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.07.2023" sheetId="1" r:id="rId4"/>
    <sheet state="visible" name="02.07.2023" sheetId="2" r:id="rId5"/>
    <sheet state="visible" name="03.07.2023" sheetId="3" r:id="rId6"/>
    <sheet state="visible" name="04.07.2023" sheetId="4" r:id="rId7"/>
    <sheet state="visible" name="05.07.2023" sheetId="5" r:id="rId8"/>
    <sheet state="visible" name="06.07.2023" sheetId="6" r:id="rId9"/>
    <sheet state="visible" name="07.07.2023" sheetId="7" r:id="rId10"/>
    <sheet state="visible" name="08.07.2023" sheetId="8" r:id="rId11"/>
    <sheet state="visible" name="09.07.2023" sheetId="9" r:id="rId12"/>
    <sheet state="visible" name="10.07.2023" sheetId="10" r:id="rId13"/>
    <sheet state="visible" name="11.07.2023" sheetId="11" r:id="rId14"/>
    <sheet state="visible" name="12.07.2023" sheetId="12" r:id="rId15"/>
    <sheet state="visible" name="13.07.2023" sheetId="13" r:id="rId16"/>
    <sheet state="visible" name="14.07.2023" sheetId="14" r:id="rId17"/>
    <sheet state="visible" name="15.07.2023" sheetId="15" r:id="rId18"/>
    <sheet state="visible" name="16.07.2023" sheetId="16" r:id="rId19"/>
    <sheet state="visible" name="17.07.2023" sheetId="17" r:id="rId20"/>
    <sheet state="visible" name="18.07.2023" sheetId="18" r:id="rId21"/>
    <sheet state="visible" name="19.07.2023" sheetId="19" r:id="rId22"/>
    <sheet state="visible" name="20.07.2023" sheetId="20" r:id="rId23"/>
    <sheet state="visible" name="21.07.2023" sheetId="21" r:id="rId24"/>
    <sheet state="visible" name="22.07.2023" sheetId="22" r:id="rId25"/>
    <sheet state="visible" name="23.07.2023" sheetId="23" r:id="rId26"/>
    <sheet state="visible" name="24.07.2023" sheetId="24" r:id="rId27"/>
    <sheet state="visible" name="25.07.2023" sheetId="25" r:id="rId28"/>
    <sheet state="visible" name="26.07.2023" sheetId="26" r:id="rId29"/>
    <sheet state="visible" name="27.07.2023" sheetId="27" r:id="rId30"/>
    <sheet state="visible" name="28.07.2023" sheetId="28" r:id="rId31"/>
    <sheet state="visible" name="29.07.2023" sheetId="29" r:id="rId32"/>
    <sheet state="visible" name="30.07.2023" sheetId="30" r:id="rId33"/>
    <sheet state="visible" name="31.07.2023" sheetId="31" r:id="rId34"/>
    <sheet state="visible" name="01.08.2023" sheetId="32" r:id="rId35"/>
    <sheet state="visible" name="02.08.2023" sheetId="33" r:id="rId36"/>
    <sheet state="visible" name="03.08.2023" sheetId="34" r:id="rId37"/>
    <sheet state="visible" name="04.08.2023" sheetId="35" r:id="rId38"/>
    <sheet state="visible" name="05.08.2023" sheetId="36" r:id="rId39"/>
    <sheet state="visible" name="06.08.2023" sheetId="37" r:id="rId40"/>
    <sheet state="visible" name="07.08.2023" sheetId="38" r:id="rId41"/>
    <sheet state="visible" name="08.08.2023" sheetId="39" r:id="rId42"/>
    <sheet state="visible" name="09.08.2023" sheetId="40" r:id="rId43"/>
    <sheet state="visible" name="10.08.2023" sheetId="41" r:id="rId44"/>
    <sheet state="visible" name="11.08.2023" sheetId="42" r:id="rId45"/>
    <sheet state="visible" name="12.08.2023" sheetId="43" r:id="rId46"/>
    <sheet state="visible" name="13.08.2023" sheetId="44" r:id="rId47"/>
    <sheet state="visible" name="14.08.2023" sheetId="45" r:id="rId48"/>
    <sheet state="visible" name="15.08.2023" sheetId="46" r:id="rId49"/>
    <sheet state="visible" name="16.08.2023" sheetId="47" r:id="rId50"/>
    <sheet state="visible" name="17.08.2023" sheetId="48" r:id="rId51"/>
    <sheet state="visible" name="18.08.2023" sheetId="49" r:id="rId52"/>
    <sheet state="visible" name="19.08.2023" sheetId="50" r:id="rId53"/>
    <sheet state="visible" name="20.08.2023" sheetId="51" r:id="rId54"/>
    <sheet state="visible" name="21.08.2023" sheetId="52" r:id="rId55"/>
    <sheet state="visible" name="22.08.2023" sheetId="53" r:id="rId5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0
	-ППСПОП Дніпро1</t>
      </text>
    </comment>
  </commentList>
</comments>
</file>

<file path=xl/sharedStrings.xml><?xml version="1.0" encoding="utf-8"?>
<sst xmlns="http://schemas.openxmlformats.org/spreadsheetml/2006/main" count="14622" uniqueCount="206">
  <si>
    <t>Розрахунок сил та засобів на добу підрозділів патрульної служби поліції особливого призначення ГУНП в областях та м. Києві станом на 01.07.20234</t>
  </si>
  <si>
    <t>Регіон</t>
  </si>
  <si>
    <t>Особовий склад</t>
  </si>
  <si>
    <t>Несення служби
 (задіяно о/с)</t>
  </si>
  <si>
    <t>Примітка</t>
  </si>
  <si>
    <t>УСЬОГО о/с</t>
  </si>
  <si>
    <t>Штатна чисельність</t>
  </si>
  <si>
    <t>За списком</t>
  </si>
  <si>
    <t>Некомплект</t>
  </si>
  <si>
    <t>Відпустка (кількість особового складу)</t>
  </si>
  <si>
    <t>Лікарняні</t>
  </si>
  <si>
    <t>Перебувають на окупованих територіях у зв'язку з неможливою евакуацією</t>
  </si>
  <si>
    <t>Знаходяться в полоні</t>
  </si>
  <si>
    <t>Знаходяться за межами підрозділу та не перебувають в підпорядкуванні органах НПУ</t>
  </si>
  <si>
    <t>Поліцейскі, які значаться безвісти зниклими</t>
  </si>
  <si>
    <t>Вихідний</t>
  </si>
  <si>
    <t>Відпочинок після служби</t>
  </si>
  <si>
    <t>У підрозділі</t>
  </si>
  <si>
    <t>Чергова частина</t>
  </si>
  <si>
    <t>Внутрішній наряд</t>
  </si>
  <si>
    <t>Забезпечення публічної безпеки і порядку</t>
  </si>
  <si>
    <t>Охорона публічного порядку</t>
  </si>
  <si>
    <t>Бронегрупи</t>
  </si>
  <si>
    <t>Пости, блокпости, мобільні блокпости</t>
  </si>
  <si>
    <t>Інші наряди</t>
  </si>
  <si>
    <t>кількість о/с 
 задіяного до проведення слідчих дій</t>
  </si>
  <si>
    <t>охорона судових установ</t>
  </si>
  <si>
    <t>охорона установ судових експертиз</t>
  </si>
  <si>
    <t>охорона адмінбудівель НПУ</t>
  </si>
  <si>
    <t>охорона державних установ</t>
  </si>
  <si>
    <t>державна охорона посадових осіб</t>
  </si>
  <si>
    <t>охорона учасників кримінального судочинства</t>
  </si>
  <si>
    <t>відрядження</t>
  </si>
  <si>
    <t>навчання</t>
  </si>
  <si>
    <t>Кількість здійснених виїздів ГШР та автопатрулів за повідомленнями по лінії 102 за минулу добу</t>
  </si>
  <si>
    <t>Заплановано кількість ГШР на наступну добу</t>
  </si>
  <si>
    <t>Масові заходи</t>
  </si>
  <si>
    <t>Резонансні слухання у судових установах</t>
  </si>
  <si>
    <t>Групи швидкого реагування (ГШР)</t>
  </si>
  <si>
    <t>Автопатруль</t>
  </si>
  <si>
    <t>Піший патруль</t>
  </si>
  <si>
    <t>кількість бронегруп</t>
  </si>
  <si>
    <t>кількість задіяного о/с</t>
  </si>
  <si>
    <t>кількість задіяного транспорту</t>
  </si>
  <si>
    <t>режим несення служби
 (вказати час з-по)</t>
  </si>
  <si>
    <t>кількість задіяно о/с</t>
  </si>
  <si>
    <t>кількість установ</t>
  </si>
  <si>
    <t>кількість обєктів</t>
  </si>
  <si>
    <t>кількість постів</t>
  </si>
  <si>
    <t>задіяно о/с</t>
  </si>
  <si>
    <t>кількість осіб, які охороняються</t>
  </si>
  <si>
    <t>кількість обєктів, що охороняються</t>
  </si>
  <si>
    <t>усього відряджено о/с</t>
  </si>
  <si>
    <t>у межах регіону</t>
  </si>
  <si>
    <t>за межами регіону</t>
  </si>
  <si>
    <t>усього задіяно о/с</t>
  </si>
  <si>
    <t>у підрозділі</t>
  </si>
  <si>
    <t>за межами підрозділу</t>
  </si>
  <si>
    <t>Загальна</t>
  </si>
  <si>
    <t>Атестованих</t>
  </si>
  <si>
    <t>Вільний найм</t>
  </si>
  <si>
    <t>Перебувають в підпорядкуванні підрозділу з інших органів НПУ</t>
  </si>
  <si>
    <t>Основна</t>
  </si>
  <si>
    <t>УБД</t>
  </si>
  <si>
    <t>Декретна</t>
  </si>
  <si>
    <t>Учбова</t>
  </si>
  <si>
    <t>Інша</t>
  </si>
  <si>
    <t>Всього о/с</t>
  </si>
  <si>
    <t>Командування</t>
  </si>
  <si>
    <t>Штаб</t>
  </si>
  <si>
    <t>Кадри</t>
  </si>
  <si>
    <t>Матеріальне забезпечення</t>
  </si>
  <si>
    <t>Резерв</t>
  </si>
  <si>
    <t>Тощо</t>
  </si>
  <si>
    <t>мирні зібрання (задіяно о/с)</t>
  </si>
  <si>
    <t>футбольні матчі (задіяно о/с)</t>
  </si>
  <si>
    <t>інші (задіяно о/с)</t>
  </si>
  <si>
    <t>кількість
 ГШР</t>
  </si>
  <si>
    <t>кількість автопатрулів</t>
  </si>
  <si>
    <t>кількість патрулів</t>
  </si>
  <si>
    <t>оперативно-стратегічне угруповання військ "Хортиця"</t>
  </si>
  <si>
    <t>до регіону видобутку бурштину</t>
  </si>
  <si>
    <t>для проведення слідчих дій</t>
  </si>
  <si>
    <t>футбольні матчі
 (задіяно о/с)</t>
  </si>
  <si>
    <t>мирні зібрання
 (задіяно о/с)</t>
  </si>
  <si>
    <t>забезпечення безпеки і порядку під час літнього оздоровчого сезону</t>
  </si>
  <si>
    <t>для проходження первинної професійної підготовки поліцейських</t>
  </si>
  <si>
    <t>командно-штабні навчання</t>
  </si>
  <si>
    <t>навчально-тренувальні збори</t>
  </si>
  <si>
    <t>перебувають в підпорядкуванні інших органів НПУ</t>
  </si>
  <si>
    <t>до складу зведеного загону</t>
  </si>
  <si>
    <t>Інші</t>
  </si>
  <si>
    <t>командно-штабні</t>
  </si>
  <si>
    <t>полігон</t>
  </si>
  <si>
    <t>заняття з тактичної, медичної, вогневої підготовки з виїздом на полігон (навчальний центр)</t>
  </si>
  <si>
    <t>у судових установах</t>
  </si>
  <si>
    <t>спільно з підрозділом "ТОР"</t>
  </si>
  <si>
    <t>інші</t>
  </si>
  <si>
    <t>А</t>
  </si>
  <si>
    <t>БПСПОП “Вінниця”</t>
  </si>
  <si>
    <t>24/24 з 08.00-08.00</t>
  </si>
  <si>
    <t>РПСПОП “Світязь”</t>
  </si>
  <si>
    <t>ППСПОП “Дніпро 1”</t>
  </si>
  <si>
    <t>РПСПОП “Січеслав”</t>
  </si>
  <si>
    <t>РПСПОП “Кривбас”</t>
  </si>
  <si>
    <t>БПСПОП “Скіф”</t>
  </si>
  <si>
    <t>РПСПОП “Івано-Франківськ”</t>
  </si>
  <si>
    <t>БПСПОП “Миротворець”</t>
  </si>
  <si>
    <t>07.00-07.00; 12.00-20.00</t>
  </si>
  <si>
    <t>ППСПОП “Київ”</t>
  </si>
  <si>
    <t>20.00-08.00</t>
  </si>
  <si>
    <t>РПСПОП “Святослав”</t>
  </si>
  <si>
    <t>РПСПОП"Святослав"</t>
  </si>
  <si>
    <t>БПСПОП “Луганськ-1” імені Сергія Губанова</t>
  </si>
  <si>
    <t>БПСПОП "Луганськ-1 імені Сергія Губанова"</t>
  </si>
  <si>
    <t>БПСПОП “Львів”</t>
  </si>
  <si>
    <t>БПСПОП “Тавр”</t>
  </si>
  <si>
    <t>БПСПОП “Шторм”</t>
  </si>
  <si>
    <t>14:00-20:00</t>
  </si>
  <si>
    <t>БПСПОП “Полтава”</t>
  </si>
  <si>
    <t>17:00-00:00</t>
  </si>
  <si>
    <t>РПСПОП “Суми”</t>
  </si>
  <si>
    <t>18.00-03.00</t>
  </si>
  <si>
    <t>09.00-23.00</t>
  </si>
  <si>
    <t>00.00-24.00</t>
  </si>
  <si>
    <t>РПСПОП “Тернопіль”</t>
  </si>
  <si>
    <t>09:00-18:00</t>
  </si>
  <si>
    <t>РПСПОП “Схід”</t>
  </si>
  <si>
    <t>15.00-22.00</t>
  </si>
  <si>
    <t>РПСПОП “Богдан”</t>
  </si>
  <si>
    <t>08.00-08.00</t>
  </si>
  <si>
    <t>РПСПОП “Чернігів”</t>
  </si>
  <si>
    <t>ВСЬОГО</t>
  </si>
  <si>
    <t>Розрахунок сил та засобів на добу підрозділів патрульної служби поліції особливого призначення ГУНП в областях та м. Києві станом на 02.07.20234</t>
  </si>
  <si>
    <t>07.00-07.00; 16.00-23.00</t>
  </si>
  <si>
    <t>09-00:18:00</t>
  </si>
  <si>
    <t xml:space="preserve"> </t>
  </si>
  <si>
    <t>07.00-07.00;16.00-23.00</t>
  </si>
  <si>
    <t>08.00-20.00</t>
  </si>
  <si>
    <t>Розрахунок сил та засобів на добу підрозділів патрульної служби поліції особливого призначення ГУНП в областях та м. Києві станом на 04.07.20234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</si>
  <si>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05.07.20234</t>
  </si>
  <si>
    <t xml:space="preserve"> 08.00-08.00</t>
  </si>
  <si>
    <t>Розрахунок сил та засобів на добу підрозділів патрульної служби поліції особливого призначення ГУНП в областях та м. Києві станом на 06.07.20234</t>
  </si>
  <si>
    <t>09.00-21.00</t>
  </si>
  <si>
    <t>Розрахунок сил та засобів на добу підрозділів патрульної служби поліції особливого призначення ГУНП в областях та м. Києві станом на 07.07.2023</t>
  </si>
  <si>
    <t>07.00-07.00;15.00-20.00</t>
  </si>
  <si>
    <t>15.00-20.00</t>
  </si>
  <si>
    <t>Розрахунок сил та засобів на добу підрозділів патрульної служби поліції особливого призначення ГУНП в областях та м. Києві станом на 08.07.20234</t>
  </si>
  <si>
    <t>07.00-07.00;15.00-23.00</t>
  </si>
  <si>
    <t>15.00-23.00</t>
  </si>
  <si>
    <t>Розрахунок сил та засобів на добу підрозділів патрульної служби поліції особливого призначення ГУНП в областях та м. Києві станом на 09.07.20234</t>
  </si>
  <si>
    <t>.</t>
  </si>
  <si>
    <t>Розрахунок сил та засобів на добу підрозділів патрульної служби поліції особливого призначення ГУНП в областях та м. Києві станом на 10.07.20234</t>
  </si>
  <si>
    <t>ППСПОП"Дніпро-1"</t>
  </si>
  <si>
    <t>00.00-21.00</t>
  </si>
  <si>
    <t>Розрахунок сил та засобів на добу підрозділів патрульної служби поліції особливого призначення ГУНП в областях та м. Києві станом на 11.07.20234</t>
  </si>
  <si>
    <t>09.00-20.00</t>
  </si>
  <si>
    <t>Розрахунок сил та засобів на добу підрозділів патрульної служби поліції особливого призначення ГУНП в областях та м. Києві станом на 12.07.20234</t>
  </si>
  <si>
    <t>24|24 з 08.00-08.00</t>
  </si>
  <si>
    <t>05-00-13,00</t>
  </si>
  <si>
    <t>08.00-08.00, 15.00-23.00</t>
  </si>
  <si>
    <t>Розрахунок сил та засобів на добу підрозділів патрульної служби поліції особливого призначення ГУНП в областях та м. Києві станом на 13.07.20234</t>
  </si>
  <si>
    <t>08.00-08.00,15.00-23.00</t>
  </si>
  <si>
    <t>Розрахунок сил та засобів на добу підрозділів патрульної служби поліції особливого призначення ГУНП в областях та м. Києві станом на 14.07.20234</t>
  </si>
  <si>
    <t>07.00-07.00;12.00-20.00</t>
  </si>
  <si>
    <t>Розрахунок сил та засобів на добу підрозділів патрульної служби поліції особливого призначення ГУНП в областях та м. Києві станом на 15.07.20234</t>
  </si>
  <si>
    <t>09.00-20.00, 18.00-03.00</t>
  </si>
  <si>
    <t>Розрахунок сил та засобів на добу підрозділів патрульної служби поліції особливого призначення ГУНП в областях та м. Києві станом на 16.07.20234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</si>
  <si>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17.07.20234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</si>
  <si>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18.07.20234</t>
  </si>
  <si>
    <t>24|24 p 08/00-08/00</t>
  </si>
  <si>
    <t>Розрахунок сил та засобів на добу підрозділів патрульної служби поліції особливого призначення ГУНП в областях та м. Києві станом на 19.07.20234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</si>
  <si>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20.07.20234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</si>
  <si>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21.07.20234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</si>
  <si>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22.07.20234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</si>
  <si>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23.07.20234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</si>
  <si>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24.07.20234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</si>
  <si>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25.07.20234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</si>
  <si>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26.07.20234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</si>
  <si>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27.07.20234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</si>
  <si>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28.07.20234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</si>
  <si>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29.07.20234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</si>
  <si>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30.07.20234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</si>
  <si>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31.07.20234</t>
  </si>
  <si>
    <t>Розрахунок сил та засобів на добу підрозділів патрульної служби поліції особливого призначення ГУНП в областях та м. Києві станом на 01.08.20234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</si>
  <si>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02.08.20234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</si>
  <si>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03.08.20234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</si>
  <si>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04.08.20234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</si>
  <si>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05.08.20234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</si>
  <si>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06.08.20234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</si>
  <si>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07.08.20234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</si>
  <si>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08.08.20234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</si>
  <si>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09.08.20234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</si>
  <si>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10.08.20234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</si>
  <si>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11.08.20234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</si>
  <si>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12.08.20234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</si>
  <si>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13.08.20234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</si>
  <si>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14.08.20234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</si>
  <si>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15.08.20234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</si>
  <si>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16.08.20234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</si>
  <si>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17.08.20234</t>
  </si>
  <si>
    <t>Розрахунок сил та засобів на добу підрозділів патрульної служби поліції особливого призначення ГУНП в областях та м. Києві станом на 18.08.2023</t>
  </si>
  <si>
    <t>Розрахунок сил та засобів на добу підрозділів патрульної служби поліції особливого призначення ГУНП в областях та м. Києві станом на 19.08.2023</t>
  </si>
  <si>
    <t>Розрахунок сил та засобів на добу підрозділів патрульної служби поліції особливого призначення ГУНП в областях та м. Києві станом на 20.08.2023</t>
  </si>
  <si>
    <t>Розрахунок сил та засобів на добу підрозділів патрульної служби поліції особливого призначення ГУНП в областях та м. Києві станом на 21.08.2023</t>
  </si>
  <si>
    <t>Розрахунок сил та засобів на добу підрозділів патрульної служби поліції особливого призначення ГУНП в областях та м. Києві станом на 22.08.2023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</si>
</sst>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0.0"/>
      <color rgb="FF000000"/>
      <name val="Arial"/>
      <scheme val="minor"/>
    </font>
    <font>
      <b/>
      <sz val="20.0"/>
      <color rgb="FF000000"/>
      <name val="&quot;Times New Roman&quot;"/>
    </font>
    <font>
      <b/>
      <sz val="16.0"/>
      <color rgb="FF000000"/>
      <name val="&quot;Times New Roman&quot;"/>
    </font>
    <font>
      <b/>
      <sz val="18.0"/>
      <color rgb="FF000000"/>
      <name val="&quot;Times New Roman&quot;"/>
    </font>
    <font>
      <b/>
      <sz val="17.0"/>
      <color rgb="FF000000"/>
      <name val="&quot;Times New Roman&quot;"/>
    </font>
    <font>
      <sz val="16.0"/>
      <color rgb="FF000000"/>
      <name val="&quot;Times New Roman&quot;"/>
    </font>
    <font>
      <b/>
      <sz val="15.0"/>
      <color rgb="FF000000"/>
      <name val="&quot;Times New Roman&quot;"/>
    </font>
    <font/>
    <font>
      <b/>
      <sz val="13.0"/>
      <color rgb="FF000000"/>
      <name val="&quot;Times New Roman&quot;"/>
    </font>
    <font>
      <b/>
      <sz val="14.0"/>
      <color rgb="FF000000"/>
      <name val="&quot;Times New Roman&quot;"/>
    </font>
    <font>
      <sz val="15.0"/>
      <color rgb="FF000000"/>
      <name val="&quot;Times New Roman&quot;"/>
    </font>
    <font>
      <sz val="14.0"/>
      <color rgb="FF000000"/>
      <name val="&quot;Times New Roman&quot;"/>
    </font>
    <font>
      <i/>
      <sz val="12.0"/>
      <color rgb="FF000000"/>
      <name val="&quot;Times New Roman&quot;"/>
    </font>
    <font>
      <sz val="12.0"/>
      <color rgb="FF000000"/>
      <name val="&quot;Times New Roman&quot;"/>
    </font>
    <font>
      <i/>
      <sz val="17.0"/>
      <color rgb="FF000000"/>
      <name val="&quot;Times New Roman&quot;"/>
    </font>
    <font>
      <sz val="13.0"/>
      <color rgb="FF000000"/>
      <name val="&quot;Times New Roman&quot;"/>
    </font>
    <font>
      <b/>
      <sz val="15.0"/>
      <color theme="1"/>
      <name val="Times New Roman"/>
    </font>
    <font>
      <sz val="15.0"/>
      <color theme="1"/>
      <name val="&quot;Times New Roman&quot;"/>
    </font>
    <font>
      <sz val="14.0"/>
      <color theme="1"/>
      <name val="Times New Roman"/>
    </font>
    <font>
      <b/>
      <sz val="15.0"/>
      <color theme="1"/>
      <name val="&quot;Times New Roman&quot;"/>
    </font>
    <font>
      <sz val="15.0"/>
      <color theme="1"/>
      <name val="Times New Roman"/>
    </font>
    <font>
      <sz val="17.0"/>
      <color theme="1"/>
      <name val="Arial"/>
      <scheme val="minor"/>
    </font>
    <font>
      <color theme="1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1C232"/>
        <bgColor rgb="FFF1C232"/>
      </patternFill>
    </fill>
    <fill>
      <patternFill patternType="solid">
        <fgColor rgb="FF93C47D"/>
        <bgColor rgb="FF93C47D"/>
      </patternFill>
    </fill>
    <fill>
      <patternFill patternType="solid">
        <fgColor rgb="FF9FC5E8"/>
        <bgColor rgb="FF9FC5E8"/>
      </patternFill>
    </fill>
    <fill>
      <patternFill patternType="solid">
        <fgColor rgb="FFBF9000"/>
        <bgColor rgb="FFBF9000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3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2" fontId="2" numFmtId="0" xfId="0" applyAlignment="1" applyFont="1">
      <alignment horizontal="center" shrinkToFit="0" wrapText="0"/>
    </xf>
    <xf borderId="0" fillId="2" fontId="3" numFmtId="0" xfId="0" applyAlignment="1" applyFont="1">
      <alignment horizontal="center"/>
    </xf>
    <xf borderId="0" fillId="2" fontId="2" numFmtId="0" xfId="0" applyAlignment="1" applyFont="1">
      <alignment horizontal="center"/>
    </xf>
    <xf borderId="0" fillId="2" fontId="4" numFmtId="0" xfId="0" applyAlignment="1" applyFont="1">
      <alignment horizontal="center"/>
    </xf>
    <xf borderId="1" fillId="2" fontId="5" numFmtId="0" xfId="0" applyAlignment="1" applyBorder="1" applyFont="1">
      <alignment horizontal="center" readingOrder="0" vertical="center"/>
    </xf>
    <xf borderId="2" fillId="3" fontId="6" numFmtId="0" xfId="0" applyAlignment="1" applyBorder="1" applyFill="1" applyFont="1">
      <alignment horizontal="center" readingOrder="0" shrinkToFit="0" vertical="center" wrapText="1"/>
    </xf>
    <xf borderId="2" fillId="0" fontId="7" numFmtId="0" xfId="0" applyBorder="1" applyFont="1"/>
    <xf borderId="3" fillId="0" fontId="7" numFmtId="0" xfId="0" applyBorder="1" applyFont="1"/>
    <xf borderId="2" fillId="4" fontId="6" numFmtId="0" xfId="0" applyAlignment="1" applyBorder="1" applyFill="1" applyFont="1">
      <alignment horizontal="center" readingOrder="0" vertical="center"/>
    </xf>
    <xf borderId="2" fillId="5" fontId="8" numFmtId="0" xfId="0" applyAlignment="1" applyBorder="1" applyFill="1" applyFont="1">
      <alignment horizontal="center" readingOrder="0" shrinkToFit="0" textRotation="0" vertical="center" wrapText="1"/>
    </xf>
    <xf borderId="1" fillId="6" fontId="2" numFmtId="0" xfId="0" applyAlignment="1" applyBorder="1" applyFill="1" applyFont="1">
      <alignment horizontal="center" readingOrder="0" shrinkToFit="0" textRotation="90" vertical="center" wrapText="1"/>
    </xf>
    <xf borderId="4" fillId="0" fontId="7" numFmtId="0" xfId="0" applyBorder="1" applyFont="1"/>
    <xf borderId="5" fillId="3" fontId="6" numFmtId="0" xfId="0" applyAlignment="1" applyBorder="1" applyFont="1">
      <alignment horizontal="center" readingOrder="0" shrinkToFit="0" vertical="center" wrapText="1"/>
    </xf>
    <xf borderId="6" fillId="0" fontId="7" numFmtId="0" xfId="0" applyBorder="1" applyFont="1"/>
    <xf borderId="7" fillId="0" fontId="7" numFmtId="0" xfId="0" applyBorder="1" applyFont="1"/>
    <xf borderId="4" fillId="7" fontId="6" numFmtId="0" xfId="0" applyAlignment="1" applyBorder="1" applyFill="1" applyFont="1">
      <alignment horizontal="center" readingOrder="0" shrinkToFit="0" textRotation="90" vertical="center" wrapText="1"/>
    </xf>
    <xf borderId="4" fillId="4" fontId="6" numFmtId="0" xfId="0" applyAlignment="1" applyBorder="1" applyFont="1">
      <alignment horizontal="center" readingOrder="0" shrinkToFit="0" textRotation="90" vertical="center" wrapText="1"/>
    </xf>
    <xf borderId="2" fillId="4" fontId="6" numFmtId="0" xfId="0" applyAlignment="1" applyBorder="1" applyFont="1">
      <alignment horizontal="center" readingOrder="0" shrinkToFit="0" vertical="center" wrapText="1"/>
    </xf>
    <xf borderId="2" fillId="4" fontId="9" numFmtId="0" xfId="0" applyAlignment="1" applyBorder="1" applyFont="1">
      <alignment horizontal="center" readingOrder="0" shrinkToFit="0" vertical="center" wrapText="1"/>
    </xf>
    <xf borderId="4" fillId="5" fontId="10" numFmtId="0" xfId="0" applyAlignment="1" applyBorder="1" applyFont="1">
      <alignment horizontal="center" readingOrder="0" shrinkToFit="0" textRotation="90" vertical="center" wrapText="1"/>
    </xf>
    <xf borderId="8" fillId="0" fontId="7" numFmtId="0" xfId="0" applyBorder="1" applyFont="1"/>
    <xf borderId="9" fillId="0" fontId="7" numFmtId="0" xfId="0" applyBorder="1" applyFont="1"/>
    <xf borderId="10" fillId="0" fontId="7" numFmtId="0" xfId="0" applyBorder="1" applyFont="1"/>
    <xf borderId="4" fillId="4" fontId="10" numFmtId="0" xfId="0" applyAlignment="1" applyBorder="1" applyFont="1">
      <alignment horizontal="center" readingOrder="0" shrinkToFit="0" textRotation="90" vertical="center" wrapText="1"/>
    </xf>
    <xf borderId="11" fillId="0" fontId="7" numFmtId="0" xfId="0" applyBorder="1" applyFont="1"/>
    <xf borderId="10" fillId="3" fontId="6" numFmtId="0" xfId="0" applyAlignment="1" applyBorder="1" applyFont="1">
      <alignment horizontal="center" readingOrder="0" shrinkToFit="0" textRotation="90" vertical="center" wrapText="1"/>
    </xf>
    <xf borderId="10" fillId="3" fontId="10" numFmtId="0" xfId="0" applyAlignment="1" applyBorder="1" applyFont="1">
      <alignment horizontal="center" readingOrder="0" shrinkToFit="0" textRotation="90" vertical="center" wrapText="1"/>
    </xf>
    <xf borderId="10" fillId="6" fontId="6" numFmtId="0" xfId="0" applyAlignment="1" applyBorder="1" applyFont="1">
      <alignment horizontal="center" readingOrder="0" shrinkToFit="0" textRotation="90" vertical="center" wrapText="1"/>
    </xf>
    <xf borderId="10" fillId="3" fontId="6" numFmtId="0" xfId="0" applyAlignment="1" applyBorder="1" applyFont="1">
      <alignment horizontal="center" readingOrder="0" textRotation="90" vertical="center"/>
    </xf>
    <xf borderId="10" fillId="3" fontId="10" numFmtId="0" xfId="0" applyAlignment="1" applyBorder="1" applyFont="1">
      <alignment horizontal="center" readingOrder="0" textRotation="90" vertical="center"/>
    </xf>
    <xf borderId="10" fillId="4" fontId="6" numFmtId="0" xfId="0" applyAlignment="1" applyBorder="1" applyFont="1">
      <alignment horizontal="center" readingOrder="0" shrinkToFit="0" textRotation="90" vertical="center" wrapText="1"/>
    </xf>
    <xf borderId="10" fillId="4" fontId="10" numFmtId="0" xfId="0" applyAlignment="1" applyBorder="1" applyFont="1">
      <alignment horizontal="center" readingOrder="0" shrinkToFit="0" textRotation="90" vertical="center" wrapText="1"/>
    </xf>
    <xf borderId="10" fillId="4" fontId="6" numFmtId="0" xfId="0" applyAlignment="1" applyBorder="1" applyFont="1">
      <alignment horizontal="left" readingOrder="0" shrinkToFit="0" textRotation="90" vertical="center" wrapText="1"/>
    </xf>
    <xf borderId="11" fillId="0" fontId="11" numFmtId="0" xfId="0" applyAlignment="1" applyBorder="1" applyFont="1">
      <alignment horizontal="center" readingOrder="0" shrinkToFit="0" vertical="center" wrapText="0"/>
    </xf>
    <xf borderId="10" fillId="2" fontId="12" numFmtId="0" xfId="0" applyAlignment="1" applyBorder="1" applyFont="1">
      <alignment horizontal="center" readingOrder="0" shrinkToFit="0" vertical="center" wrapText="0"/>
    </xf>
    <xf borderId="10" fillId="2" fontId="13" numFmtId="0" xfId="0" applyAlignment="1" applyBorder="1" applyFont="1">
      <alignment horizontal="center" readingOrder="0" shrinkToFit="0" vertical="center" wrapText="0"/>
    </xf>
    <xf borderId="10" fillId="2" fontId="14" numFmtId="0" xfId="0" applyAlignment="1" applyBorder="1" applyFont="1">
      <alignment horizontal="center" readingOrder="0" shrinkToFit="0" vertical="center" wrapText="0"/>
    </xf>
    <xf borderId="11" fillId="0" fontId="15" numFmtId="0" xfId="0" applyAlignment="1" applyBorder="1" applyFont="1">
      <alignment readingOrder="0" shrinkToFit="0" wrapText="1"/>
    </xf>
    <xf borderId="12" fillId="3" fontId="16" numFmtId="0" xfId="0" applyAlignment="1" applyBorder="1" applyFont="1">
      <alignment horizontal="center" vertical="center"/>
    </xf>
    <xf borderId="10" fillId="0" fontId="10" numFmtId="0" xfId="0" applyAlignment="1" applyBorder="1" applyFont="1">
      <alignment horizontal="center" readingOrder="0" shrinkToFit="0" vertical="center" wrapText="0"/>
    </xf>
    <xf borderId="12" fillId="6" fontId="16" numFmtId="0" xfId="0" applyAlignment="1" applyBorder="1" applyFont="1">
      <alignment horizontal="center" vertical="center"/>
    </xf>
    <xf borderId="10" fillId="7" fontId="6" numFmtId="0" xfId="0" applyAlignment="1" applyBorder="1" applyFont="1">
      <alignment horizontal="center" readingOrder="0" shrinkToFit="0" vertical="center" wrapText="0"/>
    </xf>
    <xf borderId="10" fillId="0" fontId="15" numFmtId="0" xfId="0" applyAlignment="1" applyBorder="1" applyFont="1">
      <alignment readingOrder="0" shrinkToFit="0" vertical="center" wrapText="1"/>
    </xf>
    <xf borderId="10" fillId="8" fontId="6" numFmtId="0" xfId="0" applyAlignment="1" applyBorder="1" applyFill="1" applyFont="1">
      <alignment horizontal="center" readingOrder="0" shrinkToFit="0" vertical="center" wrapText="0"/>
    </xf>
    <xf borderId="10" fillId="0" fontId="15" numFmtId="0" xfId="0" applyAlignment="1" applyBorder="1" applyFont="1">
      <alignment horizontal="left" readingOrder="0" shrinkToFit="0" vertical="center" wrapText="1"/>
    </xf>
    <xf borderId="10" fillId="0" fontId="10" numFmtId="0" xfId="0" applyAlignment="1" applyBorder="1" applyFont="1">
      <alignment horizontal="center" readingOrder="0" vertical="center"/>
    </xf>
    <xf borderId="10" fillId="8" fontId="10" numFmtId="0" xfId="0" applyAlignment="1" applyBorder="1" applyFont="1">
      <alignment horizontal="center" readingOrder="0" vertical="center"/>
    </xf>
    <xf borderId="10" fillId="2" fontId="6" numFmtId="0" xfId="0" applyAlignment="1" applyBorder="1" applyFont="1">
      <alignment horizontal="center" readingOrder="0" shrinkToFit="0" vertical="center" wrapText="0"/>
    </xf>
    <xf borderId="12" fillId="4" fontId="16" numFmtId="0" xfId="0" applyAlignment="1" applyBorder="1" applyFont="1">
      <alignment horizontal="center" readingOrder="0" vertical="center"/>
    </xf>
    <xf borderId="10" fillId="8" fontId="10" numFmtId="0" xfId="0" applyAlignment="1" applyBorder="1" applyFont="1">
      <alignment horizontal="center" readingOrder="0" shrinkToFit="0" vertical="center" wrapText="0"/>
    </xf>
    <xf borderId="10" fillId="8" fontId="10" numFmtId="0" xfId="0" applyAlignment="1" applyBorder="1" applyFont="1">
      <alignment horizontal="center" readingOrder="0" shrinkToFit="0" vertical="center" wrapText="1"/>
    </xf>
    <xf borderId="10" fillId="2" fontId="10" numFmtId="0" xfId="0" applyAlignment="1" applyBorder="1" applyFont="1">
      <alignment horizontal="center" readingOrder="0" shrinkToFit="0" vertical="center" wrapText="1"/>
    </xf>
    <xf borderId="10" fillId="0" fontId="10" numFmtId="0" xfId="0" applyAlignment="1" applyBorder="1" applyFont="1">
      <alignment horizontal="center" readingOrder="0" shrinkToFit="0" vertical="center" wrapText="1"/>
    </xf>
    <xf borderId="10" fillId="4" fontId="6" numFmtId="0" xfId="0" applyAlignment="1" applyBorder="1" applyFont="1">
      <alignment horizontal="center" readingOrder="0" shrinkToFit="0" vertical="center" wrapText="1"/>
    </xf>
    <xf borderId="10" fillId="2" fontId="6" numFmtId="0" xfId="0" applyAlignment="1" applyBorder="1" applyFont="1">
      <alignment horizontal="center" readingOrder="0" shrinkToFit="0" vertical="center" wrapText="1"/>
    </xf>
    <xf borderId="0" fillId="2" fontId="10" numFmtId="0" xfId="0" applyAlignment="1" applyFont="1">
      <alignment horizontal="center" readingOrder="0" vertical="center"/>
    </xf>
    <xf borderId="11" fillId="0" fontId="10" numFmtId="0" xfId="0" applyAlignment="1" applyBorder="1" applyFont="1">
      <alignment horizontal="center" readingOrder="0" shrinkToFit="0" vertical="center" wrapText="0"/>
    </xf>
    <xf borderId="12" fillId="4" fontId="16" numFmtId="0" xfId="0" applyAlignment="1" applyBorder="1" applyFont="1">
      <alignment horizontal="center" vertical="center"/>
    </xf>
    <xf borderId="3" fillId="0" fontId="10" numFmtId="0" xfId="0" applyAlignment="1" applyBorder="1" applyFont="1">
      <alignment horizontal="center" readingOrder="0" shrinkToFit="0" vertical="center" wrapText="0"/>
    </xf>
    <xf borderId="12" fillId="7" fontId="6" numFmtId="0" xfId="0" applyAlignment="1" applyBorder="1" applyFont="1">
      <alignment horizontal="center" readingOrder="0" shrinkToFit="0" vertical="center" wrapText="0"/>
    </xf>
    <xf borderId="12" fillId="0" fontId="10" numFmtId="0" xfId="0" applyAlignment="1" applyBorder="1" applyFont="1">
      <alignment horizontal="center" readingOrder="0" shrinkToFit="0" vertical="center" wrapText="0"/>
    </xf>
    <xf borderId="12" fillId="0" fontId="17" numFmtId="0" xfId="0" applyAlignment="1" applyBorder="1" applyFont="1">
      <alignment horizontal="center" vertical="bottom"/>
    </xf>
    <xf borderId="3" fillId="0" fontId="17" numFmtId="0" xfId="0" applyAlignment="1" applyBorder="1" applyFont="1">
      <alignment horizontal="center" vertical="bottom"/>
    </xf>
    <xf borderId="12" fillId="0" fontId="17" numFmtId="0" xfId="0" applyAlignment="1" applyBorder="1" applyFont="1">
      <alignment horizontal="center" readingOrder="0" vertical="bottom"/>
    </xf>
    <xf borderId="3" fillId="0" fontId="17" numFmtId="0" xfId="0" applyAlignment="1" applyBorder="1" applyFont="1">
      <alignment horizontal="center" readingOrder="0" vertical="bottom"/>
    </xf>
    <xf borderId="12" fillId="2" fontId="18" numFmtId="0" xfId="0" applyAlignment="1" applyBorder="1" applyFont="1">
      <alignment horizontal="center" readingOrder="0" vertical="bottom"/>
    </xf>
    <xf borderId="3" fillId="0" fontId="17" numFmtId="0" xfId="0" applyAlignment="1" applyBorder="1" applyFont="1">
      <alignment horizontal="center" vertical="bottom"/>
    </xf>
    <xf borderId="3" fillId="7" fontId="19" numFmtId="0" xfId="0" applyAlignment="1" applyBorder="1" applyFont="1">
      <alignment horizontal="center" vertical="bottom"/>
    </xf>
    <xf borderId="3" fillId="7" fontId="19" numFmtId="0" xfId="0" applyAlignment="1" applyBorder="1" applyFont="1">
      <alignment horizontal="center" readingOrder="0" vertical="bottom"/>
    </xf>
    <xf borderId="12" fillId="0" fontId="20" numFmtId="0" xfId="0" applyAlignment="1" applyBorder="1" applyFont="1">
      <alignment horizontal="center" readingOrder="0" vertical="bottom"/>
    </xf>
    <xf borderId="3" fillId="0" fontId="20" numFmtId="0" xfId="0" applyAlignment="1" applyBorder="1" applyFont="1">
      <alignment horizontal="center" readingOrder="0" vertical="bottom"/>
    </xf>
    <xf borderId="3" fillId="0" fontId="20" numFmtId="0" xfId="0" applyAlignment="1" applyBorder="1" applyFont="1">
      <alignment horizontal="center" vertical="bottom"/>
    </xf>
    <xf borderId="12" fillId="8" fontId="19" numFmtId="0" xfId="0" applyAlignment="1" applyBorder="1" applyFont="1">
      <alignment horizontal="center" vertical="bottom"/>
    </xf>
    <xf borderId="3" fillId="8" fontId="19" numFmtId="0" xfId="0" applyAlignment="1" applyBorder="1" applyFont="1">
      <alignment horizontal="center" vertical="bottom"/>
    </xf>
    <xf borderId="3" fillId="8" fontId="19" numFmtId="0" xfId="0" applyAlignment="1" applyBorder="1" applyFont="1">
      <alignment horizontal="center" vertical="bottom"/>
    </xf>
    <xf borderId="3" fillId="8" fontId="19" numFmtId="0" xfId="0" applyAlignment="1" applyBorder="1" applyFont="1">
      <alignment horizontal="center" readingOrder="0" vertical="bottom"/>
    </xf>
    <xf borderId="3" fillId="8" fontId="17" numFmtId="0" xfId="0" applyAlignment="1" applyBorder="1" applyFont="1">
      <alignment horizontal="center" readingOrder="0" vertical="bottom"/>
    </xf>
    <xf borderId="3" fillId="2" fontId="19" numFmtId="0" xfId="0" applyAlignment="1" applyBorder="1" applyFont="1">
      <alignment horizontal="center" vertical="bottom"/>
    </xf>
    <xf borderId="12" fillId="8" fontId="19" numFmtId="0" xfId="0" applyAlignment="1" applyBorder="1" applyFont="1">
      <alignment horizontal="center" readingOrder="0" vertical="bottom"/>
    </xf>
    <xf borderId="12" fillId="0" fontId="17" numFmtId="0" xfId="0" applyAlignment="1" applyBorder="1" applyFont="1">
      <alignment horizontal="center" vertical="bottom"/>
    </xf>
    <xf borderId="12" fillId="8" fontId="17" numFmtId="0" xfId="0" applyAlignment="1" applyBorder="1" applyFont="1">
      <alignment horizontal="center" readingOrder="0" vertical="bottom"/>
    </xf>
    <xf borderId="3" fillId="8" fontId="17" numFmtId="0" xfId="0" applyAlignment="1" applyBorder="1" applyFont="1">
      <alignment horizontal="center" vertical="bottom"/>
    </xf>
    <xf borderId="12" fillId="8" fontId="17" numFmtId="0" xfId="0" applyAlignment="1" applyBorder="1" applyFont="1">
      <alignment horizontal="center" shrinkToFit="0" vertical="bottom" wrapText="1"/>
    </xf>
    <xf borderId="3" fillId="8" fontId="17" numFmtId="0" xfId="0" applyAlignment="1" applyBorder="1" applyFont="1">
      <alignment horizontal="center" shrinkToFit="0" vertical="bottom" wrapText="1"/>
    </xf>
    <xf borderId="3" fillId="2" fontId="17" numFmtId="0" xfId="0" applyAlignment="1" applyBorder="1" applyFont="1">
      <alignment horizontal="center" shrinkToFit="0" vertical="bottom" wrapText="1"/>
    </xf>
    <xf borderId="3" fillId="8" fontId="17" numFmtId="0" xfId="0" applyAlignment="1" applyBorder="1" applyFont="1">
      <alignment horizontal="center" readingOrder="0" shrinkToFit="0" vertical="bottom" wrapText="1"/>
    </xf>
    <xf borderId="3" fillId="0" fontId="17" numFmtId="0" xfId="0" applyAlignment="1" applyBorder="1" applyFont="1">
      <alignment horizontal="center" shrinkToFit="0" vertical="bottom" wrapText="1"/>
    </xf>
    <xf borderId="3" fillId="4" fontId="19" numFmtId="0" xfId="0" applyAlignment="1" applyBorder="1" applyFont="1">
      <alignment horizontal="center" shrinkToFit="0" vertical="bottom" wrapText="1"/>
    </xf>
    <xf borderId="3" fillId="2" fontId="19" numFmtId="0" xfId="0" applyAlignment="1" applyBorder="1" applyFont="1">
      <alignment horizontal="center" shrinkToFit="0" vertical="bottom" wrapText="1"/>
    </xf>
    <xf borderId="3" fillId="4" fontId="19" numFmtId="0" xfId="0" applyAlignment="1" applyBorder="1" applyFont="1">
      <alignment horizontal="center" readingOrder="0" shrinkToFit="0" vertical="bottom" wrapText="1"/>
    </xf>
    <xf borderId="3" fillId="2" fontId="19" numFmtId="0" xfId="0" applyAlignment="1" applyBorder="1" applyFont="1">
      <alignment horizontal="center" readingOrder="0" shrinkToFit="0" vertical="bottom" wrapText="1"/>
    </xf>
    <xf borderId="12" fillId="8" fontId="17" numFmtId="0" xfId="0" applyAlignment="1" applyBorder="1" applyFont="1">
      <alignment horizontal="center" readingOrder="0" shrinkToFit="0" vertical="bottom" wrapText="1"/>
    </xf>
    <xf borderId="12" fillId="0" fontId="17" numFmtId="0" xfId="0" applyAlignment="1" applyBorder="1" applyFont="1">
      <alignment horizontal="center" readingOrder="0" shrinkToFit="0" vertical="bottom" wrapText="1"/>
    </xf>
    <xf borderId="10" fillId="0" fontId="11" numFmtId="0" xfId="0" applyAlignment="1" applyBorder="1" applyFont="1">
      <alignment horizontal="left" readingOrder="0" shrinkToFit="0" vertical="center" wrapText="1"/>
    </xf>
    <xf borderId="0" fillId="2" fontId="10" numFmtId="0" xfId="0" applyAlignment="1" applyFont="1">
      <alignment horizontal="center" readingOrder="0" shrinkToFit="0" vertical="center" wrapText="0"/>
    </xf>
    <xf borderId="11" fillId="8" fontId="6" numFmtId="0" xfId="0" applyAlignment="1" applyBorder="1" applyFont="1">
      <alignment horizontal="center" readingOrder="0" shrinkToFit="0" vertical="center" wrapText="0"/>
    </xf>
    <xf borderId="11" fillId="0" fontId="15" numFmtId="0" xfId="0" applyAlignment="1" applyBorder="1" applyFont="1">
      <alignment readingOrder="0" shrinkToFit="0" vertical="center" wrapText="1"/>
    </xf>
    <xf borderId="10" fillId="0" fontId="10" numFmtId="0" xfId="0" applyAlignment="1" applyBorder="1" applyFont="1">
      <alignment horizontal="center" shrinkToFit="0" vertical="center" wrapText="0"/>
    </xf>
    <xf borderId="10" fillId="7" fontId="6" numFmtId="0" xfId="0" applyAlignment="1" applyBorder="1" applyFont="1">
      <alignment horizontal="center" shrinkToFit="0" vertical="center" wrapText="0"/>
    </xf>
    <xf borderId="10" fillId="8" fontId="6" numFmtId="0" xfId="0" applyAlignment="1" applyBorder="1" applyFont="1">
      <alignment horizontal="center" shrinkToFit="0" vertical="center" wrapText="0"/>
    </xf>
    <xf borderId="10" fillId="8" fontId="10" numFmtId="0" xfId="0" applyAlignment="1" applyBorder="1" applyFont="1">
      <alignment horizontal="center" shrinkToFit="0" vertical="center" wrapText="0"/>
    </xf>
    <xf borderId="10" fillId="2" fontId="6" numFmtId="0" xfId="0" applyAlignment="1" applyBorder="1" applyFont="1">
      <alignment horizontal="center" shrinkToFit="0" vertical="center" wrapText="0"/>
    </xf>
    <xf borderId="10" fillId="8" fontId="10" numFmtId="0" xfId="0" applyAlignment="1" applyBorder="1" applyFont="1">
      <alignment horizontal="center" shrinkToFit="0" vertical="center" wrapText="1"/>
    </xf>
    <xf borderId="10" fillId="2" fontId="10" numFmtId="0" xfId="0" applyAlignment="1" applyBorder="1" applyFont="1">
      <alignment horizontal="center" shrinkToFit="0" vertical="center" wrapText="1"/>
    </xf>
    <xf borderId="10" fillId="0" fontId="10" numFmtId="0" xfId="0" applyAlignment="1" applyBorder="1" applyFont="1">
      <alignment horizontal="center" shrinkToFit="0" vertical="center" wrapText="1"/>
    </xf>
    <xf borderId="10" fillId="4" fontId="6" numFmtId="0" xfId="0" applyAlignment="1" applyBorder="1" applyFont="1">
      <alignment horizontal="center" shrinkToFit="0" vertical="center" wrapText="1"/>
    </xf>
    <xf borderId="10" fillId="2" fontId="6" numFmtId="0" xfId="0" applyAlignment="1" applyBorder="1" applyFont="1">
      <alignment horizontal="center" shrinkToFit="0" vertical="center" wrapText="1"/>
    </xf>
    <xf borderId="12" fillId="0" fontId="20" numFmtId="0" xfId="0" applyAlignment="1" applyBorder="1" applyFont="1">
      <alignment horizontal="center" readingOrder="0"/>
    </xf>
    <xf borderId="3" fillId="0" fontId="20" numFmtId="0" xfId="0" applyAlignment="1" applyBorder="1" applyFont="1">
      <alignment horizontal="center" readingOrder="0"/>
    </xf>
    <xf borderId="12" fillId="9" fontId="18" numFmtId="0" xfId="0" applyAlignment="1" applyBorder="1" applyFill="1" applyFont="1">
      <alignment horizontal="center" readingOrder="0" vertical="center"/>
    </xf>
    <xf borderId="12" fillId="8" fontId="6" numFmtId="0" xfId="0" applyAlignment="1" applyBorder="1" applyFont="1">
      <alignment horizontal="center" readingOrder="0" shrinkToFit="0" vertical="center" wrapText="0"/>
    </xf>
    <xf borderId="12" fillId="2" fontId="10" numFmtId="0" xfId="0" applyAlignment="1" applyBorder="1" applyFont="1">
      <alignment horizontal="center" readingOrder="0" shrinkToFit="0" vertical="center" wrapText="0"/>
    </xf>
    <xf borderId="12" fillId="8" fontId="10" numFmtId="0" xfId="0" applyAlignment="1" applyBorder="1" applyFont="1">
      <alignment horizontal="center" readingOrder="0" shrinkToFit="0" vertical="center" wrapText="0"/>
    </xf>
    <xf borderId="12" fillId="2" fontId="6" numFmtId="0" xfId="0" applyAlignment="1" applyBorder="1" applyFont="1">
      <alignment horizontal="center" readingOrder="0" shrinkToFit="0" vertical="center" wrapText="0"/>
    </xf>
    <xf borderId="12" fillId="8" fontId="10" numFmtId="0" xfId="0" applyAlignment="1" applyBorder="1" applyFont="1">
      <alignment horizontal="center" readingOrder="0" shrinkToFit="0" vertical="center" wrapText="1"/>
    </xf>
    <xf borderId="12" fillId="2" fontId="10" numFmtId="0" xfId="0" applyAlignment="1" applyBorder="1" applyFont="1">
      <alignment horizontal="center" readingOrder="0" shrinkToFit="0" vertical="center" wrapText="1"/>
    </xf>
    <xf borderId="12" fillId="0" fontId="10" numFmtId="0" xfId="0" applyAlignment="1" applyBorder="1" applyFont="1">
      <alignment horizontal="center" readingOrder="0" shrinkToFit="0" vertical="center" wrapText="1"/>
    </xf>
    <xf borderId="12" fillId="4" fontId="6" numFmtId="0" xfId="0" applyAlignment="1" applyBorder="1" applyFont="1">
      <alignment horizontal="center" readingOrder="0" shrinkToFit="0" vertical="center" wrapText="1"/>
    </xf>
    <xf borderId="12" fillId="2" fontId="6" numFmtId="0" xfId="0" applyAlignment="1" applyBorder="1" applyFont="1">
      <alignment horizontal="center" readingOrder="0" shrinkToFit="0" vertical="center" wrapText="1"/>
    </xf>
    <xf borderId="12" fillId="8" fontId="17" numFmtId="0" xfId="0" applyAlignment="1" applyBorder="1" applyFont="1">
      <alignment horizontal="center" readingOrder="0" shrinkToFit="0" wrapText="1"/>
    </xf>
    <xf borderId="3" fillId="8" fontId="17" numFmtId="0" xfId="0" applyAlignment="1" applyBorder="1" applyFont="1">
      <alignment horizontal="center" shrinkToFit="0" wrapText="1"/>
    </xf>
    <xf borderId="3" fillId="8" fontId="17" numFmtId="0" xfId="0" applyAlignment="1" applyBorder="1" applyFont="1">
      <alignment horizontal="center" readingOrder="0" shrinkToFit="0" wrapText="1"/>
    </xf>
    <xf borderId="3" fillId="0" fontId="17" numFmtId="0" xfId="0" applyAlignment="1" applyBorder="1" applyFont="1">
      <alignment horizontal="center" shrinkToFit="0" wrapText="1"/>
    </xf>
    <xf borderId="11" fillId="10" fontId="2" numFmtId="0" xfId="0" applyAlignment="1" applyBorder="1" applyFill="1" applyFont="1">
      <alignment readingOrder="0" shrinkToFit="0" vertical="bottom" wrapText="0"/>
    </xf>
    <xf borderId="12" fillId="10" fontId="16" numFmtId="0" xfId="0" applyAlignment="1" applyBorder="1" applyFont="1">
      <alignment horizontal="center" vertical="center"/>
    </xf>
    <xf borderId="10" fillId="10" fontId="2" numFmtId="0" xfId="0" applyAlignment="1" applyBorder="1" applyFont="1">
      <alignment readingOrder="0" shrinkToFit="0" vertical="bottom" wrapText="0"/>
    </xf>
    <xf borderId="0" fillId="0" fontId="21" numFmtId="0" xfId="0" applyFont="1"/>
    <xf borderId="12" fillId="3" fontId="16" numFmtId="0" xfId="0" applyAlignment="1" applyBorder="1" applyFont="1">
      <alignment horizontal="center" readingOrder="0" vertical="center"/>
    </xf>
    <xf borderId="3" fillId="0" fontId="10" numFmtId="0" xfId="0" applyAlignment="1" applyBorder="1" applyFont="1">
      <alignment horizontal="center" shrinkToFit="0" vertical="center" wrapText="0"/>
    </xf>
    <xf borderId="0" fillId="0" fontId="22" numFmtId="0" xfId="0" applyAlignment="1" applyFont="1">
      <alignment readingOrder="0"/>
    </xf>
    <xf borderId="10" fillId="0" fontId="11" numFmtId="0" xfId="0" applyAlignment="1" applyBorder="1" applyFont="1">
      <alignment readingOrder="0" shrinkToFit="0" vertical="center" wrapText="1"/>
    </xf>
    <xf borderId="0" fillId="2" fontId="10" numFmtId="0" xfId="0" applyAlignment="1" applyFont="1">
      <alignment horizontal="center" vertical="center"/>
    </xf>
    <xf borderId="11" fillId="0" fontId="11" numFmtId="0" xfId="0" applyAlignment="1" applyBorder="1" applyFont="1">
      <alignment readingOrder="0" shrinkToFit="0" wrapText="1"/>
    </xf>
    <xf borderId="11" fillId="0" fontId="10" numFmtId="0" xfId="0" applyAlignment="1" applyBorder="1" applyFont="1">
      <alignment horizontal="center" shrinkToFit="0" vertical="center" wrapText="0"/>
    </xf>
    <xf borderId="12" fillId="0" fontId="20" numFmtId="0" xfId="0" applyAlignment="1" applyBorder="1" applyFont="1">
      <alignment horizontal="center"/>
    </xf>
    <xf borderId="3" fillId="0" fontId="20" numFmtId="0" xfId="0" applyAlignment="1" applyBorder="1" applyFont="1">
      <alignment horizontal="center"/>
    </xf>
    <xf borderId="0" fillId="0" fontId="10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0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4</v>
      </c>
      <c r="M7" s="41">
        <v>3.0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18</v>
      </c>
      <c r="AB7" s="41">
        <v>1.0</v>
      </c>
      <c r="AC7" s="41">
        <v>1.0</v>
      </c>
      <c r="AD7" s="41">
        <v>1.0</v>
      </c>
      <c r="AE7" s="41">
        <v>2.0</v>
      </c>
      <c r="AF7" s="41">
        <v>12.0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0</v>
      </c>
      <c r="S8" s="41">
        <v>0.0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6.0</v>
      </c>
      <c r="Z8" s="43">
        <v>4.0</v>
      </c>
      <c r="AA8" s="40">
        <f t="shared" si="6"/>
        <v>2</v>
      </c>
      <c r="AB8" s="41">
        <v>0.0</v>
      </c>
      <c r="AC8" s="41">
        <v>0.0</v>
      </c>
      <c r="AD8" s="41">
        <v>1.0</v>
      </c>
      <c r="AE8" s="41">
        <v>0.0</v>
      </c>
      <c r="AF8" s="41">
        <v>0.0</v>
      </c>
      <c r="AG8" s="41">
        <v>0.0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6" si="9">SUM(DN8:DT8)</f>
        <v>1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1.0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12</v>
      </c>
      <c r="M9" s="41">
        <v>9.0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23.0</v>
      </c>
      <c r="Z9" s="43">
        <v>24.0</v>
      </c>
      <c r="AA9" s="40">
        <f t="shared" si="6"/>
        <v>11</v>
      </c>
      <c r="AB9" s="41">
        <v>1.0</v>
      </c>
      <c r="AC9" s="41">
        <v>1.0</v>
      </c>
      <c r="AD9" s="41">
        <v>5.0</v>
      </c>
      <c r="AE9" s="41">
        <v>2.0</v>
      </c>
      <c r="AF9" s="41">
        <v>2.0</v>
      </c>
      <c r="AG9" s="41">
        <v>0.0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2.0</v>
      </c>
      <c r="BM9" s="49">
        <v>0.0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8</v>
      </c>
      <c r="AB10" s="41">
        <v>0.0</v>
      </c>
      <c r="AC10" s="41">
        <v>1.0</v>
      </c>
      <c r="AD10" s="41">
        <v>2.0</v>
      </c>
      <c r="AE10" s="41">
        <v>1.0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4.0</v>
      </c>
      <c r="Z11" s="43">
        <v>3.0</v>
      </c>
      <c r="AA11" s="40">
        <f t="shared" si="6"/>
        <v>2</v>
      </c>
      <c r="AB11" s="41">
        <v>1.0</v>
      </c>
      <c r="AC11" s="41">
        <v>0.0</v>
      </c>
      <c r="AD11" s="41">
        <v>1.0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126</v>
      </c>
      <c r="F12" s="41">
        <v>123.0</v>
      </c>
      <c r="G12" s="41">
        <v>0.0</v>
      </c>
      <c r="H12" s="41">
        <v>3.0</v>
      </c>
      <c r="I12" s="40">
        <f t="shared" si="3"/>
        <v>24</v>
      </c>
      <c r="J12" s="41">
        <v>24.0</v>
      </c>
      <c r="K12" s="41">
        <v>0.0</v>
      </c>
      <c r="L12" s="40">
        <f t="shared" si="4"/>
        <v>1</v>
      </c>
      <c r="M12" s="41">
        <v>1.0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2</v>
      </c>
      <c r="S12" s="41">
        <v>2.0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8.0</v>
      </c>
      <c r="AA12" s="40">
        <f t="shared" si="6"/>
        <v>19</v>
      </c>
      <c r="AB12" s="41">
        <v>3.0</v>
      </c>
      <c r="AC12" s="41">
        <v>2.0</v>
      </c>
      <c r="AD12" s="41">
        <v>3.0</v>
      </c>
      <c r="AE12" s="41">
        <v>3.0</v>
      </c>
      <c r="AF12" s="41">
        <v>8.0</v>
      </c>
      <c r="AG12" s="41">
        <v>0.0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0.0</v>
      </c>
      <c r="BM12" s="49">
        <v>0.0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88</v>
      </c>
      <c r="DN12" s="52">
        <v>34.0</v>
      </c>
      <c r="DO12" s="52">
        <v>0.0</v>
      </c>
      <c r="DP12" s="52">
        <v>54.0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126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0</v>
      </c>
      <c r="S13" s="41">
        <v>0.0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4.0</v>
      </c>
      <c r="BK13" s="49">
        <v>1.0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19</v>
      </c>
      <c r="DN13" s="52">
        <v>14.0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5.0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190</v>
      </c>
      <c r="F14" s="41">
        <v>179.0</v>
      </c>
      <c r="G14" s="41">
        <v>1.0</v>
      </c>
      <c r="H14" s="41">
        <v>10.0</v>
      </c>
      <c r="I14" s="40">
        <f t="shared" si="3"/>
        <v>80</v>
      </c>
      <c r="J14" s="41">
        <v>80.0</v>
      </c>
      <c r="K14" s="41">
        <v>0.0</v>
      </c>
      <c r="L14" s="40">
        <f t="shared" si="4"/>
        <v>8</v>
      </c>
      <c r="M14" s="41">
        <v>6.0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11.0</v>
      </c>
      <c r="AA14" s="40">
        <f t="shared" si="6"/>
        <v>75</v>
      </c>
      <c r="AB14" s="62">
        <v>1.0</v>
      </c>
      <c r="AC14" s="62">
        <v>6.0</v>
      </c>
      <c r="AD14" s="62">
        <v>5.0</v>
      </c>
      <c r="AE14" s="41">
        <v>6.0</v>
      </c>
      <c r="AF14" s="41">
        <v>39.0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5.0</v>
      </c>
      <c r="AY14" s="45">
        <v>14.0</v>
      </c>
      <c r="AZ14" s="41">
        <v>5.0</v>
      </c>
      <c r="BA14" s="41" t="s">
        <v>108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190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245</v>
      </c>
      <c r="F15" s="65">
        <v>223.0</v>
      </c>
      <c r="G15" s="64">
        <v>0.0</v>
      </c>
      <c r="H15" s="66">
        <v>22.0</v>
      </c>
      <c r="I15" s="40">
        <f t="shared" si="3"/>
        <v>98</v>
      </c>
      <c r="J15" s="67">
        <v>93.0</v>
      </c>
      <c r="K15" s="67">
        <v>5.0</v>
      </c>
      <c r="L15" s="40">
        <f t="shared" si="4"/>
        <v>27</v>
      </c>
      <c r="M15" s="65">
        <v>14.0</v>
      </c>
      <c r="N15" s="66">
        <v>7.0</v>
      </c>
      <c r="O15" s="66">
        <v>6.0</v>
      </c>
      <c r="P15" s="68">
        <v>0.0</v>
      </c>
      <c r="Q15" s="68">
        <v>0.0</v>
      </c>
      <c r="R15" s="40">
        <f t="shared" si="5"/>
        <v>10</v>
      </c>
      <c r="S15" s="65">
        <v>10.0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2.0</v>
      </c>
      <c r="Z15" s="70">
        <v>47.0</v>
      </c>
      <c r="AA15" s="40">
        <f t="shared" si="6"/>
        <v>47</v>
      </c>
      <c r="AB15" s="71">
        <v>1.0</v>
      </c>
      <c r="AC15" s="72">
        <v>6.0</v>
      </c>
      <c r="AD15" s="73">
        <v>6.0</v>
      </c>
      <c r="AE15" s="73">
        <v>2.0</v>
      </c>
      <c r="AF15" s="72">
        <v>7.0</v>
      </c>
      <c r="AG15" s="72">
        <v>20.0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6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78</v>
      </c>
      <c r="CN15" s="82">
        <v>10.0</v>
      </c>
      <c r="CO15" s="78">
        <v>68.0</v>
      </c>
      <c r="CP15" s="66">
        <v>22.0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0</v>
      </c>
      <c r="DN15" s="93">
        <v>0.0</v>
      </c>
      <c r="DO15" s="93">
        <v>0.0</v>
      </c>
      <c r="DP15" s="93">
        <v>0.0</v>
      </c>
      <c r="DQ15" s="93">
        <v>0.0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245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7</v>
      </c>
      <c r="M18" s="41">
        <v>5.0</v>
      </c>
      <c r="N18" s="41">
        <v>0.0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2.0</v>
      </c>
      <c r="Z18" s="43">
        <v>27.0</v>
      </c>
      <c r="AA18" s="40">
        <f t="shared" si="6"/>
        <v>15</v>
      </c>
      <c r="AB18" s="41">
        <v>0.0</v>
      </c>
      <c r="AC18" s="41">
        <v>2.0</v>
      </c>
      <c r="AD18" s="41">
        <v>4.0</v>
      </c>
      <c r="AE18" s="41">
        <v>2.0</v>
      </c>
      <c r="AF18" s="41">
        <v>0.0</v>
      </c>
      <c r="AG18" s="41">
        <v>1.0</v>
      </c>
      <c r="AH18" s="41">
        <v>6.0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27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0.0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9</v>
      </c>
      <c r="M20" s="41">
        <v>7.0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5</v>
      </c>
      <c r="S20" s="41">
        <v>5.0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5.0</v>
      </c>
      <c r="Z20" s="43">
        <v>10.0</v>
      </c>
      <c r="AA20" s="40">
        <f t="shared" si="6"/>
        <v>7</v>
      </c>
      <c r="AB20" s="41">
        <v>2.0</v>
      </c>
      <c r="AC20" s="41">
        <v>1.0</v>
      </c>
      <c r="AD20" s="41">
        <v>3.0</v>
      </c>
      <c r="AE20" s="41">
        <v>1.0</v>
      </c>
      <c r="AF20" s="41">
        <v>0.0</v>
      </c>
      <c r="AG20" s="41">
        <v>0.0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3.0</v>
      </c>
      <c r="BC20" s="45">
        <v>6.0</v>
      </c>
      <c r="BD20" s="41" t="s">
        <v>118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10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0.0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1</v>
      </c>
      <c r="DN20" s="52">
        <v>0.0</v>
      </c>
      <c r="DO20" s="52">
        <v>0.0</v>
      </c>
      <c r="DP20" s="52">
        <v>0.0</v>
      </c>
      <c r="DQ20" s="52">
        <v>1.0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50</v>
      </c>
      <c r="F21" s="41">
        <v>47.0</v>
      </c>
      <c r="G21" s="41">
        <v>0.0</v>
      </c>
      <c r="H21" s="41">
        <v>3.0</v>
      </c>
      <c r="I21" s="40">
        <f t="shared" si="3"/>
        <v>116</v>
      </c>
      <c r="J21" s="41">
        <v>116.0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4.0</v>
      </c>
      <c r="Z21" s="43">
        <v>2.0</v>
      </c>
      <c r="AA21" s="40">
        <f t="shared" si="6"/>
        <v>5</v>
      </c>
      <c r="AB21" s="41">
        <v>1.0</v>
      </c>
      <c r="AC21" s="41">
        <v>1.0</v>
      </c>
      <c r="AD21" s="41">
        <v>0.0</v>
      </c>
      <c r="AE21" s="41">
        <v>1.0</v>
      </c>
      <c r="AF21" s="41">
        <v>1.0</v>
      </c>
      <c r="AG21" s="41">
        <v>0.0</v>
      </c>
      <c r="AH21" s="41">
        <v>1.0</v>
      </c>
      <c r="AI21" s="44" t="s">
        <v>119</v>
      </c>
      <c r="AJ21" s="45">
        <v>3.0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23</v>
      </c>
      <c r="CN21" s="51">
        <v>23.0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50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7</v>
      </c>
      <c r="M22" s="41">
        <v>1.0</v>
      </c>
      <c r="N22" s="41">
        <v>6.0</v>
      </c>
      <c r="O22" s="41">
        <v>0.0</v>
      </c>
      <c r="P22" s="41">
        <v>0.0</v>
      </c>
      <c r="Q22" s="41">
        <v>0.0</v>
      </c>
      <c r="R22" s="40">
        <f t="shared" si="5"/>
        <v>5</v>
      </c>
      <c r="S22" s="41">
        <v>5.0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14.0</v>
      </c>
      <c r="AA22" s="40">
        <f t="shared" si="6"/>
        <v>9</v>
      </c>
      <c r="AB22" s="41">
        <v>1.0</v>
      </c>
      <c r="AC22" s="41">
        <v>1.0</v>
      </c>
      <c r="AD22" s="41">
        <v>3.0</v>
      </c>
      <c r="AE22" s="41">
        <v>0.0</v>
      </c>
      <c r="AF22" s="41">
        <v>3.0</v>
      </c>
      <c r="AG22" s="41">
        <v>0.0</v>
      </c>
      <c r="AH22" s="41">
        <v>1.0</v>
      </c>
      <c r="AI22" s="44" t="s">
        <v>121</v>
      </c>
      <c r="AJ22" s="45">
        <v>2.0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2.0</v>
      </c>
      <c r="AU22" s="45">
        <v>6.0</v>
      </c>
      <c r="AV22" s="41">
        <v>2.0</v>
      </c>
      <c r="AW22" s="41" t="s">
        <v>122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123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1</v>
      </c>
      <c r="S23" s="41">
        <v>1.0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3</v>
      </c>
      <c r="AB23" s="41">
        <v>2.0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8</v>
      </c>
      <c r="M24" s="41">
        <v>5.0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14</v>
      </c>
      <c r="AB24" s="41">
        <v>3.0</v>
      </c>
      <c r="AC24" s="41">
        <v>0.0</v>
      </c>
      <c r="AD24" s="41">
        <v>3.0</v>
      </c>
      <c r="AE24" s="41">
        <v>0.0</v>
      </c>
      <c r="AF24" s="41">
        <v>3.0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6</v>
      </c>
      <c r="M25" s="41">
        <v>6.0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16</v>
      </c>
      <c r="AB25" s="41">
        <v>1.0</v>
      </c>
      <c r="AC25" s="41">
        <v>1.0</v>
      </c>
      <c r="AD25" s="41">
        <v>1.0</v>
      </c>
      <c r="AE25" s="41">
        <v>1.0</v>
      </c>
      <c r="AF25" s="41">
        <v>12.0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6.0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75</v>
      </c>
      <c r="F26" s="109">
        <v>73.0</v>
      </c>
      <c r="G26" s="110">
        <v>0.0</v>
      </c>
      <c r="H26" s="110">
        <v>2.0</v>
      </c>
      <c r="I26" s="40">
        <f t="shared" si="3"/>
        <v>14</v>
      </c>
      <c r="J26" s="111">
        <v>14.0</v>
      </c>
      <c r="K26" s="62">
        <v>0.0</v>
      </c>
      <c r="L26" s="40">
        <f t="shared" si="4"/>
        <v>4</v>
      </c>
      <c r="M26" s="62">
        <v>3.0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1</v>
      </c>
      <c r="S26" s="62">
        <v>1.0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7</v>
      </c>
      <c r="AB26" s="62">
        <v>1.0</v>
      </c>
      <c r="AC26" s="62">
        <v>1.0</v>
      </c>
      <c r="AD26" s="62">
        <v>2.0</v>
      </c>
      <c r="AE26" s="62">
        <v>1.0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33.0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3.0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9">
        <f t="shared" si="9"/>
        <v>18</v>
      </c>
      <c r="DN26" s="121">
        <v>18.0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75</v>
      </c>
    </row>
    <row r="27">
      <c r="A27" s="125" t="s">
        <v>132</v>
      </c>
      <c r="B27" s="126">
        <f t="shared" si="1"/>
        <v>2510</v>
      </c>
      <c r="C27" s="126">
        <f t="shared" ref="C27:AH27" si="10">SUM(C7:C26)</f>
        <v>2405</v>
      </c>
      <c r="D27" s="126">
        <f t="shared" si="10"/>
        <v>105</v>
      </c>
      <c r="E27" s="126">
        <f t="shared" si="10"/>
        <v>1337</v>
      </c>
      <c r="F27" s="126">
        <f t="shared" si="10"/>
        <v>1247</v>
      </c>
      <c r="G27" s="126">
        <f t="shared" si="10"/>
        <v>1</v>
      </c>
      <c r="H27" s="126">
        <f t="shared" si="10"/>
        <v>89</v>
      </c>
      <c r="I27" s="126">
        <f t="shared" si="10"/>
        <v>1175</v>
      </c>
      <c r="J27" s="126">
        <f t="shared" si="10"/>
        <v>1159</v>
      </c>
      <c r="K27" s="126">
        <f t="shared" si="10"/>
        <v>16</v>
      </c>
      <c r="L27" s="126">
        <f t="shared" si="10"/>
        <v>102</v>
      </c>
      <c r="M27" s="126">
        <f t="shared" si="10"/>
        <v>65</v>
      </c>
      <c r="N27" s="126">
        <f t="shared" si="10"/>
        <v>14</v>
      </c>
      <c r="O27" s="126">
        <f t="shared" si="10"/>
        <v>22</v>
      </c>
      <c r="P27" s="126">
        <f t="shared" si="10"/>
        <v>0</v>
      </c>
      <c r="Q27" s="126">
        <f t="shared" si="10"/>
        <v>1</v>
      </c>
      <c r="R27" s="126">
        <f t="shared" si="10"/>
        <v>40</v>
      </c>
      <c r="S27" s="126">
        <f t="shared" si="10"/>
        <v>39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46</v>
      </c>
      <c r="Z27" s="126">
        <f t="shared" si="10"/>
        <v>190</v>
      </c>
      <c r="AA27" s="126">
        <f t="shared" si="10"/>
        <v>266</v>
      </c>
      <c r="AB27" s="126">
        <f t="shared" si="10"/>
        <v>21</v>
      </c>
      <c r="AC27" s="126">
        <f t="shared" si="10"/>
        <v>25</v>
      </c>
      <c r="AD27" s="126">
        <f t="shared" si="10"/>
        <v>42</v>
      </c>
      <c r="AE27" s="126">
        <f t="shared" si="10"/>
        <v>22</v>
      </c>
      <c r="AF27" s="126">
        <f t="shared" si="10"/>
        <v>92</v>
      </c>
      <c r="AG27" s="126">
        <f t="shared" si="10"/>
        <v>37</v>
      </c>
      <c r="AH27" s="126">
        <f t="shared" si="10"/>
        <v>27</v>
      </c>
      <c r="AI27" s="127" t="s">
        <v>132</v>
      </c>
      <c r="AJ27" s="126">
        <f t="shared" ref="AJ27:BD27" si="11">SUM(AJ7:AJ26)</f>
        <v>36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8</v>
      </c>
      <c r="AU27" s="126">
        <f t="shared" si="11"/>
        <v>26</v>
      </c>
      <c r="AV27" s="126">
        <f t="shared" si="11"/>
        <v>8</v>
      </c>
      <c r="AW27" s="126">
        <f t="shared" si="11"/>
        <v>0</v>
      </c>
      <c r="AX27" s="126">
        <f t="shared" si="11"/>
        <v>6</v>
      </c>
      <c r="AY27" s="126">
        <f t="shared" si="11"/>
        <v>18</v>
      </c>
      <c r="AZ27" s="126">
        <f t="shared" si="11"/>
        <v>7</v>
      </c>
      <c r="BA27" s="126">
        <f t="shared" si="11"/>
        <v>0</v>
      </c>
      <c r="BB27" s="126">
        <f t="shared" si="11"/>
        <v>17</v>
      </c>
      <c r="BC27" s="126">
        <f t="shared" si="11"/>
        <v>32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25</v>
      </c>
      <c r="BK27" s="126">
        <f t="shared" si="12"/>
        <v>5</v>
      </c>
      <c r="BL27" s="126">
        <f t="shared" si="12"/>
        <v>8</v>
      </c>
      <c r="BM27" s="126">
        <f t="shared" si="12"/>
        <v>1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340</v>
      </c>
      <c r="CN27" s="126">
        <f t="shared" si="13"/>
        <v>57</v>
      </c>
      <c r="CO27" s="126">
        <f t="shared" si="13"/>
        <v>215</v>
      </c>
      <c r="CP27" s="126">
        <f t="shared" si="13"/>
        <v>54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3</v>
      </c>
      <c r="DF27" s="126">
        <f t="shared" si="14"/>
        <v>0</v>
      </c>
      <c r="DG27" s="126">
        <f t="shared" si="14"/>
        <v>1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129</v>
      </c>
      <c r="DN27" s="126">
        <f t="shared" si="14"/>
        <v>66</v>
      </c>
      <c r="DO27" s="126">
        <f t="shared" si="14"/>
        <v>0</v>
      </c>
      <c r="DP27" s="126">
        <f t="shared" si="14"/>
        <v>54</v>
      </c>
      <c r="DQ27" s="126">
        <f t="shared" si="14"/>
        <v>3</v>
      </c>
      <c r="DR27" s="126">
        <f t="shared" si="14"/>
        <v>0</v>
      </c>
      <c r="DS27" s="126">
        <f t="shared" si="14"/>
        <v>0</v>
      </c>
      <c r="DT27" s="126">
        <f t="shared" si="14"/>
        <v>6</v>
      </c>
      <c r="DU27" s="126">
        <f t="shared" si="14"/>
        <v>14</v>
      </c>
      <c r="DV27" s="126">
        <f t="shared" si="14"/>
        <v>4</v>
      </c>
      <c r="DW27" s="126">
        <f t="shared" si="14"/>
        <v>1337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133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4</v>
      </c>
      <c r="M7" s="41">
        <v>3.0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5" si="6">SUM(AB7:AH7)</f>
        <v>18</v>
      </c>
      <c r="AB7" s="41">
        <v>1.0</v>
      </c>
      <c r="AC7" s="41">
        <v>1.0</v>
      </c>
      <c r="AD7" s="41">
        <v>1.0</v>
      </c>
      <c r="AE7" s="41">
        <v>2.0</v>
      </c>
      <c r="AF7" s="41">
        <v>12.0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4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0.0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0</v>
      </c>
      <c r="S8" s="41">
        <v>0.0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7.0</v>
      </c>
      <c r="Z8" s="43">
        <v>4.0</v>
      </c>
      <c r="AA8" s="40">
        <f t="shared" si="6"/>
        <v>1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0.0</v>
      </c>
      <c r="AH8" s="41">
        <v>0.0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6" si="9">SUM(DN8:DT8)</f>
        <v>1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1.0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12</v>
      </c>
      <c r="M9" s="41">
        <v>9.0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34.0</v>
      </c>
      <c r="Z9" s="43">
        <v>21.0</v>
      </c>
      <c r="AA9" s="40">
        <f t="shared" si="6"/>
        <v>0</v>
      </c>
      <c r="AB9" s="41">
        <v>0.0</v>
      </c>
      <c r="AC9" s="41">
        <v>0.0</v>
      </c>
      <c r="AD9" s="41">
        <v>0.0</v>
      </c>
      <c r="AE9" s="41">
        <v>0.0</v>
      </c>
      <c r="AF9" s="41">
        <v>0.0</v>
      </c>
      <c r="AG9" s="41">
        <v>0.0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6.0</v>
      </c>
      <c r="AA10" s="40">
        <f t="shared" si="6"/>
        <v>8</v>
      </c>
      <c r="AB10" s="41">
        <v>0.0</v>
      </c>
      <c r="AC10" s="41">
        <v>0.0</v>
      </c>
      <c r="AD10" s="41">
        <v>1.0</v>
      </c>
      <c r="AE10" s="41">
        <v>0.0</v>
      </c>
      <c r="AF10" s="41">
        <v>7.0</v>
      </c>
      <c r="AG10" s="41">
        <v>0.0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4.0</v>
      </c>
      <c r="Z11" s="43">
        <v>3.0</v>
      </c>
      <c r="AA11" s="40">
        <f t="shared" si="6"/>
        <v>2</v>
      </c>
      <c r="AB11" s="41">
        <v>1.0</v>
      </c>
      <c r="AC11" s="41">
        <v>0.0</v>
      </c>
      <c r="AD11" s="41">
        <v>1.0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126</v>
      </c>
      <c r="F12" s="41">
        <v>123.0</v>
      </c>
      <c r="G12" s="41">
        <v>0.0</v>
      </c>
      <c r="H12" s="41">
        <v>3.0</v>
      </c>
      <c r="I12" s="40">
        <f t="shared" si="3"/>
        <v>24</v>
      </c>
      <c r="J12" s="41">
        <v>24.0</v>
      </c>
      <c r="K12" s="41">
        <v>0.0</v>
      </c>
      <c r="L12" s="40">
        <f t="shared" si="4"/>
        <v>1</v>
      </c>
      <c r="M12" s="41">
        <v>1.0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2</v>
      </c>
      <c r="S12" s="41">
        <v>2.0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11.0</v>
      </c>
      <c r="AA12" s="40">
        <f t="shared" si="6"/>
        <v>15</v>
      </c>
      <c r="AB12" s="41">
        <v>3.0</v>
      </c>
      <c r="AC12" s="41">
        <v>2.0</v>
      </c>
      <c r="AD12" s="41">
        <v>0.0</v>
      </c>
      <c r="AE12" s="41">
        <v>3.0</v>
      </c>
      <c r="AF12" s="41">
        <v>7.0</v>
      </c>
      <c r="AG12" s="41">
        <v>0.0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0.0</v>
      </c>
      <c r="BM12" s="49">
        <v>0.0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89</v>
      </c>
      <c r="DN12" s="52">
        <v>42.0</v>
      </c>
      <c r="DO12" s="52">
        <v>0.0</v>
      </c>
      <c r="DP12" s="52">
        <v>47.0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126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0</v>
      </c>
      <c r="S13" s="41">
        <v>0.0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26</v>
      </c>
      <c r="AB13" s="41">
        <v>2.0</v>
      </c>
      <c r="AC13" s="41">
        <v>1.0</v>
      </c>
      <c r="AD13" s="41">
        <v>1.0</v>
      </c>
      <c r="AE13" s="41">
        <v>0.0</v>
      </c>
      <c r="AF13" s="41">
        <v>20.0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3.0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0</v>
      </c>
      <c r="DN13" s="52">
        <v>0.0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190</v>
      </c>
      <c r="F14" s="41">
        <v>179.0</v>
      </c>
      <c r="G14" s="41">
        <v>1.0</v>
      </c>
      <c r="H14" s="41">
        <v>10.0</v>
      </c>
      <c r="I14" s="40">
        <f t="shared" si="3"/>
        <v>80</v>
      </c>
      <c r="J14" s="41">
        <v>80.0</v>
      </c>
      <c r="K14" s="41">
        <v>0.0</v>
      </c>
      <c r="L14" s="40">
        <f t="shared" si="4"/>
        <v>8</v>
      </c>
      <c r="M14" s="41">
        <v>6.0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10.0</v>
      </c>
      <c r="AA14" s="40">
        <f t="shared" si="6"/>
        <v>84</v>
      </c>
      <c r="AB14" s="62">
        <v>1.0</v>
      </c>
      <c r="AC14" s="62">
        <v>6.0</v>
      </c>
      <c r="AD14" s="62">
        <v>5.0</v>
      </c>
      <c r="AE14" s="41">
        <v>6.0</v>
      </c>
      <c r="AF14" s="41">
        <v>48.0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6.0</v>
      </c>
      <c r="AZ14" s="41">
        <v>3.0</v>
      </c>
      <c r="BA14" s="41" t="s">
        <v>134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190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245</v>
      </c>
      <c r="F15" s="65">
        <v>223.0</v>
      </c>
      <c r="G15" s="64">
        <v>0.0</v>
      </c>
      <c r="H15" s="66">
        <v>22.0</v>
      </c>
      <c r="I15" s="40">
        <f t="shared" si="3"/>
        <v>98</v>
      </c>
      <c r="J15" s="67">
        <v>93.0</v>
      </c>
      <c r="K15" s="67">
        <v>5.0</v>
      </c>
      <c r="L15" s="40">
        <f t="shared" si="4"/>
        <v>28</v>
      </c>
      <c r="M15" s="65">
        <v>14.0</v>
      </c>
      <c r="N15" s="66">
        <v>8.0</v>
      </c>
      <c r="O15" s="66">
        <v>6.0</v>
      </c>
      <c r="P15" s="68">
        <v>0.0</v>
      </c>
      <c r="Q15" s="68">
        <v>0.0</v>
      </c>
      <c r="R15" s="40">
        <f t="shared" si="5"/>
        <v>10</v>
      </c>
      <c r="S15" s="65">
        <v>10.0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47.0</v>
      </c>
      <c r="AA15" s="40">
        <f t="shared" si="6"/>
        <v>47</v>
      </c>
      <c r="AB15" s="71">
        <v>1.0</v>
      </c>
      <c r="AC15" s="72">
        <v>6.0</v>
      </c>
      <c r="AD15" s="73">
        <v>6.0</v>
      </c>
      <c r="AE15" s="73">
        <v>2.0</v>
      </c>
      <c r="AF15" s="72">
        <v>7.0</v>
      </c>
      <c r="AG15" s="72">
        <v>20.0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6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78</v>
      </c>
      <c r="CN15" s="82">
        <v>10.0</v>
      </c>
      <c r="CO15" s="78">
        <v>68.0</v>
      </c>
      <c r="CP15" s="66">
        <v>22.0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0</v>
      </c>
      <c r="DN15" s="93">
        <v>0.0</v>
      </c>
      <c r="DO15" s="93">
        <v>0.0</v>
      </c>
      <c r="DP15" s="93">
        <v>0.0</v>
      </c>
      <c r="DQ15" s="93">
        <v>0.0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245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113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7</v>
      </c>
      <c r="M18" s="41">
        <v>5.0</v>
      </c>
      <c r="N18" s="41">
        <v>0.0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16.0</v>
      </c>
      <c r="Z18" s="43">
        <v>25.0</v>
      </c>
      <c r="AA18" s="40">
        <f t="shared" si="6"/>
        <v>1</v>
      </c>
      <c r="AB18" s="41">
        <v>0.0</v>
      </c>
      <c r="AC18" s="41">
        <v>1.0</v>
      </c>
      <c r="AD18" s="41">
        <v>0.0</v>
      </c>
      <c r="AE18" s="41">
        <v>0.0</v>
      </c>
      <c r="AF18" s="41">
        <v>0.0</v>
      </c>
      <c r="AG18" s="41">
        <v>0.0</v>
      </c>
      <c r="AH18" s="41">
        <v>0.0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8</v>
      </c>
      <c r="M20" s="41">
        <v>6.0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5</v>
      </c>
      <c r="S20" s="41">
        <v>5.0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12.0</v>
      </c>
      <c r="Z20" s="43">
        <v>10.0</v>
      </c>
      <c r="AA20" s="40">
        <f t="shared" si="6"/>
        <v>2</v>
      </c>
      <c r="AB20" s="41">
        <v>1.0</v>
      </c>
      <c r="AC20" s="41">
        <v>1.0</v>
      </c>
      <c r="AD20" s="41">
        <v>0.0</v>
      </c>
      <c r="AE20" s="41">
        <v>0.0</v>
      </c>
      <c r="AF20" s="41">
        <v>0.0</v>
      </c>
      <c r="AG20" s="41">
        <v>0.0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3.0</v>
      </c>
      <c r="BC20" s="45">
        <v>6.0</v>
      </c>
      <c r="BD20" s="41" t="s">
        <v>118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10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0.0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0</v>
      </c>
      <c r="DN20" s="52">
        <v>0.0</v>
      </c>
      <c r="DO20" s="52">
        <v>0.0</v>
      </c>
      <c r="DP20" s="52">
        <v>0.0</v>
      </c>
      <c r="DQ20" s="52">
        <v>0.0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50</v>
      </c>
      <c r="F21" s="41">
        <v>47.0</v>
      </c>
      <c r="G21" s="41">
        <v>0.0</v>
      </c>
      <c r="H21" s="41">
        <v>3.0</v>
      </c>
      <c r="I21" s="40">
        <f t="shared" si="3"/>
        <v>116</v>
      </c>
      <c r="J21" s="41">
        <v>116.0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3.0</v>
      </c>
      <c r="Z21" s="43">
        <v>8.0</v>
      </c>
      <c r="AA21" s="40">
        <f t="shared" si="6"/>
        <v>1</v>
      </c>
      <c r="AB21" s="41">
        <v>1.0</v>
      </c>
      <c r="AC21" s="41">
        <v>0.0</v>
      </c>
      <c r="AD21" s="41">
        <v>0.0</v>
      </c>
      <c r="AE21" s="41">
        <v>0.0</v>
      </c>
      <c r="AF21" s="41">
        <v>0.0</v>
      </c>
      <c r="AG21" s="41">
        <v>0.0</v>
      </c>
      <c r="AH21" s="41">
        <v>0.0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23</v>
      </c>
      <c r="CN21" s="51">
        <v>23.0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50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7</v>
      </c>
      <c r="M22" s="41">
        <v>1.0</v>
      </c>
      <c r="N22" s="41">
        <v>6.0</v>
      </c>
      <c r="O22" s="41">
        <v>0.0</v>
      </c>
      <c r="P22" s="41">
        <v>0.0</v>
      </c>
      <c r="Q22" s="41">
        <v>0.0</v>
      </c>
      <c r="R22" s="40">
        <f t="shared" si="5"/>
        <v>5</v>
      </c>
      <c r="S22" s="41">
        <v>5.0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7.0</v>
      </c>
      <c r="Z22" s="43">
        <v>21.0</v>
      </c>
      <c r="AA22" s="40">
        <f t="shared" si="6"/>
        <v>1</v>
      </c>
      <c r="AB22" s="41">
        <v>1.0</v>
      </c>
      <c r="AC22" s="41">
        <v>0.0</v>
      </c>
      <c r="AD22" s="41">
        <v>0.0</v>
      </c>
      <c r="AE22" s="41">
        <v>0.0</v>
      </c>
      <c r="AF22" s="41">
        <v>0.0</v>
      </c>
      <c r="AG22" s="41">
        <v>0.0</v>
      </c>
      <c r="AH22" s="41">
        <v>0.0</v>
      </c>
      <c r="AI22" s="44" t="s">
        <v>121</v>
      </c>
      <c r="AJ22" s="45">
        <v>2.0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0.0</v>
      </c>
      <c r="AU22" s="45">
        <v>0.0</v>
      </c>
      <c r="AV22" s="41">
        <v>0.0</v>
      </c>
      <c r="AW22" s="41">
        <v>0.0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123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/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1</v>
      </c>
      <c r="S23" s="41">
        <v>1.0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3</v>
      </c>
      <c r="AB23" s="41">
        <v>2.0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135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8</v>
      </c>
      <c r="M24" s="41">
        <v>5.0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14</v>
      </c>
      <c r="AB24" s="41">
        <v>3.0</v>
      </c>
      <c r="AC24" s="41">
        <v>0.0</v>
      </c>
      <c r="AD24" s="41">
        <v>3.0</v>
      </c>
      <c r="AE24" s="41">
        <v>0.0</v>
      </c>
      <c r="AF24" s="41">
        <v>3.0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6</v>
      </c>
      <c r="M25" s="41">
        <v>6.0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10.0</v>
      </c>
      <c r="Z25" s="43">
        <v>6.0</v>
      </c>
      <c r="AA25" s="40">
        <f t="shared" si="6"/>
        <v>6</v>
      </c>
      <c r="AB25" s="41">
        <v>1.0</v>
      </c>
      <c r="AC25" s="41">
        <v>0.0</v>
      </c>
      <c r="AD25" s="41">
        <v>0.0</v>
      </c>
      <c r="AE25" s="41">
        <v>0.0</v>
      </c>
      <c r="AF25" s="41">
        <v>5.0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7.0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75</v>
      </c>
      <c r="F26" s="109">
        <v>73.0</v>
      </c>
      <c r="G26" s="110">
        <v>0.0</v>
      </c>
      <c r="H26" s="110">
        <v>2.0</v>
      </c>
      <c r="I26" s="40">
        <f t="shared" si="3"/>
        <v>14</v>
      </c>
      <c r="J26" s="111">
        <v>14.0</v>
      </c>
      <c r="K26" s="62">
        <v>0.0</v>
      </c>
      <c r="L26" s="40">
        <f t="shared" si="4"/>
        <v>4</v>
      </c>
      <c r="M26" s="62">
        <v>3.0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129">
        <v>27.0</v>
      </c>
      <c r="AB26" s="62">
        <v>1.0</v>
      </c>
      <c r="AC26" s="62">
        <v>1.0</v>
      </c>
      <c r="AD26" s="62">
        <v>2.0</v>
      </c>
      <c r="AE26" s="62">
        <v>0.0</v>
      </c>
      <c r="AF26" s="62">
        <v>21.0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9">
        <f t="shared" si="9"/>
        <v>0</v>
      </c>
      <c r="DN26" s="121">
        <v>0.0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75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1340</v>
      </c>
      <c r="F27" s="126">
        <f t="shared" si="10"/>
        <v>1248</v>
      </c>
      <c r="G27" s="126">
        <f t="shared" si="10"/>
        <v>1</v>
      </c>
      <c r="H27" s="126">
        <f t="shared" si="10"/>
        <v>91</v>
      </c>
      <c r="I27" s="126">
        <f t="shared" si="10"/>
        <v>1329</v>
      </c>
      <c r="J27" s="126">
        <f t="shared" si="10"/>
        <v>1309</v>
      </c>
      <c r="K27" s="126">
        <f t="shared" si="10"/>
        <v>20</v>
      </c>
      <c r="L27" s="126">
        <f t="shared" si="10"/>
        <v>102</v>
      </c>
      <c r="M27" s="126">
        <f t="shared" si="10"/>
        <v>64</v>
      </c>
      <c r="N27" s="126">
        <f t="shared" si="10"/>
        <v>15</v>
      </c>
      <c r="O27" s="126">
        <f t="shared" si="10"/>
        <v>22</v>
      </c>
      <c r="P27" s="126">
        <f t="shared" si="10"/>
        <v>0</v>
      </c>
      <c r="Q27" s="126">
        <f t="shared" si="10"/>
        <v>1</v>
      </c>
      <c r="R27" s="126">
        <f t="shared" si="10"/>
        <v>41</v>
      </c>
      <c r="S27" s="126">
        <f t="shared" si="10"/>
        <v>40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94</v>
      </c>
      <c r="Z27" s="126">
        <f t="shared" si="10"/>
        <v>203</v>
      </c>
      <c r="AA27" s="126">
        <f t="shared" si="10"/>
        <v>261</v>
      </c>
      <c r="AB27" s="126">
        <f t="shared" si="10"/>
        <v>20</v>
      </c>
      <c r="AC27" s="126">
        <f t="shared" si="10"/>
        <v>19</v>
      </c>
      <c r="AD27" s="126">
        <f t="shared" si="10"/>
        <v>21</v>
      </c>
      <c r="AE27" s="126">
        <f t="shared" si="10"/>
        <v>13</v>
      </c>
      <c r="AF27" s="126">
        <f t="shared" si="10"/>
        <v>133</v>
      </c>
      <c r="AG27" s="126">
        <f t="shared" si="10"/>
        <v>37</v>
      </c>
      <c r="AH27" s="126">
        <f t="shared" si="10"/>
        <v>18</v>
      </c>
      <c r="AI27" s="127" t="s">
        <v>132</v>
      </c>
      <c r="AJ27" s="126">
        <f t="shared" ref="AJ27:BD27" si="11">SUM(AJ7:AJ26)</f>
        <v>35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6</v>
      </c>
      <c r="AU27" s="126">
        <f t="shared" si="11"/>
        <v>20</v>
      </c>
      <c r="AV27" s="126">
        <f t="shared" si="11"/>
        <v>6</v>
      </c>
      <c r="AW27" s="126">
        <f t="shared" si="11"/>
        <v>0</v>
      </c>
      <c r="AX27" s="126">
        <f t="shared" si="11"/>
        <v>4</v>
      </c>
      <c r="AY27" s="126">
        <f t="shared" si="11"/>
        <v>10</v>
      </c>
      <c r="AZ27" s="126">
        <f t="shared" si="11"/>
        <v>5</v>
      </c>
      <c r="BA27" s="126">
        <f t="shared" si="11"/>
        <v>0</v>
      </c>
      <c r="BB27" s="126">
        <f t="shared" si="11"/>
        <v>17</v>
      </c>
      <c r="BC27" s="126">
        <f t="shared" si="11"/>
        <v>32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21</v>
      </c>
      <c r="BK27" s="126">
        <f t="shared" si="12"/>
        <v>4</v>
      </c>
      <c r="BL27" s="126">
        <f t="shared" si="12"/>
        <v>11</v>
      </c>
      <c r="BM27" s="126">
        <f t="shared" si="12"/>
        <v>2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339</v>
      </c>
      <c r="CN27" s="126">
        <f t="shared" si="13"/>
        <v>57</v>
      </c>
      <c r="CO27" s="126">
        <f t="shared" si="13"/>
        <v>215</v>
      </c>
      <c r="CP27" s="126">
        <f t="shared" si="13"/>
        <v>54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1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92</v>
      </c>
      <c r="DN27" s="126">
        <f t="shared" si="14"/>
        <v>42</v>
      </c>
      <c r="DO27" s="126">
        <f t="shared" si="14"/>
        <v>0</v>
      </c>
      <c r="DP27" s="126">
        <f t="shared" si="14"/>
        <v>47</v>
      </c>
      <c r="DQ27" s="126">
        <f t="shared" si="14"/>
        <v>2</v>
      </c>
      <c r="DR27" s="126">
        <f t="shared" si="14"/>
        <v>0</v>
      </c>
      <c r="DS27" s="126">
        <f t="shared" si="14"/>
        <v>0</v>
      </c>
      <c r="DT27" s="126">
        <f t="shared" si="14"/>
        <v>1</v>
      </c>
      <c r="DU27" s="126">
        <f t="shared" si="14"/>
        <v>10</v>
      </c>
      <c r="DV27" s="126">
        <f t="shared" si="14"/>
        <v>4</v>
      </c>
      <c r="DW27" s="126">
        <f t="shared" si="14"/>
        <v>1340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136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4</v>
      </c>
      <c r="M7" s="41">
        <v>3.0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18</v>
      </c>
      <c r="AB7" s="41">
        <v>1.0</v>
      </c>
      <c r="AC7" s="41">
        <v>1.0</v>
      </c>
      <c r="AD7" s="41">
        <v>1.0</v>
      </c>
      <c r="AE7" s="41">
        <v>2.0</v>
      </c>
      <c r="AF7" s="41">
        <v>12.0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0.0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3.0</v>
      </c>
      <c r="Z8" s="43">
        <v>4.0</v>
      </c>
      <c r="AA8" s="40">
        <f t="shared" si="6"/>
        <v>4</v>
      </c>
      <c r="AB8" s="41">
        <v>1.0</v>
      </c>
      <c r="AC8" s="41">
        <v>0.0</v>
      </c>
      <c r="AD8" s="41">
        <v>1.0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99"/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6" si="9">SUM(DN8:DT8)</f>
        <v>1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1.0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5</v>
      </c>
      <c r="S9" s="41">
        <v>5.0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21.0</v>
      </c>
      <c r="AA9" s="40">
        <f t="shared" si="6"/>
        <v>32</v>
      </c>
      <c r="AB9" s="41">
        <v>2.0</v>
      </c>
      <c r="AC9" s="41">
        <v>0.0</v>
      </c>
      <c r="AD9" s="41">
        <v>5.0</v>
      </c>
      <c r="AE9" s="41">
        <v>1.0</v>
      </c>
      <c r="AF9" s="41">
        <v>2.0</v>
      </c>
      <c r="AG9" s="41">
        <v>22.0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11</v>
      </c>
      <c r="AB10" s="41">
        <v>0.0</v>
      </c>
      <c r="AC10" s="41">
        <v>1.0</v>
      </c>
      <c r="AD10" s="41">
        <v>2.0</v>
      </c>
      <c r="AE10" s="41">
        <v>1.0</v>
      </c>
      <c r="AF10" s="41">
        <v>6.0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3.0</v>
      </c>
      <c r="Z11" s="43">
        <v>2.0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/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126</v>
      </c>
      <c r="F12" s="41">
        <v>123.0</v>
      </c>
      <c r="G12" s="41">
        <v>0.0</v>
      </c>
      <c r="H12" s="41">
        <v>3.0</v>
      </c>
      <c r="I12" s="40">
        <f t="shared" si="3"/>
        <v>24</v>
      </c>
      <c r="J12" s="41">
        <v>24.0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2</v>
      </c>
      <c r="S12" s="41">
        <v>2.0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8.0</v>
      </c>
      <c r="AA12" s="40">
        <f t="shared" si="6"/>
        <v>18</v>
      </c>
      <c r="AB12" s="41">
        <v>3.0</v>
      </c>
      <c r="AC12" s="41">
        <v>2.0</v>
      </c>
      <c r="AD12" s="41">
        <v>2.0</v>
      </c>
      <c r="AE12" s="41">
        <v>3.0</v>
      </c>
      <c r="AF12" s="41">
        <v>7.0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0.0</v>
      </c>
      <c r="BM12" s="49">
        <v>0.0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87</v>
      </c>
      <c r="DN12" s="52">
        <v>33.0</v>
      </c>
      <c r="DO12" s="52">
        <v>0.0</v>
      </c>
      <c r="DP12" s="52">
        <v>54.0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126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0</v>
      </c>
      <c r="S13" s="41">
        <v>0.0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23</v>
      </c>
      <c r="DN13" s="52">
        <v>23.0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190</v>
      </c>
      <c r="F14" s="41">
        <v>179.0</v>
      </c>
      <c r="G14" s="41">
        <v>1.0</v>
      </c>
      <c r="H14" s="41">
        <v>10.0</v>
      </c>
      <c r="I14" s="40">
        <f t="shared" si="3"/>
        <v>80</v>
      </c>
      <c r="J14" s="41">
        <v>80.0</v>
      </c>
      <c r="K14" s="41">
        <v>0.0</v>
      </c>
      <c r="L14" s="40">
        <f t="shared" si="4"/>
        <v>9</v>
      </c>
      <c r="M14" s="41">
        <v>7.0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11.0</v>
      </c>
      <c r="AA14" s="40">
        <f t="shared" si="6"/>
        <v>81</v>
      </c>
      <c r="AB14" s="62">
        <v>1.0</v>
      </c>
      <c r="AC14" s="62">
        <v>6.0</v>
      </c>
      <c r="AD14" s="62">
        <v>6.0</v>
      </c>
      <c r="AE14" s="41">
        <v>6.0</v>
      </c>
      <c r="AF14" s="41">
        <v>44.0</v>
      </c>
      <c r="AG14" s="41">
        <v>10.0</v>
      </c>
      <c r="AH14" s="41">
        <v>8.0</v>
      </c>
      <c r="AI14" s="44" t="s">
        <v>107</v>
      </c>
      <c r="AJ14" s="45">
        <v>3.0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6.0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190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245</v>
      </c>
      <c r="F15" s="65">
        <v>223.0</v>
      </c>
      <c r="G15" s="64">
        <v>0.0</v>
      </c>
      <c r="H15" s="66">
        <v>22.0</v>
      </c>
      <c r="I15" s="40">
        <f t="shared" si="3"/>
        <v>98</v>
      </c>
      <c r="J15" s="67">
        <v>93.0</v>
      </c>
      <c r="K15" s="67">
        <v>5.0</v>
      </c>
      <c r="L15" s="40">
        <f t="shared" si="4"/>
        <v>32</v>
      </c>
      <c r="M15" s="65">
        <v>18.0</v>
      </c>
      <c r="N15" s="66">
        <v>8.0</v>
      </c>
      <c r="O15" s="66">
        <v>6.0</v>
      </c>
      <c r="P15" s="68">
        <v>0.0</v>
      </c>
      <c r="Q15" s="68">
        <v>0.0</v>
      </c>
      <c r="R15" s="40">
        <f t="shared" si="5"/>
        <v>9</v>
      </c>
      <c r="S15" s="65">
        <v>9.0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48</v>
      </c>
      <c r="AB15" s="71">
        <v>1.0</v>
      </c>
      <c r="AC15" s="72">
        <v>6.0</v>
      </c>
      <c r="AD15" s="72">
        <v>7.0</v>
      </c>
      <c r="AE15" s="73">
        <v>2.0</v>
      </c>
      <c r="AF15" s="72">
        <v>9.0</v>
      </c>
      <c r="AG15" s="72">
        <v>18.0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22.0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0</v>
      </c>
      <c r="DN15" s="93">
        <v>0.0</v>
      </c>
      <c r="DO15" s="93">
        <v>0.0</v>
      </c>
      <c r="DP15" s="93">
        <v>0.0</v>
      </c>
      <c r="DQ15" s="93">
        <v>0.0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245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113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7</v>
      </c>
      <c r="M18" s="41">
        <v>5.0</v>
      </c>
      <c r="N18" s="41">
        <v>0.0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29.0</v>
      </c>
      <c r="AA18" s="40">
        <f t="shared" si="6"/>
        <v>14</v>
      </c>
      <c r="AB18" s="41">
        <v>0.0</v>
      </c>
      <c r="AC18" s="41">
        <v>1.0</v>
      </c>
      <c r="AD18" s="41">
        <v>4.0</v>
      </c>
      <c r="AE18" s="41">
        <v>2.0</v>
      </c>
      <c r="AF18" s="41">
        <v>0.0</v>
      </c>
      <c r="AG18" s="41">
        <v>1.0</v>
      </c>
      <c r="AH18" s="41">
        <v>6.0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8</v>
      </c>
      <c r="M20" s="41">
        <v>6.0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6</v>
      </c>
      <c r="S20" s="41">
        <v>6.0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14</v>
      </c>
      <c r="AB20" s="41">
        <v>1.0</v>
      </c>
      <c r="AC20" s="41">
        <v>2.0</v>
      </c>
      <c r="AD20" s="41">
        <v>3.0</v>
      </c>
      <c r="AE20" s="41">
        <v>1.0</v>
      </c>
      <c r="AF20" s="41">
        <v>0.0</v>
      </c>
      <c r="AG20" s="41">
        <v>5.0</v>
      </c>
      <c r="AH20" s="41">
        <v>2.0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4</v>
      </c>
      <c r="DN20" s="52">
        <v>0.0</v>
      </c>
      <c r="DO20" s="52">
        <v>0.0</v>
      </c>
      <c r="DP20" s="52">
        <v>0.0</v>
      </c>
      <c r="DQ20" s="52">
        <v>4.0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50</v>
      </c>
      <c r="F21" s="41">
        <v>47.0</v>
      </c>
      <c r="G21" s="41">
        <v>0.0</v>
      </c>
      <c r="H21" s="41">
        <v>3.0</v>
      </c>
      <c r="I21" s="40">
        <f t="shared" si="3"/>
        <v>116</v>
      </c>
      <c r="J21" s="41">
        <v>116.0</v>
      </c>
      <c r="K21" s="41">
        <v>0.0</v>
      </c>
      <c r="L21" s="40">
        <f t="shared" si="4"/>
        <v>3</v>
      </c>
      <c r="M21" s="41">
        <v>2.0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3.0</v>
      </c>
      <c r="AA21" s="40">
        <f t="shared" si="6"/>
        <v>7</v>
      </c>
      <c r="AB21" s="41">
        <v>1.0</v>
      </c>
      <c r="AC21" s="41">
        <v>1.0</v>
      </c>
      <c r="AD21" s="41">
        <v>0.0</v>
      </c>
      <c r="AE21" s="41">
        <v>1.0</v>
      </c>
      <c r="AF21" s="41">
        <v>1.0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24</v>
      </c>
      <c r="CN21" s="51">
        <v>24.0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50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9</v>
      </c>
      <c r="M22" s="41">
        <v>1.0</v>
      </c>
      <c r="N22" s="41">
        <v>8.0</v>
      </c>
      <c r="O22" s="41">
        <v>0.0</v>
      </c>
      <c r="P22" s="41">
        <v>0.0</v>
      </c>
      <c r="Q22" s="41">
        <v>0.0</v>
      </c>
      <c r="R22" s="40">
        <f t="shared" si="5"/>
        <v>5</v>
      </c>
      <c r="S22" s="41">
        <v>5.0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16.0</v>
      </c>
      <c r="AA22" s="40">
        <f t="shared" si="6"/>
        <v>9</v>
      </c>
      <c r="AB22" s="41">
        <v>1.0</v>
      </c>
      <c r="AC22" s="41">
        <v>1.0</v>
      </c>
      <c r="AD22" s="41">
        <v>3.0</v>
      </c>
      <c r="AE22" s="41">
        <v>0.0</v>
      </c>
      <c r="AF22" s="41">
        <v>3.0</v>
      </c>
      <c r="AG22" s="41">
        <v>0.0</v>
      </c>
      <c r="AH22" s="41">
        <v>1.0</v>
      </c>
      <c r="AI22" s="44" t="s">
        <v>121</v>
      </c>
      <c r="AJ22" s="45">
        <v>2.0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2.0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123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/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/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1</v>
      </c>
      <c r="S23" s="41">
        <v>1.0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3</v>
      </c>
      <c r="AB23" s="41">
        <v>2.0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8</v>
      </c>
      <c r="M24" s="41">
        <v>5.0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14</v>
      </c>
      <c r="AB24" s="41">
        <v>3.0</v>
      </c>
      <c r="AC24" s="41">
        <v>0.0</v>
      </c>
      <c r="AD24" s="41">
        <v>3.0</v>
      </c>
      <c r="AE24" s="41">
        <v>0.0</v>
      </c>
      <c r="AF24" s="41">
        <v>3.0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5</v>
      </c>
      <c r="M25" s="41">
        <v>5.0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17</v>
      </c>
      <c r="AB25" s="41">
        <v>2.0</v>
      </c>
      <c r="AC25" s="41">
        <v>1.0</v>
      </c>
      <c r="AD25" s="41">
        <v>1.0</v>
      </c>
      <c r="AE25" s="41">
        <v>1.0</v>
      </c>
      <c r="AF25" s="41">
        <v>12.0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6.0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75</v>
      </c>
      <c r="F26" s="109">
        <v>73.0</v>
      </c>
      <c r="G26" s="110">
        <v>0.0</v>
      </c>
      <c r="H26" s="110">
        <v>2.0</v>
      </c>
      <c r="I26" s="40">
        <f t="shared" si="3"/>
        <v>14</v>
      </c>
      <c r="J26" s="111">
        <v>14.0</v>
      </c>
      <c r="K26" s="62">
        <v>0.0</v>
      </c>
      <c r="L26" s="40">
        <f t="shared" si="4"/>
        <v>4</v>
      </c>
      <c r="M26" s="62">
        <v>3.0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6</v>
      </c>
      <c r="AB26" s="62">
        <v>1.0</v>
      </c>
      <c r="AC26" s="62">
        <v>1.0</v>
      </c>
      <c r="AD26" s="62">
        <v>2.0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9">
        <f t="shared" si="9"/>
        <v>21</v>
      </c>
      <c r="DN26" s="121">
        <v>21.0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75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1340</v>
      </c>
      <c r="F27" s="126">
        <f t="shared" si="10"/>
        <v>1248</v>
      </c>
      <c r="G27" s="126">
        <f t="shared" si="10"/>
        <v>1</v>
      </c>
      <c r="H27" s="126">
        <f t="shared" si="10"/>
        <v>91</v>
      </c>
      <c r="I27" s="126">
        <f t="shared" si="10"/>
        <v>1329</v>
      </c>
      <c r="J27" s="126">
        <f t="shared" si="10"/>
        <v>1309</v>
      </c>
      <c r="K27" s="126">
        <f t="shared" si="10"/>
        <v>20</v>
      </c>
      <c r="L27" s="126">
        <f t="shared" si="10"/>
        <v>110</v>
      </c>
      <c r="M27" s="126">
        <f t="shared" si="10"/>
        <v>70</v>
      </c>
      <c r="N27" s="126">
        <f t="shared" si="10"/>
        <v>17</v>
      </c>
      <c r="O27" s="126">
        <f t="shared" si="10"/>
        <v>22</v>
      </c>
      <c r="P27" s="126">
        <f t="shared" si="10"/>
        <v>0</v>
      </c>
      <c r="Q27" s="126">
        <f t="shared" si="10"/>
        <v>1</v>
      </c>
      <c r="R27" s="126">
        <f t="shared" si="10"/>
        <v>43</v>
      </c>
      <c r="S27" s="126">
        <f t="shared" si="10"/>
        <v>42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9</v>
      </c>
      <c r="Z27" s="126">
        <f t="shared" si="10"/>
        <v>185</v>
      </c>
      <c r="AA27" s="126">
        <f t="shared" si="10"/>
        <v>311</v>
      </c>
      <c r="AB27" s="126">
        <f t="shared" si="10"/>
        <v>23</v>
      </c>
      <c r="AC27" s="126">
        <f t="shared" si="10"/>
        <v>24</v>
      </c>
      <c r="AD27" s="126">
        <f t="shared" si="10"/>
        <v>44</v>
      </c>
      <c r="AE27" s="126">
        <f t="shared" si="10"/>
        <v>20</v>
      </c>
      <c r="AF27" s="126">
        <f t="shared" si="10"/>
        <v>102</v>
      </c>
      <c r="AG27" s="126">
        <f t="shared" si="10"/>
        <v>69</v>
      </c>
      <c r="AH27" s="126">
        <f t="shared" si="10"/>
        <v>29</v>
      </c>
      <c r="AI27" s="127" t="s">
        <v>132</v>
      </c>
      <c r="AJ27" s="126">
        <f t="shared" ref="AJ27:BD27" si="11">SUM(AJ7:AJ26)</f>
        <v>36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22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10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21</v>
      </c>
      <c r="BK27" s="126">
        <f t="shared" si="12"/>
        <v>4</v>
      </c>
      <c r="BL27" s="126">
        <f t="shared" si="12"/>
        <v>8</v>
      </c>
      <c r="BM27" s="126">
        <f t="shared" si="12"/>
        <v>1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9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343</v>
      </c>
      <c r="CN27" s="126">
        <f t="shared" si="13"/>
        <v>58</v>
      </c>
      <c r="CO27" s="126">
        <f t="shared" si="13"/>
        <v>217</v>
      </c>
      <c r="CP27" s="126">
        <f t="shared" si="13"/>
        <v>54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138</v>
      </c>
      <c r="DN27" s="126">
        <f t="shared" si="14"/>
        <v>77</v>
      </c>
      <c r="DO27" s="126">
        <f t="shared" si="14"/>
        <v>0</v>
      </c>
      <c r="DP27" s="126">
        <f t="shared" si="14"/>
        <v>54</v>
      </c>
      <c r="DQ27" s="126">
        <f t="shared" si="14"/>
        <v>6</v>
      </c>
      <c r="DR27" s="126">
        <f t="shared" si="14"/>
        <v>0</v>
      </c>
      <c r="DS27" s="126">
        <f t="shared" si="14"/>
        <v>0</v>
      </c>
      <c r="DT27" s="126">
        <f t="shared" si="14"/>
        <v>1</v>
      </c>
      <c r="DU27" s="126">
        <f t="shared" si="14"/>
        <v>9</v>
      </c>
      <c r="DV27" s="126">
        <f t="shared" si="14"/>
        <v>4</v>
      </c>
      <c r="DW27" s="126">
        <f t="shared" si="14"/>
        <v>1340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139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4</v>
      </c>
      <c r="M7" s="41">
        <v>3.0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18</v>
      </c>
      <c r="AB7" s="41">
        <v>1.0</v>
      </c>
      <c r="AC7" s="41">
        <v>1.0</v>
      </c>
      <c r="AD7" s="41">
        <v>1.0</v>
      </c>
      <c r="AE7" s="41">
        <v>2.0</v>
      </c>
      <c r="AF7" s="41">
        <v>12.0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4.0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1</v>
      </c>
      <c r="M8" s="41">
        <v>0.0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1.0</v>
      </c>
      <c r="Z8" s="43">
        <v>4.0</v>
      </c>
      <c r="AA8" s="40">
        <f t="shared" si="6"/>
        <v>3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5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5.0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5</v>
      </c>
      <c r="S9" s="41">
        <v>5.0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20.0</v>
      </c>
      <c r="AA9" s="40">
        <f t="shared" si="6"/>
        <v>36</v>
      </c>
      <c r="AB9" s="41">
        <v>2.0</v>
      </c>
      <c r="AC9" s="41">
        <v>0.0</v>
      </c>
      <c r="AD9" s="41">
        <v>4.0</v>
      </c>
      <c r="AE9" s="41">
        <v>1.0</v>
      </c>
      <c r="AF9" s="41">
        <v>6.0</v>
      </c>
      <c r="AG9" s="41">
        <v>23.0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2.0</v>
      </c>
      <c r="BM9" s="49">
        <v>0.0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8</v>
      </c>
      <c r="AB10" s="41">
        <v>0.0</v>
      </c>
      <c r="AC10" s="41">
        <v>1.0</v>
      </c>
      <c r="AD10" s="41">
        <v>2.0</v>
      </c>
      <c r="AE10" s="41">
        <v>1.0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2.0</v>
      </c>
      <c r="Z11" s="43">
        <v>3.0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126</v>
      </c>
      <c r="F12" s="41">
        <v>123.0</v>
      </c>
      <c r="G12" s="41">
        <v>0.0</v>
      </c>
      <c r="H12" s="41">
        <v>3.0</v>
      </c>
      <c r="I12" s="40">
        <f t="shared" si="3"/>
        <v>24</v>
      </c>
      <c r="J12" s="41">
        <v>24.0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1</v>
      </c>
      <c r="S12" s="41">
        <v>1.0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8.0</v>
      </c>
      <c r="AA12" s="40">
        <f t="shared" si="6"/>
        <v>18</v>
      </c>
      <c r="AB12" s="41">
        <v>3.0</v>
      </c>
      <c r="AC12" s="41">
        <v>2.0</v>
      </c>
      <c r="AD12" s="41">
        <v>2.0</v>
      </c>
      <c r="AE12" s="41">
        <v>3.0</v>
      </c>
      <c r="AF12" s="41">
        <v>7.0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0.0</v>
      </c>
      <c r="BM12" s="49">
        <v>0.0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88</v>
      </c>
      <c r="DN12" s="52">
        <v>35.0</v>
      </c>
      <c r="DO12" s="52">
        <v>0.0</v>
      </c>
      <c r="DP12" s="52">
        <v>53.0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126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0</v>
      </c>
      <c r="S13" s="41">
        <v>0.0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3.0</v>
      </c>
      <c r="BK13" s="49">
        <v>1.0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18</v>
      </c>
      <c r="DN13" s="52">
        <v>18.0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190</v>
      </c>
      <c r="F14" s="41">
        <v>179.0</v>
      </c>
      <c r="G14" s="41">
        <v>1.0</v>
      </c>
      <c r="H14" s="41">
        <v>10.0</v>
      </c>
      <c r="I14" s="40">
        <f t="shared" si="3"/>
        <v>80</v>
      </c>
      <c r="J14" s="41">
        <v>80.0</v>
      </c>
      <c r="K14" s="41">
        <v>0.0</v>
      </c>
      <c r="L14" s="40">
        <f t="shared" si="4"/>
        <v>12</v>
      </c>
      <c r="M14" s="41">
        <v>10.0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10.0</v>
      </c>
      <c r="AA14" s="40">
        <f t="shared" si="6"/>
        <v>80</v>
      </c>
      <c r="AB14" s="62">
        <v>1.0</v>
      </c>
      <c r="AC14" s="62">
        <v>6.0</v>
      </c>
      <c r="AD14" s="62">
        <v>6.0</v>
      </c>
      <c r="AE14" s="41">
        <v>6.0</v>
      </c>
      <c r="AF14" s="41">
        <v>43.0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6.0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6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190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245</v>
      </c>
      <c r="F15" s="65">
        <v>223.0</v>
      </c>
      <c r="G15" s="64">
        <v>0.0</v>
      </c>
      <c r="H15" s="66">
        <v>22.0</v>
      </c>
      <c r="I15" s="40">
        <f t="shared" si="3"/>
        <v>98</v>
      </c>
      <c r="J15" s="67">
        <v>93.0</v>
      </c>
      <c r="K15" s="67">
        <v>5.0</v>
      </c>
      <c r="L15" s="40">
        <f t="shared" si="4"/>
        <v>31</v>
      </c>
      <c r="M15" s="65">
        <v>17.0</v>
      </c>
      <c r="N15" s="66">
        <v>8.0</v>
      </c>
      <c r="O15" s="66">
        <v>6.0</v>
      </c>
      <c r="P15" s="68">
        <v>0.0</v>
      </c>
      <c r="Q15" s="68">
        <v>0.0</v>
      </c>
      <c r="R15" s="40">
        <f t="shared" si="5"/>
        <v>9</v>
      </c>
      <c r="S15" s="65">
        <v>9.0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40.0</v>
      </c>
      <c r="AA15" s="40">
        <f t="shared" si="6"/>
        <v>50</v>
      </c>
      <c r="AB15" s="71">
        <v>1.0</v>
      </c>
      <c r="AC15" s="72">
        <v>6.0</v>
      </c>
      <c r="AD15" s="72">
        <v>7.0</v>
      </c>
      <c r="AE15" s="73">
        <v>2.0</v>
      </c>
      <c r="AF15" s="72">
        <v>11.0</v>
      </c>
      <c r="AG15" s="72">
        <v>18.0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22.0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0</v>
      </c>
      <c r="DN15" s="93">
        <v>0.0</v>
      </c>
      <c r="DO15" s="93">
        <v>0.0</v>
      </c>
      <c r="DP15" s="93">
        <v>0.0</v>
      </c>
      <c r="DQ15" s="93">
        <v>0.0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245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114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7</v>
      </c>
      <c r="M18" s="41">
        <v>5.0</v>
      </c>
      <c r="N18" s="41">
        <v>0.0</v>
      </c>
      <c r="O18" s="41">
        <v>2.0</v>
      </c>
      <c r="P18" s="41">
        <v>0.0</v>
      </c>
      <c r="Q18" s="41">
        <v>0.0</v>
      </c>
      <c r="R18" s="40">
        <f t="shared" si="5"/>
        <v>3</v>
      </c>
      <c r="S18" s="41">
        <v>3.0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27.0</v>
      </c>
      <c r="AA18" s="40">
        <f t="shared" si="6"/>
        <v>14</v>
      </c>
      <c r="AB18" s="41">
        <v>1.0</v>
      </c>
      <c r="AC18" s="41">
        <v>2.0</v>
      </c>
      <c r="AD18" s="41">
        <v>3.0</v>
      </c>
      <c r="AE18" s="41">
        <v>2.0</v>
      </c>
      <c r="AF18" s="41">
        <v>0.0</v>
      </c>
      <c r="AG18" s="41">
        <v>1.0</v>
      </c>
      <c r="AH18" s="41">
        <v>5.0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7</v>
      </c>
      <c r="M20" s="41">
        <v>5.0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5</v>
      </c>
      <c r="S20" s="41">
        <v>5.0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14</v>
      </c>
      <c r="AB20" s="41">
        <v>1.0</v>
      </c>
      <c r="AC20" s="41">
        <v>2.0</v>
      </c>
      <c r="AD20" s="41">
        <v>3.0</v>
      </c>
      <c r="AE20" s="41">
        <v>0.0</v>
      </c>
      <c r="AF20" s="41">
        <v>0.0</v>
      </c>
      <c r="AG20" s="41">
        <v>5.0</v>
      </c>
      <c r="AH20" s="41">
        <v>3.0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6</v>
      </c>
      <c r="DN20" s="52">
        <v>0.0</v>
      </c>
      <c r="DO20" s="52">
        <v>0.0</v>
      </c>
      <c r="DP20" s="52">
        <v>0.0</v>
      </c>
      <c r="DQ20" s="52">
        <v>6.0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50</v>
      </c>
      <c r="F21" s="41">
        <v>47.0</v>
      </c>
      <c r="G21" s="41">
        <v>0.0</v>
      </c>
      <c r="H21" s="41">
        <v>3.0</v>
      </c>
      <c r="I21" s="40">
        <f t="shared" si="3"/>
        <v>116</v>
      </c>
      <c r="J21" s="41">
        <v>116.0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3.0</v>
      </c>
      <c r="Z21" s="43">
        <v>2.0</v>
      </c>
      <c r="AA21" s="40">
        <f t="shared" si="6"/>
        <v>8</v>
      </c>
      <c r="AB21" s="41">
        <v>1.0</v>
      </c>
      <c r="AC21" s="41">
        <v>1.0</v>
      </c>
      <c r="AD21" s="41">
        <v>0.0</v>
      </c>
      <c r="AE21" s="41">
        <v>1.0</v>
      </c>
      <c r="AF21" s="41">
        <v>3.0</v>
      </c>
      <c r="AG21" s="41">
        <v>1.0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22</v>
      </c>
      <c r="CN21" s="51">
        <v>22.0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50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9</v>
      </c>
      <c r="M22" s="41">
        <v>1.0</v>
      </c>
      <c r="N22" s="41">
        <v>8.0</v>
      </c>
      <c r="O22" s="41">
        <v>0.0</v>
      </c>
      <c r="P22" s="41">
        <v>0.0</v>
      </c>
      <c r="Q22" s="41">
        <v>0.0</v>
      </c>
      <c r="R22" s="40">
        <f t="shared" si="5"/>
        <v>4</v>
      </c>
      <c r="S22" s="41">
        <v>4.0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17.0</v>
      </c>
      <c r="AA22" s="40">
        <f t="shared" si="6"/>
        <v>9</v>
      </c>
      <c r="AB22" s="41">
        <v>1.0</v>
      </c>
      <c r="AC22" s="41">
        <v>1.0</v>
      </c>
      <c r="AD22" s="41">
        <v>3.0</v>
      </c>
      <c r="AE22" s="41">
        <v>0.0</v>
      </c>
      <c r="AF22" s="41">
        <v>3.0</v>
      </c>
      <c r="AG22" s="41">
        <v>0.0</v>
      </c>
      <c r="AH22" s="41">
        <v>1.0</v>
      </c>
      <c r="AI22" s="44" t="s">
        <v>121</v>
      </c>
      <c r="AJ22" s="45">
        <v>1.0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2.0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123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1</v>
      </c>
      <c r="S23" s="41">
        <v>1.0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3</v>
      </c>
      <c r="AB23" s="41">
        <v>2.0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15</v>
      </c>
      <c r="AB24" s="41">
        <v>3.0</v>
      </c>
      <c r="AC24" s="41">
        <v>0.0</v>
      </c>
      <c r="AD24" s="41">
        <v>3.0</v>
      </c>
      <c r="AE24" s="41">
        <v>0.0</v>
      </c>
      <c r="AF24" s="41">
        <v>4.0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4</v>
      </c>
      <c r="M25" s="41">
        <v>4.0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18</v>
      </c>
      <c r="AB25" s="41">
        <v>2.0</v>
      </c>
      <c r="AC25" s="41">
        <v>1.0</v>
      </c>
      <c r="AD25" s="41">
        <v>1.0</v>
      </c>
      <c r="AE25" s="41">
        <v>2.0</v>
      </c>
      <c r="AF25" s="41">
        <v>12.0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5.0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3.0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6</v>
      </c>
      <c r="AB26" s="62">
        <v>1.0</v>
      </c>
      <c r="AC26" s="62">
        <v>1.0</v>
      </c>
      <c r="AD26" s="62">
        <v>2.0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22.0</v>
      </c>
      <c r="DN26" s="121">
        <v>22.0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1341</v>
      </c>
      <c r="F27" s="126">
        <f t="shared" si="10"/>
        <v>1249</v>
      </c>
      <c r="G27" s="126">
        <f t="shared" si="10"/>
        <v>1</v>
      </c>
      <c r="H27" s="126">
        <f t="shared" si="10"/>
        <v>91</v>
      </c>
      <c r="I27" s="126">
        <f t="shared" si="10"/>
        <v>1328</v>
      </c>
      <c r="J27" s="126">
        <f t="shared" si="10"/>
        <v>1308</v>
      </c>
      <c r="K27" s="126">
        <f t="shared" si="10"/>
        <v>20</v>
      </c>
      <c r="L27" s="126">
        <f t="shared" si="10"/>
        <v>109</v>
      </c>
      <c r="M27" s="126">
        <f t="shared" si="10"/>
        <v>69</v>
      </c>
      <c r="N27" s="126">
        <f t="shared" si="10"/>
        <v>17</v>
      </c>
      <c r="O27" s="126">
        <f t="shared" si="10"/>
        <v>22</v>
      </c>
      <c r="P27" s="126">
        <f t="shared" si="10"/>
        <v>0</v>
      </c>
      <c r="Q27" s="126">
        <f t="shared" si="10"/>
        <v>1</v>
      </c>
      <c r="R27" s="126">
        <f t="shared" si="10"/>
        <v>41</v>
      </c>
      <c r="S27" s="126">
        <f t="shared" si="10"/>
        <v>40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7</v>
      </c>
      <c r="Z27" s="126">
        <f t="shared" si="10"/>
        <v>181</v>
      </c>
      <c r="AA27" s="126">
        <f t="shared" si="10"/>
        <v>315</v>
      </c>
      <c r="AB27" s="126">
        <f t="shared" si="10"/>
        <v>24</v>
      </c>
      <c r="AC27" s="126">
        <f t="shared" si="10"/>
        <v>25</v>
      </c>
      <c r="AD27" s="126">
        <f t="shared" si="10"/>
        <v>41</v>
      </c>
      <c r="AE27" s="126">
        <f t="shared" si="10"/>
        <v>20</v>
      </c>
      <c r="AF27" s="126">
        <f t="shared" si="10"/>
        <v>107</v>
      </c>
      <c r="AG27" s="126">
        <f t="shared" si="10"/>
        <v>69</v>
      </c>
      <c r="AH27" s="126">
        <f t="shared" si="10"/>
        <v>29</v>
      </c>
      <c r="AI27" s="127" t="s">
        <v>132</v>
      </c>
      <c r="AJ27" s="126">
        <f t="shared" ref="AJ27:BD27" si="11">SUM(AJ7:AJ26)</f>
        <v>34</v>
      </c>
      <c r="AK27" s="126">
        <f t="shared" si="11"/>
        <v>45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22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10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24</v>
      </c>
      <c r="BK27" s="126">
        <f t="shared" si="12"/>
        <v>5</v>
      </c>
      <c r="BL27" s="126">
        <f t="shared" si="12"/>
        <v>10</v>
      </c>
      <c r="BM27" s="126">
        <f t="shared" si="12"/>
        <v>2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341</v>
      </c>
      <c r="CN27" s="126">
        <f t="shared" si="13"/>
        <v>56</v>
      </c>
      <c r="CO27" s="126">
        <f t="shared" si="13"/>
        <v>217</v>
      </c>
      <c r="CP27" s="126">
        <f t="shared" si="13"/>
        <v>54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141</v>
      </c>
      <c r="DN27" s="126">
        <f t="shared" si="14"/>
        <v>75</v>
      </c>
      <c r="DO27" s="126">
        <f t="shared" si="14"/>
        <v>0</v>
      </c>
      <c r="DP27" s="126">
        <f t="shared" si="14"/>
        <v>53</v>
      </c>
      <c r="DQ27" s="126">
        <f t="shared" si="14"/>
        <v>8</v>
      </c>
      <c r="DR27" s="126">
        <f t="shared" si="14"/>
        <v>0</v>
      </c>
      <c r="DS27" s="126">
        <f t="shared" si="14"/>
        <v>0</v>
      </c>
      <c r="DT27" s="126">
        <f t="shared" si="14"/>
        <v>5</v>
      </c>
      <c r="DU27" s="126">
        <f t="shared" si="14"/>
        <v>12</v>
      </c>
      <c r="DV27" s="126">
        <f t="shared" si="14"/>
        <v>4</v>
      </c>
      <c r="DW27" s="126">
        <f t="shared" si="14"/>
        <v>1341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140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5" si="3">SUM(J7+K7)</f>
        <v>38</v>
      </c>
      <c r="J7" s="41">
        <v>38.0</v>
      </c>
      <c r="K7" s="41">
        <v>0.0</v>
      </c>
      <c r="L7" s="40">
        <f t="shared" ref="L7:L26" si="4">SUM(M7:Q7)</f>
        <v>4</v>
      </c>
      <c r="M7" s="41">
        <v>3.0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18</v>
      </c>
      <c r="AB7" s="41">
        <v>1.0</v>
      </c>
      <c r="AC7" s="41">
        <v>1.0</v>
      </c>
      <c r="AD7" s="41">
        <v>1.0</v>
      </c>
      <c r="AE7" s="41">
        <v>2.0</v>
      </c>
      <c r="AF7" s="41">
        <v>12.0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3.0</v>
      </c>
      <c r="Z8" s="43">
        <v>4.0</v>
      </c>
      <c r="AA8" s="40">
        <f t="shared" si="6"/>
        <v>4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1.0</v>
      </c>
      <c r="AH8" s="41">
        <v>2.0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1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1.0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6.0</v>
      </c>
      <c r="AA10" s="40">
        <f t="shared" si="6"/>
        <v>8</v>
      </c>
      <c r="AB10" s="41">
        <v>0.0</v>
      </c>
      <c r="AC10" s="41">
        <v>1.0</v>
      </c>
      <c r="AD10" s="41">
        <v>2.0</v>
      </c>
      <c r="AE10" s="41">
        <v>1.0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3.0</v>
      </c>
      <c r="Z11" s="43">
        <v>3.0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126</v>
      </c>
      <c r="F12" s="41">
        <v>123.0</v>
      </c>
      <c r="G12" s="41">
        <v>0.0</v>
      </c>
      <c r="H12" s="41">
        <v>3.0</v>
      </c>
      <c r="I12" s="40">
        <f t="shared" si="3"/>
        <v>24</v>
      </c>
      <c r="J12" s="41">
        <v>24.0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1</v>
      </c>
      <c r="S12" s="41">
        <v>1.0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11.0</v>
      </c>
      <c r="AA12" s="40">
        <f t="shared" si="6"/>
        <v>19</v>
      </c>
      <c r="AB12" s="41">
        <v>3.0</v>
      </c>
      <c r="AC12" s="41">
        <v>2.0</v>
      </c>
      <c r="AD12" s="41">
        <v>2.0</v>
      </c>
      <c r="AE12" s="41">
        <v>3.0</v>
      </c>
      <c r="AF12" s="41">
        <v>8.0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81</v>
      </c>
      <c r="DN12" s="52">
        <v>34.0</v>
      </c>
      <c r="DO12" s="52">
        <v>0.0</v>
      </c>
      <c r="DP12" s="52">
        <v>47.0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126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0</v>
      </c>
      <c r="S13" s="41">
        <v>0.0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23</v>
      </c>
      <c r="DN13" s="52">
        <v>23.0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190</v>
      </c>
      <c r="F14" s="41">
        <v>179.0</v>
      </c>
      <c r="G14" s="41">
        <v>1.0</v>
      </c>
      <c r="H14" s="41">
        <v>10.0</v>
      </c>
      <c r="I14" s="40">
        <f t="shared" si="3"/>
        <v>80</v>
      </c>
      <c r="J14" s="41">
        <v>80.0</v>
      </c>
      <c r="K14" s="41">
        <v>0.0</v>
      </c>
      <c r="L14" s="40">
        <f t="shared" si="4"/>
        <v>13</v>
      </c>
      <c r="M14" s="41">
        <v>11.0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9.0</v>
      </c>
      <c r="AA14" s="40">
        <f t="shared" si="6"/>
        <v>80</v>
      </c>
      <c r="AB14" s="62">
        <v>1.0</v>
      </c>
      <c r="AC14" s="62">
        <v>5.0</v>
      </c>
      <c r="AD14" s="62">
        <v>6.0</v>
      </c>
      <c r="AE14" s="41">
        <v>6.0</v>
      </c>
      <c r="AF14" s="41">
        <v>44.0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6.0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190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245</v>
      </c>
      <c r="F15" s="65">
        <v>223.0</v>
      </c>
      <c r="G15" s="64">
        <v>0.0</v>
      </c>
      <c r="H15" s="66">
        <v>22.0</v>
      </c>
      <c r="I15" s="40">
        <f t="shared" si="3"/>
        <v>98</v>
      </c>
      <c r="J15" s="67">
        <v>93.0</v>
      </c>
      <c r="K15" s="67">
        <v>5.0</v>
      </c>
      <c r="L15" s="40">
        <f t="shared" si="4"/>
        <v>30</v>
      </c>
      <c r="M15" s="65">
        <v>16.0</v>
      </c>
      <c r="N15" s="66">
        <v>8.0</v>
      </c>
      <c r="O15" s="66">
        <v>6.0</v>
      </c>
      <c r="P15" s="68">
        <v>0.0</v>
      </c>
      <c r="Q15" s="68">
        <v>0.0</v>
      </c>
      <c r="R15" s="40">
        <f t="shared" si="5"/>
        <v>9</v>
      </c>
      <c r="S15" s="65">
        <v>9.0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50</v>
      </c>
      <c r="AB15" s="71">
        <v>1.0</v>
      </c>
      <c r="AC15" s="72">
        <v>6.0</v>
      </c>
      <c r="AD15" s="72">
        <v>7.0</v>
      </c>
      <c r="AE15" s="73">
        <v>2.0</v>
      </c>
      <c r="AF15" s="72">
        <v>10.0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0</v>
      </c>
      <c r="DN15" s="93">
        <v>0.0</v>
      </c>
      <c r="DO15" s="93">
        <v>0.0</v>
      </c>
      <c r="DP15" s="93">
        <v>0.0</v>
      </c>
      <c r="DQ15" s="93">
        <v>0.0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245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5</v>
      </c>
      <c r="M18" s="41">
        <v>2.0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3</v>
      </c>
      <c r="S18" s="41">
        <v>3.0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29.0</v>
      </c>
      <c r="AA18" s="40">
        <f t="shared" si="6"/>
        <v>15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7.0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7</v>
      </c>
      <c r="M20" s="41">
        <v>5.0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5</v>
      </c>
      <c r="S20" s="41">
        <v>5.0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15</v>
      </c>
      <c r="AB20" s="41">
        <v>1.0</v>
      </c>
      <c r="AC20" s="41">
        <v>2.0</v>
      </c>
      <c r="AD20" s="41">
        <v>3.0</v>
      </c>
      <c r="AE20" s="41">
        <v>0.0</v>
      </c>
      <c r="AF20" s="41">
        <v>0.0</v>
      </c>
      <c r="AG20" s="41">
        <v>5.0</v>
      </c>
      <c r="AH20" s="41">
        <v>4.0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5</v>
      </c>
      <c r="DN20" s="52">
        <v>0.0</v>
      </c>
      <c r="DO20" s="52">
        <v>0.0</v>
      </c>
      <c r="DP20" s="52">
        <v>0.0</v>
      </c>
      <c r="DQ20" s="52">
        <v>5.0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50</v>
      </c>
      <c r="F21" s="41">
        <v>47.0</v>
      </c>
      <c r="G21" s="41">
        <v>0.0</v>
      </c>
      <c r="H21" s="41">
        <v>3.0</v>
      </c>
      <c r="I21" s="40">
        <f t="shared" si="3"/>
        <v>116</v>
      </c>
      <c r="J21" s="41">
        <v>116.0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3.0</v>
      </c>
      <c r="AA21" s="40">
        <f t="shared" si="6"/>
        <v>7</v>
      </c>
      <c r="AB21" s="41">
        <v>1.0</v>
      </c>
      <c r="AC21" s="41">
        <v>1.0</v>
      </c>
      <c r="AD21" s="41">
        <v>0.0</v>
      </c>
      <c r="AE21" s="41">
        <v>1.0</v>
      </c>
      <c r="AF21" s="41">
        <v>2.0</v>
      </c>
      <c r="AG21" s="41">
        <v>1.0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23</v>
      </c>
      <c r="CN21" s="51">
        <v>23.0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50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9</v>
      </c>
      <c r="M22" s="41">
        <v>1.0</v>
      </c>
      <c r="N22" s="41">
        <v>8.0</v>
      </c>
      <c r="O22" s="41">
        <v>0.0</v>
      </c>
      <c r="P22" s="41">
        <v>0.0</v>
      </c>
      <c r="Q22" s="41">
        <v>0.0</v>
      </c>
      <c r="R22" s="40">
        <f t="shared" si="5"/>
        <v>4</v>
      </c>
      <c r="S22" s="41">
        <v>4.0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16.0</v>
      </c>
      <c r="AA22" s="40">
        <f t="shared" si="6"/>
        <v>9</v>
      </c>
      <c r="AB22" s="41">
        <v>1.0</v>
      </c>
      <c r="AC22" s="41">
        <v>1.0</v>
      </c>
      <c r="AD22" s="41">
        <v>3.0</v>
      </c>
      <c r="AE22" s="41">
        <v>0.0</v>
      </c>
      <c r="AF22" s="41">
        <v>2.0</v>
      </c>
      <c r="AG22" s="41">
        <v>0.0</v>
      </c>
      <c r="AH22" s="41">
        <v>2.0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2.0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123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99"/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15</v>
      </c>
      <c r="AB24" s="41">
        <v>3.0</v>
      </c>
      <c r="AC24" s="41">
        <v>0.0</v>
      </c>
      <c r="AD24" s="41">
        <v>3.0</v>
      </c>
      <c r="AE24" s="41">
        <v>0.0</v>
      </c>
      <c r="AF24" s="41">
        <v>4.0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4</v>
      </c>
      <c r="M25" s="41">
        <v>4.0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6</v>
      </c>
      <c r="AB25" s="41">
        <v>2.0</v>
      </c>
      <c r="AC25" s="41">
        <v>1.0</v>
      </c>
      <c r="AD25" s="41">
        <v>1.0</v>
      </c>
      <c r="AE25" s="41">
        <v>2.0</v>
      </c>
      <c r="AF25" s="41">
        <v>0.0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141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1.0</v>
      </c>
      <c r="BM25" s="49">
        <v>1.0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11</v>
      </c>
      <c r="DN25" s="52">
        <v>0.0</v>
      </c>
      <c r="DO25" s="52">
        <v>0.0</v>
      </c>
      <c r="DP25" s="52">
        <v>11.0</v>
      </c>
      <c r="DQ25" s="52">
        <v>0.0</v>
      </c>
      <c r="DR25" s="52">
        <v>0.0</v>
      </c>
      <c r="DS25" s="52">
        <v>0.0</v>
      </c>
      <c r="DT25" s="52">
        <v>0.0</v>
      </c>
      <c r="DU25" s="54">
        <v>7.0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129">
        <v>13.0</v>
      </c>
      <c r="J26" s="111">
        <v>13.0</v>
      </c>
      <c r="K26" s="62">
        <v>0.0</v>
      </c>
      <c r="L26" s="40">
        <f t="shared" si="4"/>
        <v>3</v>
      </c>
      <c r="M26" s="62">
        <v>2.0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6</v>
      </c>
      <c r="AB26" s="62">
        <v>1.0</v>
      </c>
      <c r="AC26" s="62">
        <v>1.0</v>
      </c>
      <c r="AD26" s="62">
        <v>2.0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23.0</v>
      </c>
      <c r="DN26" s="121">
        <v>23.0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2386</v>
      </c>
      <c r="C27" s="126">
        <f t="shared" ref="C27:AH27" si="10">SUM(C7:C26)</f>
        <v>2314</v>
      </c>
      <c r="D27" s="126">
        <f t="shared" si="10"/>
        <v>72</v>
      </c>
      <c r="E27" s="126">
        <f t="shared" si="10"/>
        <v>1209</v>
      </c>
      <c r="F27" s="126">
        <f t="shared" si="10"/>
        <v>1150</v>
      </c>
      <c r="G27" s="126">
        <f t="shared" si="10"/>
        <v>1</v>
      </c>
      <c r="H27" s="126">
        <f t="shared" si="10"/>
        <v>58</v>
      </c>
      <c r="I27" s="126">
        <f t="shared" si="10"/>
        <v>1180</v>
      </c>
      <c r="J27" s="126">
        <f t="shared" si="10"/>
        <v>1166</v>
      </c>
      <c r="K27" s="126">
        <f t="shared" si="10"/>
        <v>14</v>
      </c>
      <c r="L27" s="126">
        <f t="shared" si="10"/>
        <v>94</v>
      </c>
      <c r="M27" s="126">
        <f t="shared" si="10"/>
        <v>56</v>
      </c>
      <c r="N27" s="126">
        <f t="shared" si="10"/>
        <v>18</v>
      </c>
      <c r="O27" s="126">
        <f t="shared" si="10"/>
        <v>20</v>
      </c>
      <c r="P27" s="126">
        <f t="shared" si="10"/>
        <v>0</v>
      </c>
      <c r="Q27" s="126">
        <f t="shared" si="10"/>
        <v>0</v>
      </c>
      <c r="R27" s="126">
        <f t="shared" si="10"/>
        <v>37</v>
      </c>
      <c r="S27" s="126">
        <f t="shared" si="10"/>
        <v>36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9</v>
      </c>
      <c r="Z27" s="126">
        <f t="shared" si="10"/>
        <v>169</v>
      </c>
      <c r="AA27" s="126">
        <f t="shared" si="10"/>
        <v>269</v>
      </c>
      <c r="AB27" s="126">
        <f t="shared" si="10"/>
        <v>21</v>
      </c>
      <c r="AC27" s="126">
        <f t="shared" si="10"/>
        <v>23</v>
      </c>
      <c r="AD27" s="126">
        <f t="shared" si="10"/>
        <v>37</v>
      </c>
      <c r="AE27" s="126">
        <f t="shared" si="10"/>
        <v>19</v>
      </c>
      <c r="AF27" s="126">
        <f t="shared" si="10"/>
        <v>88</v>
      </c>
      <c r="AG27" s="126">
        <f t="shared" si="10"/>
        <v>47</v>
      </c>
      <c r="AH27" s="126">
        <f t="shared" si="10"/>
        <v>34</v>
      </c>
      <c r="AI27" s="127" t="s">
        <v>132</v>
      </c>
      <c r="AJ27" s="126">
        <f t="shared" ref="AJ27:BD27" si="11">SUM(AJ7:AJ26)</f>
        <v>33</v>
      </c>
      <c r="AK27" s="126">
        <f t="shared" si="11"/>
        <v>41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22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10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21</v>
      </c>
      <c r="BK27" s="126">
        <f t="shared" si="12"/>
        <v>4</v>
      </c>
      <c r="BL27" s="126">
        <f t="shared" si="12"/>
        <v>7</v>
      </c>
      <c r="BM27" s="126">
        <f t="shared" si="12"/>
        <v>2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6</v>
      </c>
      <c r="BX27" s="126">
        <f t="shared" si="12"/>
        <v>6</v>
      </c>
      <c r="BY27" s="126">
        <f t="shared" si="12"/>
        <v>6</v>
      </c>
      <c r="BZ27" s="126">
        <f t="shared" si="12"/>
        <v>9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291</v>
      </c>
      <c r="CN27" s="126">
        <f t="shared" si="13"/>
        <v>57</v>
      </c>
      <c r="CO27" s="126">
        <f t="shared" si="13"/>
        <v>171</v>
      </c>
      <c r="CP27" s="126">
        <f t="shared" si="13"/>
        <v>35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17</v>
      </c>
      <c r="DL27" s="126">
        <f t="shared" si="14"/>
        <v>0</v>
      </c>
      <c r="DM27" s="126">
        <f t="shared" si="14"/>
        <v>146</v>
      </c>
      <c r="DN27" s="126">
        <f t="shared" si="14"/>
        <v>80</v>
      </c>
      <c r="DO27" s="126">
        <f t="shared" si="14"/>
        <v>0</v>
      </c>
      <c r="DP27" s="126">
        <f t="shared" si="14"/>
        <v>58</v>
      </c>
      <c r="DQ27" s="126">
        <f t="shared" si="14"/>
        <v>7</v>
      </c>
      <c r="DR27" s="126">
        <f t="shared" si="14"/>
        <v>0</v>
      </c>
      <c r="DS27" s="126">
        <f t="shared" si="14"/>
        <v>0</v>
      </c>
      <c r="DT27" s="126">
        <f t="shared" si="14"/>
        <v>1</v>
      </c>
      <c r="DU27" s="126">
        <f t="shared" si="14"/>
        <v>15</v>
      </c>
      <c r="DV27" s="126">
        <f t="shared" si="14"/>
        <v>4</v>
      </c>
      <c r="DW27" s="126">
        <f t="shared" si="14"/>
        <v>1209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142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4.0</v>
      </c>
      <c r="Z8" s="43">
        <v>4.0</v>
      </c>
      <c r="AA8" s="40">
        <f t="shared" si="6"/>
        <v>3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1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1.0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131</v>
      </c>
      <c r="F9" s="41">
        <v>98.0</v>
      </c>
      <c r="G9" s="41">
        <v>0.0</v>
      </c>
      <c r="H9" s="41">
        <v>33.0</v>
      </c>
      <c r="I9" s="40">
        <f t="shared" si="3"/>
        <v>149</v>
      </c>
      <c r="J9" s="41">
        <v>143.0</v>
      </c>
      <c r="K9" s="41">
        <v>6.0</v>
      </c>
      <c r="L9" s="40">
        <f t="shared" si="4"/>
        <v>13</v>
      </c>
      <c r="M9" s="41">
        <v>11.0</v>
      </c>
      <c r="N9" s="41">
        <v>0.0</v>
      </c>
      <c r="O9" s="41">
        <v>2.0</v>
      </c>
      <c r="P9" s="41">
        <v>0.0</v>
      </c>
      <c r="Q9" s="41">
        <v>0.0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17.0</v>
      </c>
      <c r="AA9" s="40">
        <f t="shared" si="6"/>
        <v>35</v>
      </c>
      <c r="AB9" s="41">
        <v>2.0</v>
      </c>
      <c r="AC9" s="41">
        <v>0.0</v>
      </c>
      <c r="AD9" s="41">
        <v>5.0</v>
      </c>
      <c r="AE9" s="41">
        <v>1.0</v>
      </c>
      <c r="AF9" s="41">
        <v>4.0</v>
      </c>
      <c r="AG9" s="41">
        <v>23.0</v>
      </c>
      <c r="AH9" s="41">
        <v>0.0</v>
      </c>
      <c r="AI9" s="44" t="s">
        <v>102</v>
      </c>
      <c r="AJ9" s="45">
        <v>2.0</v>
      </c>
      <c r="AK9" s="45">
        <v>4.0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131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11</v>
      </c>
      <c r="AB10" s="41">
        <v>0.0</v>
      </c>
      <c r="AC10" s="41">
        <v>1.0</v>
      </c>
      <c r="AD10" s="41">
        <v>2.0</v>
      </c>
      <c r="AE10" s="41">
        <v>1.0</v>
      </c>
      <c r="AF10" s="41">
        <v>6.0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1.0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3.0</v>
      </c>
      <c r="Z11" s="43">
        <v>2.0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126</v>
      </c>
      <c r="F12" s="41">
        <v>123.0</v>
      </c>
      <c r="G12" s="41">
        <v>0.0</v>
      </c>
      <c r="H12" s="41">
        <v>3.0</v>
      </c>
      <c r="I12" s="40">
        <f t="shared" si="3"/>
        <v>24</v>
      </c>
      <c r="J12" s="41">
        <v>24.0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1</v>
      </c>
      <c r="S12" s="41">
        <v>1.0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8.0</v>
      </c>
      <c r="AA12" s="40">
        <f t="shared" si="6"/>
        <v>19</v>
      </c>
      <c r="AB12" s="41">
        <v>3.0</v>
      </c>
      <c r="AC12" s="41">
        <v>2.0</v>
      </c>
      <c r="AD12" s="41">
        <v>2.0</v>
      </c>
      <c r="AE12" s="41">
        <v>3.0</v>
      </c>
      <c r="AF12" s="41">
        <v>8.0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11.0</v>
      </c>
      <c r="AQ12" s="41">
        <v>4.0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73</v>
      </c>
      <c r="DN12" s="52">
        <v>33.0</v>
      </c>
      <c r="DO12" s="52">
        <v>0.0</v>
      </c>
      <c r="DP12" s="52">
        <v>40.0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126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1</v>
      </c>
      <c r="S13" s="41">
        <v>1.0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1.0</v>
      </c>
      <c r="BK13" s="49">
        <v>0.0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19</v>
      </c>
      <c r="DN13" s="52">
        <v>19.0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190</v>
      </c>
      <c r="F14" s="41">
        <v>179.0</v>
      </c>
      <c r="G14" s="41">
        <v>1.0</v>
      </c>
      <c r="H14" s="41">
        <v>10.0</v>
      </c>
      <c r="I14" s="40">
        <f t="shared" si="3"/>
        <v>80</v>
      </c>
      <c r="J14" s="41">
        <v>80.0</v>
      </c>
      <c r="K14" s="41">
        <v>0.0</v>
      </c>
      <c r="L14" s="40">
        <f t="shared" si="4"/>
        <v>13</v>
      </c>
      <c r="M14" s="41">
        <v>11.0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9.0</v>
      </c>
      <c r="AA14" s="40">
        <f t="shared" si="6"/>
        <v>80</v>
      </c>
      <c r="AB14" s="62">
        <v>1.0</v>
      </c>
      <c r="AC14" s="62">
        <v>5.0</v>
      </c>
      <c r="AD14" s="62">
        <v>5.0</v>
      </c>
      <c r="AE14" s="41">
        <v>6.0</v>
      </c>
      <c r="AF14" s="41">
        <v>45.0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6.0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190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245</v>
      </c>
      <c r="F15" s="65">
        <v>223.0</v>
      </c>
      <c r="G15" s="64">
        <v>0.0</v>
      </c>
      <c r="H15" s="66">
        <v>22.0</v>
      </c>
      <c r="I15" s="40">
        <f t="shared" si="3"/>
        <v>98</v>
      </c>
      <c r="J15" s="67">
        <v>93.0</v>
      </c>
      <c r="K15" s="67">
        <v>5.0</v>
      </c>
      <c r="L15" s="40">
        <f t="shared" si="4"/>
        <v>30</v>
      </c>
      <c r="M15" s="65">
        <v>16.0</v>
      </c>
      <c r="N15" s="66">
        <v>8.0</v>
      </c>
      <c r="O15" s="66">
        <v>6.0</v>
      </c>
      <c r="P15" s="68">
        <v>0.0</v>
      </c>
      <c r="Q15" s="68">
        <v>0.0</v>
      </c>
      <c r="R15" s="40">
        <f t="shared" si="5"/>
        <v>8</v>
      </c>
      <c r="S15" s="65">
        <v>8.0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50</v>
      </c>
      <c r="AB15" s="71">
        <v>1.0</v>
      </c>
      <c r="AC15" s="72">
        <v>6.0</v>
      </c>
      <c r="AD15" s="72">
        <v>7.0</v>
      </c>
      <c r="AE15" s="73">
        <v>2.0</v>
      </c>
      <c r="AF15" s="72">
        <v>10.0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1</v>
      </c>
      <c r="DN15" s="93">
        <v>0.0</v>
      </c>
      <c r="DO15" s="93">
        <v>0.0</v>
      </c>
      <c r="DP15" s="93">
        <v>0.0</v>
      </c>
      <c r="DQ15" s="93">
        <v>1.0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245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5</v>
      </c>
      <c r="M18" s="41">
        <v>2.0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3</v>
      </c>
      <c r="S18" s="41">
        <v>3.0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28.0</v>
      </c>
      <c r="AA18" s="40">
        <f t="shared" si="6"/>
        <v>15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7.0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5</v>
      </c>
      <c r="M20" s="41">
        <v>3.0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5</v>
      </c>
      <c r="S20" s="41">
        <v>5.0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15</v>
      </c>
      <c r="AB20" s="41">
        <v>1.0</v>
      </c>
      <c r="AC20" s="41">
        <v>2.0</v>
      </c>
      <c r="AD20" s="41">
        <v>3.0</v>
      </c>
      <c r="AE20" s="41">
        <v>1.0</v>
      </c>
      <c r="AF20" s="41">
        <v>0.0</v>
      </c>
      <c r="AG20" s="41">
        <v>5.0</v>
      </c>
      <c r="AH20" s="41">
        <v>3.0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7</v>
      </c>
      <c r="DN20" s="52">
        <v>0.0</v>
      </c>
      <c r="DO20" s="52">
        <v>0.0</v>
      </c>
      <c r="DP20" s="52">
        <v>0.0</v>
      </c>
      <c r="DQ20" s="52">
        <v>6.0</v>
      </c>
      <c r="DR20" s="52">
        <v>0.0</v>
      </c>
      <c r="DS20" s="52">
        <v>0.0</v>
      </c>
      <c r="DT20" s="52">
        <v>1.0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50</v>
      </c>
      <c r="F21" s="41">
        <v>47.0</v>
      </c>
      <c r="G21" s="41">
        <v>0.0</v>
      </c>
      <c r="H21" s="41">
        <v>3.0</v>
      </c>
      <c r="I21" s="40">
        <f t="shared" si="3"/>
        <v>116</v>
      </c>
      <c r="J21" s="41">
        <v>116.0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3.0</v>
      </c>
      <c r="Z21" s="43">
        <v>2.0</v>
      </c>
      <c r="AA21" s="40">
        <f t="shared" si="6"/>
        <v>27</v>
      </c>
      <c r="AB21" s="41">
        <v>1.0</v>
      </c>
      <c r="AC21" s="41">
        <v>2.0</v>
      </c>
      <c r="AD21" s="41">
        <v>2.0</v>
      </c>
      <c r="AE21" s="41">
        <v>1.0</v>
      </c>
      <c r="AF21" s="41">
        <v>18.0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3</v>
      </c>
      <c r="CN21" s="51">
        <v>3.0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50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9</v>
      </c>
      <c r="M22" s="41">
        <v>1.0</v>
      </c>
      <c r="N22" s="41">
        <v>8.0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16.0</v>
      </c>
      <c r="AA22" s="40">
        <f t="shared" si="6"/>
        <v>9</v>
      </c>
      <c r="AB22" s="41">
        <v>1.0</v>
      </c>
      <c r="AC22" s="41">
        <v>1.0</v>
      </c>
      <c r="AD22" s="41">
        <v>3.0</v>
      </c>
      <c r="AE22" s="41">
        <v>0.0</v>
      </c>
      <c r="AF22" s="41">
        <v>2.0</v>
      </c>
      <c r="AG22" s="41">
        <v>0.0</v>
      </c>
      <c r="AH22" s="41">
        <v>2.0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15</v>
      </c>
      <c r="AB24" s="41">
        <v>3.0</v>
      </c>
      <c r="AC24" s="41">
        <v>0.0</v>
      </c>
      <c r="AD24" s="41">
        <v>3.0</v>
      </c>
      <c r="AE24" s="41">
        <v>0.0</v>
      </c>
      <c r="AF24" s="41">
        <v>4.0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5</v>
      </c>
      <c r="M25" s="41">
        <v>5.0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13</v>
      </c>
      <c r="AB25" s="41">
        <v>2.0</v>
      </c>
      <c r="AC25" s="41">
        <v>1.0</v>
      </c>
      <c r="AD25" s="41">
        <v>1.0</v>
      </c>
      <c r="AE25" s="41">
        <v>1.0</v>
      </c>
      <c r="AF25" s="41">
        <v>8.0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4.0</v>
      </c>
      <c r="BK25" s="49">
        <v>1.0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8.0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3</v>
      </c>
      <c r="M26" s="62">
        <v>2.0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6</v>
      </c>
      <c r="AB26" s="62">
        <v>1.0</v>
      </c>
      <c r="AC26" s="62">
        <v>1.0</v>
      </c>
      <c r="AD26" s="62">
        <v>2.0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23.0</v>
      </c>
      <c r="DN26" s="121">
        <v>23.0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1340</v>
      </c>
      <c r="F27" s="126">
        <f t="shared" si="10"/>
        <v>1248</v>
      </c>
      <c r="G27" s="126">
        <f t="shared" si="10"/>
        <v>1</v>
      </c>
      <c r="H27" s="126">
        <f t="shared" si="10"/>
        <v>91</v>
      </c>
      <c r="I27" s="126">
        <f t="shared" si="10"/>
        <v>1329</v>
      </c>
      <c r="J27" s="126">
        <f t="shared" si="10"/>
        <v>1309</v>
      </c>
      <c r="K27" s="126">
        <f t="shared" si="10"/>
        <v>20</v>
      </c>
      <c r="L27" s="126">
        <f t="shared" si="10"/>
        <v>107</v>
      </c>
      <c r="M27" s="126">
        <f t="shared" si="10"/>
        <v>67</v>
      </c>
      <c r="N27" s="126">
        <f t="shared" si="10"/>
        <v>18</v>
      </c>
      <c r="O27" s="126">
        <f t="shared" si="10"/>
        <v>22</v>
      </c>
      <c r="P27" s="126">
        <f t="shared" si="10"/>
        <v>0</v>
      </c>
      <c r="Q27" s="126">
        <f t="shared" si="10"/>
        <v>0</v>
      </c>
      <c r="R27" s="126">
        <f t="shared" si="10"/>
        <v>40</v>
      </c>
      <c r="S27" s="126">
        <f t="shared" si="10"/>
        <v>39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11</v>
      </c>
      <c r="Z27" s="126">
        <f t="shared" si="10"/>
        <v>177</v>
      </c>
      <c r="AA27" s="126">
        <f t="shared" si="10"/>
        <v>332</v>
      </c>
      <c r="AB27" s="126">
        <f t="shared" si="10"/>
        <v>23</v>
      </c>
      <c r="AC27" s="126">
        <f t="shared" si="10"/>
        <v>24</v>
      </c>
      <c r="AD27" s="126">
        <f t="shared" si="10"/>
        <v>43</v>
      </c>
      <c r="AE27" s="126">
        <f t="shared" si="10"/>
        <v>20</v>
      </c>
      <c r="AF27" s="126">
        <f t="shared" si="10"/>
        <v>119</v>
      </c>
      <c r="AG27" s="126">
        <f t="shared" si="10"/>
        <v>71</v>
      </c>
      <c r="AH27" s="126">
        <f t="shared" si="10"/>
        <v>32</v>
      </c>
      <c r="AI27" s="127" t="s">
        <v>132</v>
      </c>
      <c r="AJ27" s="126">
        <f t="shared" ref="AJ27:BD27" si="11">SUM(AJ7:AJ26)</f>
        <v>35</v>
      </c>
      <c r="AK27" s="126">
        <f t="shared" si="11"/>
        <v>46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11</v>
      </c>
      <c r="AQ27" s="126">
        <f t="shared" si="11"/>
        <v>4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23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10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26</v>
      </c>
      <c r="BK27" s="126">
        <f t="shared" si="12"/>
        <v>5</v>
      </c>
      <c r="BL27" s="126">
        <f t="shared" si="12"/>
        <v>13</v>
      </c>
      <c r="BM27" s="126">
        <f t="shared" si="12"/>
        <v>3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322</v>
      </c>
      <c r="CN27" s="126">
        <f t="shared" si="13"/>
        <v>37</v>
      </c>
      <c r="CO27" s="126">
        <f t="shared" si="13"/>
        <v>217</v>
      </c>
      <c r="CP27" s="126">
        <f t="shared" si="13"/>
        <v>43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126</v>
      </c>
      <c r="DN27" s="126">
        <f t="shared" si="14"/>
        <v>75</v>
      </c>
      <c r="DO27" s="126">
        <f t="shared" si="14"/>
        <v>0</v>
      </c>
      <c r="DP27" s="126">
        <f t="shared" si="14"/>
        <v>40</v>
      </c>
      <c r="DQ27" s="126">
        <f t="shared" si="14"/>
        <v>9</v>
      </c>
      <c r="DR27" s="126">
        <f t="shared" si="14"/>
        <v>0</v>
      </c>
      <c r="DS27" s="126">
        <f t="shared" si="14"/>
        <v>0</v>
      </c>
      <c r="DT27" s="126">
        <f t="shared" si="14"/>
        <v>2</v>
      </c>
      <c r="DU27" s="126">
        <f t="shared" si="14"/>
        <v>16</v>
      </c>
      <c r="DV27" s="126">
        <f t="shared" si="14"/>
        <v>4</v>
      </c>
      <c r="DW27" s="126">
        <f t="shared" si="14"/>
        <v>1340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144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4.0</v>
      </c>
      <c r="Z8" s="43">
        <v>4.0</v>
      </c>
      <c r="AA8" s="40">
        <f t="shared" si="6"/>
        <v>3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1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1.0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131</v>
      </c>
      <c r="F9" s="41">
        <v>98.0</v>
      </c>
      <c r="G9" s="41">
        <v>0.0</v>
      </c>
      <c r="H9" s="41">
        <v>33.0</v>
      </c>
      <c r="I9" s="40">
        <f t="shared" si="3"/>
        <v>149</v>
      </c>
      <c r="J9" s="41">
        <v>143.0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17.0</v>
      </c>
      <c r="AA9" s="40">
        <f t="shared" si="6"/>
        <v>36</v>
      </c>
      <c r="AB9" s="41">
        <v>2.0</v>
      </c>
      <c r="AC9" s="41">
        <v>0.0</v>
      </c>
      <c r="AD9" s="41">
        <v>5.0</v>
      </c>
      <c r="AE9" s="41">
        <v>1.0</v>
      </c>
      <c r="AF9" s="41">
        <v>5.0</v>
      </c>
      <c r="AG9" s="41">
        <v>23.0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131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8</v>
      </c>
      <c r="AB10" s="41">
        <v>0.0</v>
      </c>
      <c r="AC10" s="41">
        <v>1.0</v>
      </c>
      <c r="AD10" s="41">
        <v>2.0</v>
      </c>
      <c r="AE10" s="41">
        <v>1.0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3.0</v>
      </c>
      <c r="Z11" s="43">
        <v>2.0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6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127</v>
      </c>
      <c r="F12" s="41">
        <v>124.0</v>
      </c>
      <c r="G12" s="41">
        <v>0.0</v>
      </c>
      <c r="H12" s="41">
        <v>3.0</v>
      </c>
      <c r="I12" s="40">
        <f t="shared" si="3"/>
        <v>23</v>
      </c>
      <c r="J12" s="41">
        <v>23.0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1</v>
      </c>
      <c r="S12" s="41">
        <v>1.0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11.0</v>
      </c>
      <c r="AA12" s="40">
        <f t="shared" si="6"/>
        <v>19</v>
      </c>
      <c r="AB12" s="41">
        <v>3.0</v>
      </c>
      <c r="AC12" s="41">
        <v>3.0</v>
      </c>
      <c r="AD12" s="41">
        <v>2.0</v>
      </c>
      <c r="AE12" s="41">
        <v>3.0</v>
      </c>
      <c r="AF12" s="41">
        <v>7.0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82</v>
      </c>
      <c r="DN12" s="52">
        <v>31.0</v>
      </c>
      <c r="DO12" s="52">
        <v>0.0</v>
      </c>
      <c r="DP12" s="52">
        <v>51.0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127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1</v>
      </c>
      <c r="S13" s="41">
        <v>1.0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4.0</v>
      </c>
      <c r="BK13" s="49">
        <v>1.0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18</v>
      </c>
      <c r="DN13" s="52">
        <v>18.0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190</v>
      </c>
      <c r="F14" s="41">
        <v>179.0</v>
      </c>
      <c r="G14" s="41">
        <v>1.0</v>
      </c>
      <c r="H14" s="41">
        <v>10.0</v>
      </c>
      <c r="I14" s="40">
        <f t="shared" si="3"/>
        <v>80</v>
      </c>
      <c r="J14" s="41">
        <v>80.0</v>
      </c>
      <c r="K14" s="41">
        <v>0.0</v>
      </c>
      <c r="L14" s="40">
        <f t="shared" si="4"/>
        <v>10</v>
      </c>
      <c r="M14" s="41">
        <v>8.0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10.0</v>
      </c>
      <c r="AA14" s="40">
        <f t="shared" si="6"/>
        <v>70</v>
      </c>
      <c r="AB14" s="62">
        <v>2.0</v>
      </c>
      <c r="AC14" s="62">
        <v>6.0</v>
      </c>
      <c r="AD14" s="62">
        <v>5.0</v>
      </c>
      <c r="AE14" s="41">
        <v>6.0</v>
      </c>
      <c r="AF14" s="41">
        <v>33.0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10.0</v>
      </c>
      <c r="AZ14" s="41">
        <v>3.0</v>
      </c>
      <c r="BA14" s="41" t="s">
        <v>145</v>
      </c>
      <c r="BB14" s="41">
        <v>2.0</v>
      </c>
      <c r="BC14" s="45">
        <v>8.0</v>
      </c>
      <c r="BD14" s="41" t="s">
        <v>146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190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244</v>
      </c>
      <c r="F15" s="65">
        <v>222.0</v>
      </c>
      <c r="G15" s="64">
        <v>0.0</v>
      </c>
      <c r="H15" s="66">
        <v>22.0</v>
      </c>
      <c r="I15" s="40">
        <f t="shared" si="3"/>
        <v>99</v>
      </c>
      <c r="J15" s="67">
        <v>94.0</v>
      </c>
      <c r="K15" s="67">
        <v>5.0</v>
      </c>
      <c r="L15" s="40">
        <f t="shared" si="4"/>
        <v>31</v>
      </c>
      <c r="M15" s="65">
        <v>17.0</v>
      </c>
      <c r="N15" s="66">
        <v>8.0</v>
      </c>
      <c r="O15" s="66">
        <v>6.0</v>
      </c>
      <c r="P15" s="68">
        <v>0.0</v>
      </c>
      <c r="Q15" s="68">
        <v>0.0</v>
      </c>
      <c r="R15" s="40">
        <f t="shared" si="5"/>
        <v>6</v>
      </c>
      <c r="S15" s="65">
        <v>6.0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50</v>
      </c>
      <c r="AB15" s="71">
        <v>1.0</v>
      </c>
      <c r="AC15" s="72">
        <v>6.0</v>
      </c>
      <c r="AD15" s="72">
        <v>7.0</v>
      </c>
      <c r="AE15" s="73">
        <v>2.0</v>
      </c>
      <c r="AF15" s="72">
        <v>10.0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1</v>
      </c>
      <c r="DN15" s="93">
        <v>0.0</v>
      </c>
      <c r="DO15" s="93">
        <v>0.0</v>
      </c>
      <c r="DP15" s="93">
        <v>0.0</v>
      </c>
      <c r="DQ15" s="93">
        <v>1.0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244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5</v>
      </c>
      <c r="M18" s="41">
        <v>2.0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3</v>
      </c>
      <c r="S18" s="41">
        <v>3.0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29.0</v>
      </c>
      <c r="AA18" s="40">
        <f t="shared" si="6"/>
        <v>15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7.0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6</v>
      </c>
      <c r="M20" s="41">
        <v>4.0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6</v>
      </c>
      <c r="S20" s="41">
        <v>6.0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14</v>
      </c>
      <c r="AB20" s="41">
        <v>1.0</v>
      </c>
      <c r="AC20" s="41">
        <v>1.0</v>
      </c>
      <c r="AD20" s="41">
        <v>3.0</v>
      </c>
      <c r="AE20" s="41">
        <v>1.0</v>
      </c>
      <c r="AF20" s="41">
        <v>0.0</v>
      </c>
      <c r="AG20" s="41">
        <v>5.0</v>
      </c>
      <c r="AH20" s="41">
        <v>3.0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6</v>
      </c>
      <c r="DN20" s="52">
        <v>0.0</v>
      </c>
      <c r="DO20" s="52">
        <v>0.0</v>
      </c>
      <c r="DP20" s="52">
        <v>0.0</v>
      </c>
      <c r="DQ20" s="52">
        <v>6.0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3</v>
      </c>
      <c r="S21" s="41">
        <v>2.0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3.0</v>
      </c>
      <c r="Z21" s="43">
        <v>2.0</v>
      </c>
      <c r="AA21" s="40">
        <f t="shared" si="6"/>
        <v>27</v>
      </c>
      <c r="AB21" s="41">
        <v>1.0</v>
      </c>
      <c r="AC21" s="41">
        <v>1.0</v>
      </c>
      <c r="AD21" s="41">
        <v>2.0</v>
      </c>
      <c r="AE21" s="41">
        <v>1.0</v>
      </c>
      <c r="AF21" s="41">
        <v>19.0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2</v>
      </c>
      <c r="CN21" s="51">
        <v>2.0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9</v>
      </c>
      <c r="M22" s="41">
        <v>1.0</v>
      </c>
      <c r="N22" s="41">
        <v>8.0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14.0</v>
      </c>
      <c r="AA22" s="40">
        <f t="shared" si="6"/>
        <v>11</v>
      </c>
      <c r="AB22" s="41">
        <v>1.0</v>
      </c>
      <c r="AC22" s="41">
        <v>1.0</v>
      </c>
      <c r="AD22" s="41">
        <v>3.0</v>
      </c>
      <c r="AE22" s="41">
        <v>0.0</v>
      </c>
      <c r="AF22" s="41">
        <v>5.0</v>
      </c>
      <c r="AG22" s="41">
        <v>0.0</v>
      </c>
      <c r="AH22" s="41">
        <v>1.0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15</v>
      </c>
      <c r="AB24" s="41">
        <v>3.0</v>
      </c>
      <c r="AC24" s="41">
        <v>0.0</v>
      </c>
      <c r="AD24" s="41">
        <v>3.0</v>
      </c>
      <c r="AE24" s="41">
        <v>0.0</v>
      </c>
      <c r="AF24" s="41">
        <v>4.0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5</v>
      </c>
      <c r="M25" s="41">
        <v>5.0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10.0</v>
      </c>
      <c r="AA25" s="40">
        <f t="shared" si="6"/>
        <v>13</v>
      </c>
      <c r="AB25" s="41">
        <v>2.0</v>
      </c>
      <c r="AC25" s="41">
        <v>1.0</v>
      </c>
      <c r="AD25" s="41">
        <v>1.0</v>
      </c>
      <c r="AE25" s="41">
        <v>1.0</v>
      </c>
      <c r="AF25" s="41">
        <v>8.0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8.0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3.0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6</v>
      </c>
      <c r="AB26" s="62">
        <v>1.0</v>
      </c>
      <c r="AC26" s="62">
        <v>1.0</v>
      </c>
      <c r="AD26" s="62">
        <v>2.0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22.0</v>
      </c>
      <c r="DN26" s="121">
        <v>22.0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1338</v>
      </c>
      <c r="F27" s="126">
        <f t="shared" si="10"/>
        <v>1246</v>
      </c>
      <c r="G27" s="126">
        <f t="shared" si="10"/>
        <v>1</v>
      </c>
      <c r="H27" s="126">
        <f t="shared" si="10"/>
        <v>91</v>
      </c>
      <c r="I27" s="126">
        <f t="shared" si="10"/>
        <v>1331</v>
      </c>
      <c r="J27" s="126">
        <f t="shared" si="10"/>
        <v>1311</v>
      </c>
      <c r="K27" s="126">
        <f t="shared" si="10"/>
        <v>20</v>
      </c>
      <c r="L27" s="126">
        <f t="shared" si="10"/>
        <v>107</v>
      </c>
      <c r="M27" s="126">
        <f t="shared" si="10"/>
        <v>66</v>
      </c>
      <c r="N27" s="126">
        <f t="shared" si="10"/>
        <v>18</v>
      </c>
      <c r="O27" s="126">
        <f t="shared" si="10"/>
        <v>22</v>
      </c>
      <c r="P27" s="126">
        <f t="shared" si="10"/>
        <v>0</v>
      </c>
      <c r="Q27" s="126">
        <f t="shared" si="10"/>
        <v>1</v>
      </c>
      <c r="R27" s="126">
        <f t="shared" si="10"/>
        <v>38</v>
      </c>
      <c r="S27" s="126">
        <f t="shared" si="10"/>
        <v>37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11</v>
      </c>
      <c r="Z27" s="126">
        <f t="shared" si="10"/>
        <v>184</v>
      </c>
      <c r="AA27" s="126">
        <f t="shared" si="10"/>
        <v>321</v>
      </c>
      <c r="AB27" s="126">
        <f t="shared" si="10"/>
        <v>24</v>
      </c>
      <c r="AC27" s="126">
        <f t="shared" si="10"/>
        <v>24</v>
      </c>
      <c r="AD27" s="126">
        <f t="shared" si="10"/>
        <v>43</v>
      </c>
      <c r="AE27" s="126">
        <f t="shared" si="10"/>
        <v>20</v>
      </c>
      <c r="AF27" s="126">
        <f t="shared" si="10"/>
        <v>108</v>
      </c>
      <c r="AG27" s="126">
        <f t="shared" si="10"/>
        <v>71</v>
      </c>
      <c r="AH27" s="126">
        <f t="shared" si="10"/>
        <v>31</v>
      </c>
      <c r="AI27" s="127" t="s">
        <v>132</v>
      </c>
      <c r="AJ27" s="126">
        <f t="shared" ref="AJ27:BD27" si="11">SUM(AJ7:AJ26)</f>
        <v>35</v>
      </c>
      <c r="AK27" s="126">
        <f t="shared" si="11"/>
        <v>45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23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14</v>
      </c>
      <c r="AZ27" s="126">
        <f t="shared" si="11"/>
        <v>5</v>
      </c>
      <c r="BA27" s="126">
        <f t="shared" si="11"/>
        <v>0</v>
      </c>
      <c r="BB27" s="126">
        <f t="shared" si="11"/>
        <v>16</v>
      </c>
      <c r="BC27" s="126">
        <f t="shared" si="11"/>
        <v>34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25</v>
      </c>
      <c r="BK27" s="126">
        <f t="shared" si="12"/>
        <v>5</v>
      </c>
      <c r="BL27" s="126">
        <f t="shared" si="12"/>
        <v>14</v>
      </c>
      <c r="BM27" s="126">
        <f t="shared" si="12"/>
        <v>3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6</v>
      </c>
      <c r="BX27" s="126">
        <f t="shared" si="12"/>
        <v>6</v>
      </c>
      <c r="BY27" s="126">
        <f t="shared" si="12"/>
        <v>6</v>
      </c>
      <c r="BZ27" s="126">
        <f t="shared" si="12"/>
        <v>9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321</v>
      </c>
      <c r="CN27" s="126">
        <f t="shared" si="13"/>
        <v>36</v>
      </c>
      <c r="CO27" s="126">
        <f t="shared" si="13"/>
        <v>217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132</v>
      </c>
      <c r="DN27" s="126">
        <f t="shared" si="14"/>
        <v>71</v>
      </c>
      <c r="DO27" s="126">
        <f t="shared" si="14"/>
        <v>0</v>
      </c>
      <c r="DP27" s="126">
        <f t="shared" si="14"/>
        <v>51</v>
      </c>
      <c r="DQ27" s="126">
        <f t="shared" si="14"/>
        <v>9</v>
      </c>
      <c r="DR27" s="126">
        <f t="shared" si="14"/>
        <v>0</v>
      </c>
      <c r="DS27" s="126">
        <f t="shared" si="14"/>
        <v>0</v>
      </c>
      <c r="DT27" s="126">
        <f t="shared" si="14"/>
        <v>1</v>
      </c>
      <c r="DU27" s="126">
        <f t="shared" si="14"/>
        <v>16</v>
      </c>
      <c r="DV27" s="126">
        <f t="shared" si="14"/>
        <v>4</v>
      </c>
      <c r="DW27" s="126">
        <f t="shared" si="14"/>
        <v>1338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147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0</v>
      </c>
      <c r="S8" s="41">
        <v>0.0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8.0</v>
      </c>
      <c r="Z8" s="43">
        <v>4.0</v>
      </c>
      <c r="AA8" s="40">
        <f t="shared" si="6"/>
        <v>1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0.0</v>
      </c>
      <c r="AH8" s="41">
        <v>0.0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131</v>
      </c>
      <c r="F9" s="41">
        <v>98.0</v>
      </c>
      <c r="G9" s="41">
        <v>0.0</v>
      </c>
      <c r="H9" s="41">
        <v>33.0</v>
      </c>
      <c r="I9" s="40">
        <f t="shared" si="3"/>
        <v>149</v>
      </c>
      <c r="J9" s="41">
        <v>143.0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23.0</v>
      </c>
      <c r="Z9" s="43">
        <v>17.0</v>
      </c>
      <c r="AA9" s="40">
        <f t="shared" si="6"/>
        <v>13</v>
      </c>
      <c r="AB9" s="41">
        <v>2.0</v>
      </c>
      <c r="AC9" s="41">
        <v>0.0</v>
      </c>
      <c r="AD9" s="41">
        <v>5.0</v>
      </c>
      <c r="AE9" s="41">
        <v>1.0</v>
      </c>
      <c r="AF9" s="41">
        <v>5.0</v>
      </c>
      <c r="AG9" s="41">
        <v>0.0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5.0</v>
      </c>
      <c r="AQ9" s="41">
        <v>1.0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0.0</v>
      </c>
      <c r="BM9" s="49">
        <v>0.0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131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8</v>
      </c>
      <c r="AB10" s="41">
        <v>0.0</v>
      </c>
      <c r="AC10" s="41">
        <v>1.0</v>
      </c>
      <c r="AD10" s="41">
        <v>2.0</v>
      </c>
      <c r="AE10" s="41">
        <v>1.0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3.0</v>
      </c>
      <c r="Z11" s="43">
        <v>3.0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127</v>
      </c>
      <c r="F12" s="41">
        <v>124.0</v>
      </c>
      <c r="G12" s="41">
        <v>0.0</v>
      </c>
      <c r="H12" s="41">
        <v>3.0</v>
      </c>
      <c r="I12" s="40">
        <f t="shared" si="3"/>
        <v>23</v>
      </c>
      <c r="J12" s="41">
        <v>23.0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11.0</v>
      </c>
      <c r="AA12" s="40">
        <f t="shared" si="6"/>
        <v>20</v>
      </c>
      <c r="AB12" s="41">
        <v>3.0</v>
      </c>
      <c r="AC12" s="41">
        <v>3.0</v>
      </c>
      <c r="AD12" s="41">
        <v>2.0</v>
      </c>
      <c r="AE12" s="41">
        <v>3.0</v>
      </c>
      <c r="AF12" s="41">
        <v>8.0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82</v>
      </c>
      <c r="DN12" s="52">
        <v>32.0</v>
      </c>
      <c r="DO12" s="52">
        <v>0.0</v>
      </c>
      <c r="DP12" s="52">
        <v>50.0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127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1</v>
      </c>
      <c r="S13" s="41">
        <v>1.0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1.0</v>
      </c>
      <c r="BK13" s="49">
        <v>0.0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19</v>
      </c>
      <c r="DN13" s="52">
        <v>19.0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10</v>
      </c>
      <c r="M14" s="41">
        <v>8.0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10.0</v>
      </c>
      <c r="AA14" s="40">
        <f t="shared" si="6"/>
        <v>73</v>
      </c>
      <c r="AB14" s="62">
        <v>2.0</v>
      </c>
      <c r="AC14" s="62">
        <v>6.0</v>
      </c>
      <c r="AD14" s="62">
        <v>5.0</v>
      </c>
      <c r="AE14" s="41">
        <v>6.0</v>
      </c>
      <c r="AF14" s="41">
        <v>36.0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148</v>
      </c>
      <c r="BB14" s="41">
        <v>2.0</v>
      </c>
      <c r="BC14" s="45">
        <v>6.0</v>
      </c>
      <c r="BD14" s="41" t="s">
        <v>149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244</v>
      </c>
      <c r="F15" s="65">
        <v>222.0</v>
      </c>
      <c r="G15" s="64">
        <v>0.0</v>
      </c>
      <c r="H15" s="66">
        <v>22.0</v>
      </c>
      <c r="I15" s="40">
        <f t="shared" si="3"/>
        <v>99</v>
      </c>
      <c r="J15" s="67">
        <v>94.0</v>
      </c>
      <c r="K15" s="67">
        <v>5.0</v>
      </c>
      <c r="L15" s="40">
        <f t="shared" si="4"/>
        <v>31</v>
      </c>
      <c r="M15" s="65">
        <v>17.0</v>
      </c>
      <c r="N15" s="66">
        <v>8.0</v>
      </c>
      <c r="O15" s="66">
        <v>6.0</v>
      </c>
      <c r="P15" s="68">
        <v>0.0</v>
      </c>
      <c r="Q15" s="68">
        <v>0.0</v>
      </c>
      <c r="R15" s="40">
        <f t="shared" si="5"/>
        <v>6</v>
      </c>
      <c r="S15" s="65">
        <v>6.0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50</v>
      </c>
      <c r="AB15" s="71">
        <v>1.0</v>
      </c>
      <c r="AC15" s="72">
        <v>6.0</v>
      </c>
      <c r="AD15" s="72">
        <v>7.0</v>
      </c>
      <c r="AE15" s="73">
        <v>2.0</v>
      </c>
      <c r="AF15" s="72">
        <v>10.0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1</v>
      </c>
      <c r="DN15" s="93">
        <v>0.0</v>
      </c>
      <c r="DO15" s="93">
        <v>0.0</v>
      </c>
      <c r="DP15" s="93">
        <v>0.0</v>
      </c>
      <c r="DQ15" s="93">
        <v>1.0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244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5</v>
      </c>
      <c r="M18" s="41">
        <v>2.0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29.0</v>
      </c>
      <c r="AA18" s="40">
        <f t="shared" si="6"/>
        <v>14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6.0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4.0</v>
      </c>
      <c r="BC18" s="77">
        <v>4.0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6</v>
      </c>
      <c r="M20" s="41">
        <v>4.0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6</v>
      </c>
      <c r="S20" s="41">
        <v>6.0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5.0</v>
      </c>
      <c r="Z20" s="43">
        <v>10.0</v>
      </c>
      <c r="AA20" s="40">
        <f t="shared" si="6"/>
        <v>14</v>
      </c>
      <c r="AB20" s="41">
        <v>1.0</v>
      </c>
      <c r="AC20" s="41">
        <v>2.0</v>
      </c>
      <c r="AD20" s="41">
        <v>3.0</v>
      </c>
      <c r="AE20" s="41">
        <v>1.0</v>
      </c>
      <c r="AF20" s="41">
        <v>0.0</v>
      </c>
      <c r="AG20" s="41">
        <v>0.0</v>
      </c>
      <c r="AH20" s="41">
        <v>7.0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1</v>
      </c>
      <c r="DN20" s="52">
        <v>0.0</v>
      </c>
      <c r="DO20" s="52">
        <v>0.0</v>
      </c>
      <c r="DP20" s="52">
        <v>0.0</v>
      </c>
      <c r="DQ20" s="52">
        <v>1.0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3</v>
      </c>
      <c r="S21" s="41">
        <v>2.0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20.0</v>
      </c>
      <c r="Z21" s="43">
        <v>3.0</v>
      </c>
      <c r="AA21" s="40">
        <f t="shared" si="6"/>
        <v>10</v>
      </c>
      <c r="AB21" s="41">
        <v>1.0</v>
      </c>
      <c r="AC21" s="41">
        <v>1.0</v>
      </c>
      <c r="AD21" s="41">
        <v>2.0</v>
      </c>
      <c r="AE21" s="41">
        <v>1.0</v>
      </c>
      <c r="AF21" s="41">
        <v>2.0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</v>
      </c>
      <c r="CN21" s="51">
        <v>1.0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8</v>
      </c>
      <c r="M22" s="41">
        <v>1.0</v>
      </c>
      <c r="N22" s="41">
        <v>7.0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1.0</v>
      </c>
      <c r="Z22" s="43">
        <v>14.0</v>
      </c>
      <c r="AA22" s="40">
        <f t="shared" si="6"/>
        <v>8</v>
      </c>
      <c r="AB22" s="41">
        <v>1.0</v>
      </c>
      <c r="AC22" s="41">
        <v>1.0</v>
      </c>
      <c r="AD22" s="41">
        <v>3.0</v>
      </c>
      <c r="AE22" s="41">
        <v>0.0</v>
      </c>
      <c r="AF22" s="41">
        <v>2.0</v>
      </c>
      <c r="AG22" s="41">
        <v>0.0</v>
      </c>
      <c r="AH22" s="41">
        <v>1.0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2.0</v>
      </c>
      <c r="AU22" s="45">
        <v>6.0</v>
      </c>
      <c r="AV22" s="41">
        <v>2.0</v>
      </c>
      <c r="AW22" s="41" t="s">
        <v>122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16</v>
      </c>
      <c r="AB24" s="41">
        <v>3.0</v>
      </c>
      <c r="AC24" s="41">
        <v>0.0</v>
      </c>
      <c r="AD24" s="41">
        <v>3.0</v>
      </c>
      <c r="AE24" s="41">
        <v>0.0</v>
      </c>
      <c r="AF24" s="41">
        <v>5.0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5</v>
      </c>
      <c r="M25" s="41">
        <v>5.0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2</v>
      </c>
      <c r="S25" s="41">
        <v>2.0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16</v>
      </c>
      <c r="AB25" s="41">
        <v>2.0</v>
      </c>
      <c r="AC25" s="41">
        <v>1.0</v>
      </c>
      <c r="AD25" s="41">
        <v>1.0</v>
      </c>
      <c r="AE25" s="41">
        <v>1.0</v>
      </c>
      <c r="AF25" s="41">
        <v>11.0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7.0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3.0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6</v>
      </c>
      <c r="AB26" s="62">
        <v>1.0</v>
      </c>
      <c r="AC26" s="62">
        <v>1.0</v>
      </c>
      <c r="AD26" s="62">
        <v>2.0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22.0</v>
      </c>
      <c r="DN26" s="121">
        <v>22.0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1337</v>
      </c>
      <c r="F27" s="126">
        <f t="shared" si="10"/>
        <v>1245</v>
      </c>
      <c r="G27" s="126">
        <f t="shared" si="10"/>
        <v>1</v>
      </c>
      <c r="H27" s="126">
        <f t="shared" si="10"/>
        <v>91</v>
      </c>
      <c r="I27" s="126">
        <f t="shared" si="10"/>
        <v>1332</v>
      </c>
      <c r="J27" s="126">
        <f t="shared" si="10"/>
        <v>1312</v>
      </c>
      <c r="K27" s="126">
        <f t="shared" si="10"/>
        <v>20</v>
      </c>
      <c r="L27" s="126">
        <f t="shared" si="10"/>
        <v>106</v>
      </c>
      <c r="M27" s="126">
        <f t="shared" si="10"/>
        <v>66</v>
      </c>
      <c r="N27" s="126">
        <f t="shared" si="10"/>
        <v>17</v>
      </c>
      <c r="O27" s="126">
        <f t="shared" si="10"/>
        <v>22</v>
      </c>
      <c r="P27" s="126">
        <f t="shared" si="10"/>
        <v>0</v>
      </c>
      <c r="Q27" s="126">
        <f t="shared" si="10"/>
        <v>1</v>
      </c>
      <c r="R27" s="126">
        <f t="shared" si="10"/>
        <v>35</v>
      </c>
      <c r="S27" s="126">
        <f t="shared" si="10"/>
        <v>34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61</v>
      </c>
      <c r="Z27" s="126">
        <f t="shared" si="10"/>
        <v>182</v>
      </c>
      <c r="AA27" s="126">
        <f t="shared" si="10"/>
        <v>283</v>
      </c>
      <c r="AB27" s="126">
        <f t="shared" si="10"/>
        <v>24</v>
      </c>
      <c r="AC27" s="126">
        <f t="shared" si="10"/>
        <v>25</v>
      </c>
      <c r="AD27" s="126">
        <f t="shared" si="10"/>
        <v>43</v>
      </c>
      <c r="AE27" s="126">
        <f t="shared" si="10"/>
        <v>20</v>
      </c>
      <c r="AF27" s="126">
        <f t="shared" si="10"/>
        <v>96</v>
      </c>
      <c r="AG27" s="126">
        <f t="shared" si="10"/>
        <v>42</v>
      </c>
      <c r="AH27" s="126">
        <f t="shared" si="10"/>
        <v>33</v>
      </c>
      <c r="AI27" s="127" t="s">
        <v>132</v>
      </c>
      <c r="AJ27" s="126">
        <f t="shared" ref="AJ27:BD27" si="11">SUM(AJ7:AJ26)</f>
        <v>35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5</v>
      </c>
      <c r="AQ27" s="126">
        <f t="shared" si="11"/>
        <v>1</v>
      </c>
      <c r="AR27" s="126">
        <f t="shared" si="11"/>
        <v>0</v>
      </c>
      <c r="AS27" s="126">
        <f t="shared" si="11"/>
        <v>0</v>
      </c>
      <c r="AT27" s="126">
        <f t="shared" si="11"/>
        <v>8</v>
      </c>
      <c r="AU27" s="126">
        <f t="shared" si="11"/>
        <v>26</v>
      </c>
      <c r="AV27" s="126">
        <f t="shared" si="11"/>
        <v>8</v>
      </c>
      <c r="AW27" s="126">
        <f t="shared" si="11"/>
        <v>0</v>
      </c>
      <c r="AX27" s="126">
        <f t="shared" si="11"/>
        <v>4</v>
      </c>
      <c r="AY27" s="126">
        <f t="shared" si="11"/>
        <v>12</v>
      </c>
      <c r="AZ27" s="126">
        <f t="shared" si="11"/>
        <v>5</v>
      </c>
      <c r="BA27" s="126">
        <f t="shared" si="11"/>
        <v>0</v>
      </c>
      <c r="BB27" s="126">
        <f t="shared" si="11"/>
        <v>17</v>
      </c>
      <c r="BC27" s="126">
        <f t="shared" si="11"/>
        <v>33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22</v>
      </c>
      <c r="BK27" s="126">
        <f t="shared" si="12"/>
        <v>4</v>
      </c>
      <c r="BL27" s="126">
        <f t="shared" si="12"/>
        <v>11</v>
      </c>
      <c r="BM27" s="126">
        <f t="shared" si="12"/>
        <v>3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320</v>
      </c>
      <c r="CN27" s="126">
        <f t="shared" si="13"/>
        <v>35</v>
      </c>
      <c r="CO27" s="126">
        <f t="shared" si="13"/>
        <v>217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127</v>
      </c>
      <c r="DN27" s="126">
        <f t="shared" si="14"/>
        <v>73</v>
      </c>
      <c r="DO27" s="126">
        <f t="shared" si="14"/>
        <v>0</v>
      </c>
      <c r="DP27" s="126">
        <f t="shared" si="14"/>
        <v>50</v>
      </c>
      <c r="DQ27" s="126">
        <f t="shared" si="14"/>
        <v>4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15</v>
      </c>
      <c r="DV27" s="126">
        <f t="shared" si="14"/>
        <v>4</v>
      </c>
      <c r="DW27" s="126">
        <f t="shared" si="14"/>
        <v>1337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150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5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0.0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0</v>
      </c>
      <c r="S8" s="41">
        <v>0.0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8.0</v>
      </c>
      <c r="Z8" s="43">
        <v>4.0</v>
      </c>
      <c r="AA8" s="40">
        <f t="shared" si="6"/>
        <v>1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0.0</v>
      </c>
      <c r="AH8" s="41">
        <v>0.0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131</v>
      </c>
      <c r="F9" s="41">
        <v>98.0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36.0</v>
      </c>
      <c r="Z9" s="43">
        <v>17.0</v>
      </c>
      <c r="AA9" s="40">
        <f t="shared" si="6"/>
        <v>0</v>
      </c>
      <c r="AB9" s="41">
        <v>0.0</v>
      </c>
      <c r="AC9" s="41">
        <v>0.0</v>
      </c>
      <c r="AD9" s="41">
        <v>0.0</v>
      </c>
      <c r="AE9" s="41">
        <v>0.0</v>
      </c>
      <c r="AF9" s="41">
        <v>0.0</v>
      </c>
      <c r="AG9" s="41">
        <v>0.0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131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11</v>
      </c>
      <c r="AB10" s="41">
        <v>0.0</v>
      </c>
      <c r="AC10" s="41">
        <v>0.0</v>
      </c>
      <c r="AD10" s="41">
        <v>0.0</v>
      </c>
      <c r="AE10" s="41">
        <v>1.0</v>
      </c>
      <c r="AF10" s="41">
        <v>10.0</v>
      </c>
      <c r="AG10" s="41">
        <v>0.0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3.0</v>
      </c>
      <c r="Z11" s="43">
        <v>2.0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6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127</v>
      </c>
      <c r="F12" s="41">
        <v>124.0</v>
      </c>
      <c r="G12" s="41">
        <v>0.0</v>
      </c>
      <c r="H12" s="41">
        <v>3.0</v>
      </c>
      <c r="I12" s="40">
        <f t="shared" si="3"/>
        <v>23</v>
      </c>
      <c r="J12" s="41">
        <v>23.0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11.0</v>
      </c>
      <c r="AA12" s="40">
        <f t="shared" si="6"/>
        <v>19</v>
      </c>
      <c r="AB12" s="41">
        <v>3.0</v>
      </c>
      <c r="AC12" s="41">
        <v>3.0</v>
      </c>
      <c r="AD12" s="41">
        <v>2.0</v>
      </c>
      <c r="AE12" s="41">
        <v>3.0</v>
      </c>
      <c r="AF12" s="41">
        <v>8.0</v>
      </c>
      <c r="AG12" s="41">
        <v>0.0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83</v>
      </c>
      <c r="DN12" s="52">
        <v>43.0</v>
      </c>
      <c r="DO12" s="52">
        <v>0.0</v>
      </c>
      <c r="DP12" s="52">
        <v>40.0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127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1</v>
      </c>
      <c r="S13" s="41">
        <v>1.0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28</v>
      </c>
      <c r="AB13" s="41">
        <v>2.0</v>
      </c>
      <c r="AC13" s="41">
        <v>1.0</v>
      </c>
      <c r="AD13" s="41">
        <v>1.0</v>
      </c>
      <c r="AE13" s="41">
        <v>0.0</v>
      </c>
      <c r="AF13" s="41">
        <v>22.0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0</v>
      </c>
      <c r="DN13" s="52">
        <v>0.0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10</v>
      </c>
      <c r="M14" s="41">
        <v>8.0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1</v>
      </c>
      <c r="S14" s="41">
        <v>1.0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0.0</v>
      </c>
      <c r="Z14" s="61">
        <v>9.0</v>
      </c>
      <c r="AA14" s="40">
        <f t="shared" si="6"/>
        <v>82</v>
      </c>
      <c r="AB14" s="62">
        <v>2.0</v>
      </c>
      <c r="AC14" s="62">
        <v>6.0</v>
      </c>
      <c r="AD14" s="62">
        <v>5.0</v>
      </c>
      <c r="AE14" s="41">
        <v>6.0</v>
      </c>
      <c r="AF14" s="41">
        <v>45.0</v>
      </c>
      <c r="AG14" s="41">
        <v>10.0</v>
      </c>
      <c r="AH14" s="41">
        <v>8.0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6.0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244</v>
      </c>
      <c r="F15" s="65">
        <v>222.0</v>
      </c>
      <c r="G15" s="64">
        <v>0.0</v>
      </c>
      <c r="H15" s="66">
        <v>22.0</v>
      </c>
      <c r="I15" s="40">
        <f t="shared" si="3"/>
        <v>99</v>
      </c>
      <c r="J15" s="67">
        <v>94.0</v>
      </c>
      <c r="K15" s="67">
        <v>5.0</v>
      </c>
      <c r="L15" s="40">
        <f t="shared" si="4"/>
        <v>30</v>
      </c>
      <c r="M15" s="65">
        <v>16.0</v>
      </c>
      <c r="N15" s="66">
        <v>8.0</v>
      </c>
      <c r="O15" s="66">
        <v>6.0</v>
      </c>
      <c r="P15" s="68">
        <v>0.0</v>
      </c>
      <c r="Q15" s="66">
        <v>0.0</v>
      </c>
      <c r="R15" s="40">
        <f t="shared" si="5"/>
        <v>5</v>
      </c>
      <c r="S15" s="65">
        <v>5.0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43.0</v>
      </c>
      <c r="AA15" s="40">
        <f t="shared" si="6"/>
        <v>50</v>
      </c>
      <c r="AB15" s="71">
        <v>1.0</v>
      </c>
      <c r="AC15" s="72">
        <v>6.0</v>
      </c>
      <c r="AD15" s="72">
        <v>7.0</v>
      </c>
      <c r="AE15" s="73">
        <v>2.0</v>
      </c>
      <c r="AF15" s="72">
        <v>10.0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1</v>
      </c>
      <c r="DN15" s="93">
        <v>0.0</v>
      </c>
      <c r="DO15" s="93">
        <v>0.0</v>
      </c>
      <c r="DP15" s="93">
        <v>0.0</v>
      </c>
      <c r="DQ15" s="93">
        <v>1.0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244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5</v>
      </c>
      <c r="M18" s="41">
        <v>2.0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44.0</v>
      </c>
      <c r="AA18" s="40">
        <f t="shared" si="6"/>
        <v>1</v>
      </c>
      <c r="AB18" s="41">
        <v>0.0</v>
      </c>
      <c r="AC18" s="41">
        <v>0.0</v>
      </c>
      <c r="AD18" s="41">
        <v>1.0</v>
      </c>
      <c r="AE18" s="41">
        <v>0.0</v>
      </c>
      <c r="AF18" s="41">
        <v>0.0</v>
      </c>
      <c r="AG18" s="41">
        <v>0.0</v>
      </c>
      <c r="AH18" s="41">
        <v>0.0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6</v>
      </c>
      <c r="M20" s="41">
        <v>4.0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6</v>
      </c>
      <c r="S20" s="41">
        <v>6.0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18.0</v>
      </c>
      <c r="Z20" s="43">
        <v>10.0</v>
      </c>
      <c r="AA20" s="40">
        <f t="shared" si="6"/>
        <v>2</v>
      </c>
      <c r="AB20" s="41">
        <v>1.0</v>
      </c>
      <c r="AC20" s="41">
        <v>1.0</v>
      </c>
      <c r="AD20" s="41">
        <v>0.0</v>
      </c>
      <c r="AE20" s="41">
        <v>0.0</v>
      </c>
      <c r="AF20" s="41">
        <v>0.0</v>
      </c>
      <c r="AG20" s="41">
        <v>0.0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0</v>
      </c>
      <c r="DN20" s="52">
        <v>0.0</v>
      </c>
      <c r="DO20" s="52">
        <v>0.0</v>
      </c>
      <c r="DP20" s="52">
        <v>0.0</v>
      </c>
      <c r="DQ20" s="52">
        <v>0.0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3</v>
      </c>
      <c r="S21" s="41">
        <v>2.0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30.0</v>
      </c>
      <c r="Z21" s="43">
        <v>2.0</v>
      </c>
      <c r="AA21" s="40">
        <f t="shared" si="6"/>
        <v>1</v>
      </c>
      <c r="AB21" s="41">
        <v>1.0</v>
      </c>
      <c r="AC21" s="41">
        <v>0.0</v>
      </c>
      <c r="AD21" s="41">
        <v>0.0</v>
      </c>
      <c r="AE21" s="41">
        <v>0.0</v>
      </c>
      <c r="AF21" s="41">
        <v>0.0</v>
      </c>
      <c r="AG21" s="41">
        <v>0.0</v>
      </c>
      <c r="AH21" s="41">
        <v>0.0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</v>
      </c>
      <c r="CN21" s="51">
        <v>1.0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/>
      <c r="L22" s="40">
        <f t="shared" si="4"/>
        <v>8</v>
      </c>
      <c r="M22" s="41">
        <v>1.0</v>
      </c>
      <c r="N22" s="41">
        <v>7.0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7.0</v>
      </c>
      <c r="Z22" s="43">
        <v>21.0</v>
      </c>
      <c r="AA22" s="40">
        <f t="shared" si="6"/>
        <v>1</v>
      </c>
      <c r="AB22" s="41">
        <v>1.0</v>
      </c>
      <c r="AC22" s="41">
        <v>0.0</v>
      </c>
      <c r="AD22" s="41">
        <v>0.0</v>
      </c>
      <c r="AE22" s="41">
        <v>0.0</v>
      </c>
      <c r="AF22" s="41">
        <v>0.0</v>
      </c>
      <c r="AG22" s="41">
        <v>0.0</v>
      </c>
      <c r="AH22" s="41">
        <v>0.0</v>
      </c>
      <c r="AI22" s="44" t="s">
        <v>121</v>
      </c>
      <c r="AJ22" s="45">
        <v>2.0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0.0</v>
      </c>
      <c r="AU22" s="45">
        <v>0.0</v>
      </c>
      <c r="AV22" s="41">
        <v>0.0</v>
      </c>
      <c r="AW22" s="41">
        <v>0.0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1.0</v>
      </c>
      <c r="BM22" s="49">
        <v>1.0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99"/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16</v>
      </c>
      <c r="AB24" s="41">
        <v>3.0</v>
      </c>
      <c r="AC24" s="41">
        <v>0.0</v>
      </c>
      <c r="AD24" s="41">
        <v>3.0</v>
      </c>
      <c r="AE24" s="41">
        <v>0.0</v>
      </c>
      <c r="AF24" s="41">
        <v>5.0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5</v>
      </c>
      <c r="M25" s="41">
        <v>5.0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2</v>
      </c>
      <c r="S25" s="41">
        <v>2.0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10.0</v>
      </c>
      <c r="Z25" s="43">
        <v>6.0</v>
      </c>
      <c r="AA25" s="40">
        <f t="shared" si="6"/>
        <v>6</v>
      </c>
      <c r="AB25" s="41">
        <v>1.0</v>
      </c>
      <c r="AC25" s="41">
        <v>0.0</v>
      </c>
      <c r="AD25" s="41">
        <v>0.0</v>
      </c>
      <c r="AE25" s="41">
        <v>0.0</v>
      </c>
      <c r="AF25" s="41">
        <v>5.0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6.0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3.0</v>
      </c>
      <c r="N26" s="62">
        <v>0.0</v>
      </c>
      <c r="O26" s="62">
        <v>1.0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129">
        <v>28.0</v>
      </c>
      <c r="AB26" s="62">
        <v>1.0</v>
      </c>
      <c r="AC26" s="62">
        <v>1.0</v>
      </c>
      <c r="AD26" s="62">
        <v>2.0</v>
      </c>
      <c r="AE26" s="62">
        <v>0.0</v>
      </c>
      <c r="AF26" s="62">
        <v>22.0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0.0</v>
      </c>
      <c r="DN26" s="121">
        <v>0.0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1337</v>
      </c>
      <c r="F27" s="126">
        <f t="shared" si="10"/>
        <v>1245</v>
      </c>
      <c r="G27" s="126">
        <f t="shared" si="10"/>
        <v>1</v>
      </c>
      <c r="H27" s="126">
        <f t="shared" si="10"/>
        <v>91</v>
      </c>
      <c r="I27" s="126">
        <f t="shared" si="10"/>
        <v>1331</v>
      </c>
      <c r="J27" s="126">
        <f t="shared" si="10"/>
        <v>1311</v>
      </c>
      <c r="K27" s="126">
        <f t="shared" si="10"/>
        <v>20</v>
      </c>
      <c r="L27" s="126">
        <f t="shared" si="10"/>
        <v>105</v>
      </c>
      <c r="M27" s="126">
        <f t="shared" si="10"/>
        <v>65</v>
      </c>
      <c r="N27" s="126">
        <f t="shared" si="10"/>
        <v>17</v>
      </c>
      <c r="O27" s="126">
        <f t="shared" si="10"/>
        <v>22</v>
      </c>
      <c r="P27" s="126">
        <f t="shared" si="10"/>
        <v>0</v>
      </c>
      <c r="Q27" s="126">
        <f t="shared" si="10"/>
        <v>1</v>
      </c>
      <c r="R27" s="126">
        <f t="shared" si="10"/>
        <v>34</v>
      </c>
      <c r="S27" s="126">
        <f t="shared" si="10"/>
        <v>33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113</v>
      </c>
      <c r="Z27" s="126">
        <f t="shared" si="10"/>
        <v>203</v>
      </c>
      <c r="AA27" s="126">
        <f t="shared" si="10"/>
        <v>274</v>
      </c>
      <c r="AB27" s="126">
        <f t="shared" si="10"/>
        <v>20</v>
      </c>
      <c r="AC27" s="126">
        <f t="shared" si="10"/>
        <v>19</v>
      </c>
      <c r="AD27" s="126">
        <f t="shared" si="10"/>
        <v>25</v>
      </c>
      <c r="AE27" s="126">
        <f t="shared" si="10"/>
        <v>14</v>
      </c>
      <c r="AF27" s="126">
        <f t="shared" si="10"/>
        <v>141</v>
      </c>
      <c r="AG27" s="126">
        <f t="shared" si="10"/>
        <v>37</v>
      </c>
      <c r="AH27" s="126">
        <f t="shared" si="10"/>
        <v>18</v>
      </c>
      <c r="AI27" s="127" t="s">
        <v>132</v>
      </c>
      <c r="AJ27" s="126">
        <f t="shared" ref="AJ27:BD27" si="11">SUM(AJ7:AJ26)</f>
        <v>35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6</v>
      </c>
      <c r="AU27" s="126">
        <f t="shared" si="11"/>
        <v>20</v>
      </c>
      <c r="AV27" s="126">
        <f t="shared" si="11"/>
        <v>6</v>
      </c>
      <c r="AW27" s="126">
        <f t="shared" si="11"/>
        <v>0</v>
      </c>
      <c r="AX27" s="126">
        <f t="shared" si="11"/>
        <v>4</v>
      </c>
      <c r="AY27" s="126">
        <f t="shared" si="11"/>
        <v>10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21</v>
      </c>
      <c r="BK27" s="126">
        <f t="shared" si="12"/>
        <v>4</v>
      </c>
      <c r="BL27" s="126">
        <f t="shared" si="12"/>
        <v>12</v>
      </c>
      <c r="BM27" s="126">
        <f t="shared" si="12"/>
        <v>3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6</v>
      </c>
      <c r="BX27" s="126">
        <f t="shared" si="12"/>
        <v>6</v>
      </c>
      <c r="BY27" s="126">
        <f t="shared" si="12"/>
        <v>6</v>
      </c>
      <c r="BZ27" s="126">
        <f t="shared" si="12"/>
        <v>9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320</v>
      </c>
      <c r="CN27" s="126">
        <f t="shared" si="13"/>
        <v>35</v>
      </c>
      <c r="CO27" s="126">
        <f t="shared" si="13"/>
        <v>217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86</v>
      </c>
      <c r="DN27" s="126">
        <f t="shared" si="14"/>
        <v>43</v>
      </c>
      <c r="DO27" s="126">
        <f t="shared" si="14"/>
        <v>0</v>
      </c>
      <c r="DP27" s="126">
        <f t="shared" si="14"/>
        <v>40</v>
      </c>
      <c r="DQ27" s="126">
        <f t="shared" si="14"/>
        <v>3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9</v>
      </c>
      <c r="DV27" s="126">
        <f t="shared" si="14"/>
        <v>4</v>
      </c>
      <c r="DW27" s="126">
        <f t="shared" si="14"/>
        <v>1337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AE32" s="131" t="s">
        <v>151</v>
      </c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152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5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/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/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0.0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0</v>
      </c>
      <c r="S8" s="41">
        <v>0.0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5.0</v>
      </c>
      <c r="Z8" s="43">
        <v>4.0</v>
      </c>
      <c r="AA8" s="40">
        <f t="shared" si="6"/>
        <v>4</v>
      </c>
      <c r="AB8" s="41">
        <v>1.0</v>
      </c>
      <c r="AC8" s="41">
        <v>0.0</v>
      </c>
      <c r="AD8" s="41">
        <v>1.0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131</v>
      </c>
      <c r="F9" s="41">
        <v>98.0</v>
      </c>
      <c r="G9" s="41">
        <v>0.0</v>
      </c>
      <c r="H9" s="41">
        <v>33.0</v>
      </c>
      <c r="I9" s="40">
        <f t="shared" si="3"/>
        <v>149</v>
      </c>
      <c r="J9" s="41">
        <v>143.0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17.0</v>
      </c>
      <c r="AA9" s="40">
        <f t="shared" si="6"/>
        <v>36</v>
      </c>
      <c r="AB9" s="41">
        <v>2.0</v>
      </c>
      <c r="AC9" s="41">
        <v>1.0</v>
      </c>
      <c r="AD9" s="41">
        <v>5.0</v>
      </c>
      <c r="AE9" s="41">
        <v>1.0</v>
      </c>
      <c r="AF9" s="41">
        <v>4.0</v>
      </c>
      <c r="AG9" s="41">
        <v>23.0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153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131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8</v>
      </c>
      <c r="AB10" s="41">
        <v>0.0</v>
      </c>
      <c r="AC10" s="41">
        <v>1.0</v>
      </c>
      <c r="AD10" s="41">
        <v>2.0</v>
      </c>
      <c r="AE10" s="41">
        <v>1.0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0</v>
      </c>
      <c r="M11" s="41">
        <v>0.0</v>
      </c>
      <c r="N11" s="41">
        <v>0.0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2.0</v>
      </c>
      <c r="Z11" s="43">
        <v>3.0</v>
      </c>
      <c r="AA11" s="40">
        <f t="shared" si="6"/>
        <v>4</v>
      </c>
      <c r="AB11" s="41">
        <v>1.0</v>
      </c>
      <c r="AC11" s="41">
        <v>0.0</v>
      </c>
      <c r="AD11" s="41">
        <v>2.0</v>
      </c>
      <c r="AE11" s="41">
        <v>0.0</v>
      </c>
      <c r="AF11" s="41">
        <v>0.0</v>
      </c>
      <c r="AG11" s="41">
        <v>1.0</v>
      </c>
      <c r="AH11" s="41">
        <v>0.0</v>
      </c>
      <c r="AI11" s="44" t="s">
        <v>104</v>
      </c>
      <c r="AJ11" s="45">
        <v>0.0</v>
      </c>
      <c r="AK11" s="45">
        <v>3.0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/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127</v>
      </c>
      <c r="F12" s="41">
        <v>124.0</v>
      </c>
      <c r="G12" s="41">
        <v>0.0</v>
      </c>
      <c r="H12" s="41">
        <v>3.0</v>
      </c>
      <c r="I12" s="40">
        <f t="shared" si="3"/>
        <v>23</v>
      </c>
      <c r="J12" s="41">
        <v>23.0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11.0</v>
      </c>
      <c r="AA12" s="40">
        <f t="shared" si="6"/>
        <v>19</v>
      </c>
      <c r="AB12" s="41">
        <v>3.0</v>
      </c>
      <c r="AC12" s="41">
        <v>3.0</v>
      </c>
      <c r="AD12" s="41">
        <v>2.0</v>
      </c>
      <c r="AE12" s="41">
        <v>3.0</v>
      </c>
      <c r="AF12" s="41">
        <v>7.0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83</v>
      </c>
      <c r="DN12" s="52">
        <v>35.0</v>
      </c>
      <c r="DO12" s="52">
        <v>0.0</v>
      </c>
      <c r="DP12" s="52">
        <v>48.0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127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1</v>
      </c>
      <c r="S13" s="41">
        <v>1.0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3.0</v>
      </c>
      <c r="BK13" s="49">
        <v>1.0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17</v>
      </c>
      <c r="DN13" s="52">
        <v>17.0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8</v>
      </c>
      <c r="M14" s="41">
        <v>6.0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2</v>
      </c>
      <c r="S14" s="41">
        <v>2.0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9.0</v>
      </c>
      <c r="AA14" s="40">
        <f t="shared" si="6"/>
        <v>72</v>
      </c>
      <c r="AB14" s="62">
        <v>2.0</v>
      </c>
      <c r="AC14" s="62">
        <v>6.0</v>
      </c>
      <c r="AD14" s="62">
        <v>5.0</v>
      </c>
      <c r="AE14" s="41">
        <v>6.0</v>
      </c>
      <c r="AF14" s="41">
        <v>38.0</v>
      </c>
      <c r="AG14" s="41">
        <v>10.0</v>
      </c>
      <c r="AH14" s="41">
        <v>5.0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6.0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68</v>
      </c>
      <c r="CN14" s="51">
        <v>9.0</v>
      </c>
      <c r="CO14" s="51">
        <v>59.0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244</v>
      </c>
      <c r="F15" s="65">
        <v>222.0</v>
      </c>
      <c r="G15" s="64">
        <v>0.0</v>
      </c>
      <c r="H15" s="66">
        <v>22.0</v>
      </c>
      <c r="I15" s="40">
        <f t="shared" si="3"/>
        <v>99</v>
      </c>
      <c r="J15" s="67">
        <v>94.0</v>
      </c>
      <c r="K15" s="67">
        <v>5.0</v>
      </c>
      <c r="L15" s="40">
        <f t="shared" si="4"/>
        <v>34</v>
      </c>
      <c r="M15" s="65">
        <v>20.0</v>
      </c>
      <c r="N15" s="66">
        <v>8.0</v>
      </c>
      <c r="O15" s="66">
        <v>6.0</v>
      </c>
      <c r="P15" s="68">
        <v>0.0</v>
      </c>
      <c r="Q15" s="66">
        <v>0.0</v>
      </c>
      <c r="R15" s="40">
        <f t="shared" si="5"/>
        <v>3</v>
      </c>
      <c r="S15" s="65">
        <v>3.0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42.0</v>
      </c>
      <c r="AA15" s="40">
        <f t="shared" si="6"/>
        <v>47</v>
      </c>
      <c r="AB15" s="71">
        <v>1.0</v>
      </c>
      <c r="AC15" s="72">
        <v>6.0</v>
      </c>
      <c r="AD15" s="72">
        <v>6.0</v>
      </c>
      <c r="AE15" s="72">
        <v>1.0</v>
      </c>
      <c r="AF15" s="72">
        <v>9.0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244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5</v>
      </c>
      <c r="M18" s="41">
        <v>2.0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5</v>
      </c>
      <c r="S18" s="41">
        <v>5.0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28.0</v>
      </c>
      <c r="AA18" s="40">
        <f t="shared" si="6"/>
        <v>13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5.0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5</v>
      </c>
      <c r="M20" s="41">
        <v>3.0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6</v>
      </c>
      <c r="S20" s="41">
        <v>6.0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19</v>
      </c>
      <c r="AB20" s="41">
        <v>1.0</v>
      </c>
      <c r="AC20" s="41">
        <v>2.0</v>
      </c>
      <c r="AD20" s="41">
        <v>3.0</v>
      </c>
      <c r="AE20" s="41">
        <v>1.0</v>
      </c>
      <c r="AF20" s="41">
        <v>0.0</v>
      </c>
      <c r="AG20" s="41">
        <v>5.0</v>
      </c>
      <c r="AH20" s="41">
        <v>7.0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2</v>
      </c>
      <c r="DN20" s="52">
        <v>0.0</v>
      </c>
      <c r="DO20" s="52">
        <v>0.0</v>
      </c>
      <c r="DP20" s="52">
        <v>0.0</v>
      </c>
      <c r="DQ20" s="52">
        <v>2.0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4</v>
      </c>
      <c r="M21" s="41">
        <v>3.0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3</v>
      </c>
      <c r="S21" s="41">
        <v>2.0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2.0</v>
      </c>
      <c r="AA21" s="40">
        <f t="shared" si="6"/>
        <v>28</v>
      </c>
      <c r="AB21" s="41">
        <v>1.0</v>
      </c>
      <c r="AC21" s="41">
        <v>1.0</v>
      </c>
      <c r="AD21" s="41">
        <v>2.0</v>
      </c>
      <c r="AE21" s="41">
        <v>1.0</v>
      </c>
      <c r="AF21" s="41">
        <v>20.0</v>
      </c>
      <c r="AG21" s="41">
        <v>2.0</v>
      </c>
      <c r="AH21" s="41">
        <v>1.0</v>
      </c>
      <c r="AI21" s="44" t="s">
        <v>119</v>
      </c>
      <c r="AJ21" s="45">
        <v>3.0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</v>
      </c>
      <c r="CN21" s="51">
        <v>1.0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7</v>
      </c>
      <c r="M22" s="41">
        <v>0.0</v>
      </c>
      <c r="N22" s="41">
        <v>7.0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1.0</v>
      </c>
      <c r="Z22" s="43">
        <v>18.0</v>
      </c>
      <c r="AA22" s="40">
        <f t="shared" si="6"/>
        <v>9</v>
      </c>
      <c r="AB22" s="41">
        <v>1.0</v>
      </c>
      <c r="AC22" s="41">
        <v>1.0</v>
      </c>
      <c r="AD22" s="41">
        <v>3.0</v>
      </c>
      <c r="AE22" s="41">
        <v>0.0</v>
      </c>
      <c r="AF22" s="41">
        <v>2.0</v>
      </c>
      <c r="AG22" s="41">
        <v>0.0</v>
      </c>
      <c r="AH22" s="41">
        <v>2.0</v>
      </c>
      <c r="AI22" s="44" t="s">
        <v>121</v>
      </c>
      <c r="AJ22" s="45">
        <v>2.0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154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16</v>
      </c>
      <c r="AB24" s="41">
        <v>3.0</v>
      </c>
      <c r="AC24" s="41">
        <v>0.0</v>
      </c>
      <c r="AD24" s="41">
        <v>3.0</v>
      </c>
      <c r="AE24" s="41">
        <v>0.0</v>
      </c>
      <c r="AF24" s="41">
        <v>5.0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35</v>
      </c>
      <c r="F25" s="41">
        <v>35.0</v>
      </c>
      <c r="G25" s="41">
        <v>0.0</v>
      </c>
      <c r="H25" s="41">
        <v>0.0</v>
      </c>
      <c r="I25" s="40">
        <f t="shared" si="3"/>
        <v>16</v>
      </c>
      <c r="J25" s="41">
        <v>16.0</v>
      </c>
      <c r="K25" s="41">
        <v>0.0</v>
      </c>
      <c r="L25" s="40">
        <f t="shared" si="4"/>
        <v>4</v>
      </c>
      <c r="M25" s="41">
        <v>4.0</v>
      </c>
      <c r="N25" s="41">
        <v>0.0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18</v>
      </c>
      <c r="AB25" s="41">
        <v>2.0</v>
      </c>
      <c r="AC25" s="41">
        <v>1.0</v>
      </c>
      <c r="AD25" s="41">
        <v>1.0</v>
      </c>
      <c r="AE25" s="41">
        <v>2.0</v>
      </c>
      <c r="AF25" s="41">
        <v>12.0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7.0</v>
      </c>
      <c r="DV25" s="54">
        <v>1.0</v>
      </c>
      <c r="DW25" s="42">
        <f t="shared" si="7"/>
        <v>35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2.0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129">
        <v>5.0</v>
      </c>
      <c r="AB26" s="62">
        <v>1.0</v>
      </c>
      <c r="AC26" s="62">
        <v>1.0</v>
      </c>
      <c r="AD26" s="62">
        <v>1.0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23.0</v>
      </c>
      <c r="DN26" s="121">
        <v>23.0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1337</v>
      </c>
      <c r="F27" s="126">
        <f t="shared" si="10"/>
        <v>1245</v>
      </c>
      <c r="G27" s="126">
        <f t="shared" si="10"/>
        <v>1</v>
      </c>
      <c r="H27" s="126">
        <f t="shared" si="10"/>
        <v>91</v>
      </c>
      <c r="I27" s="126">
        <f t="shared" si="10"/>
        <v>1332</v>
      </c>
      <c r="J27" s="126">
        <f t="shared" si="10"/>
        <v>1312</v>
      </c>
      <c r="K27" s="126">
        <f t="shared" si="10"/>
        <v>20</v>
      </c>
      <c r="L27" s="126">
        <f t="shared" si="10"/>
        <v>104</v>
      </c>
      <c r="M27" s="126">
        <f t="shared" si="10"/>
        <v>63</v>
      </c>
      <c r="N27" s="126">
        <f t="shared" si="10"/>
        <v>17</v>
      </c>
      <c r="O27" s="126">
        <f t="shared" si="10"/>
        <v>23</v>
      </c>
      <c r="P27" s="126">
        <f t="shared" si="10"/>
        <v>0</v>
      </c>
      <c r="Q27" s="126">
        <f t="shared" si="10"/>
        <v>1</v>
      </c>
      <c r="R27" s="126">
        <f t="shared" si="10"/>
        <v>35</v>
      </c>
      <c r="S27" s="126">
        <f t="shared" si="10"/>
        <v>34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15</v>
      </c>
      <c r="Z27" s="126">
        <f t="shared" si="10"/>
        <v>184</v>
      </c>
      <c r="AA27" s="126">
        <f t="shared" si="10"/>
        <v>328</v>
      </c>
      <c r="AB27" s="126">
        <f t="shared" si="10"/>
        <v>24</v>
      </c>
      <c r="AC27" s="126">
        <f t="shared" si="10"/>
        <v>26</v>
      </c>
      <c r="AD27" s="126">
        <f t="shared" si="10"/>
        <v>42</v>
      </c>
      <c r="AE27" s="126">
        <f t="shared" si="10"/>
        <v>20</v>
      </c>
      <c r="AF27" s="126">
        <f t="shared" si="10"/>
        <v>114</v>
      </c>
      <c r="AG27" s="126">
        <f t="shared" si="10"/>
        <v>71</v>
      </c>
      <c r="AH27" s="126">
        <f t="shared" si="10"/>
        <v>31</v>
      </c>
      <c r="AI27" s="127" t="s">
        <v>132</v>
      </c>
      <c r="AJ27" s="126">
        <f t="shared" ref="AJ27:BD27" si="11">SUM(AJ7:AJ26)</f>
        <v>36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23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12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24</v>
      </c>
      <c r="BK27" s="126">
        <f t="shared" si="12"/>
        <v>5</v>
      </c>
      <c r="BL27" s="126">
        <f t="shared" si="12"/>
        <v>22</v>
      </c>
      <c r="BM27" s="126">
        <f t="shared" si="12"/>
        <v>4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319</v>
      </c>
      <c r="CN27" s="126">
        <f t="shared" si="13"/>
        <v>35</v>
      </c>
      <c r="CO27" s="126">
        <f t="shared" si="13"/>
        <v>216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130</v>
      </c>
      <c r="DN27" s="126">
        <f t="shared" si="14"/>
        <v>75</v>
      </c>
      <c r="DO27" s="126">
        <f t="shared" si="14"/>
        <v>0</v>
      </c>
      <c r="DP27" s="126">
        <f t="shared" si="14"/>
        <v>48</v>
      </c>
      <c r="DQ27" s="126">
        <f t="shared" si="14"/>
        <v>7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10</v>
      </c>
      <c r="DV27" s="126">
        <f t="shared" si="14"/>
        <v>4</v>
      </c>
      <c r="DW27" s="126">
        <f t="shared" si="14"/>
        <v>1337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155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5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6.0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0.0</v>
      </c>
      <c r="Z8" s="43">
        <v>4.0</v>
      </c>
      <c r="AA8" s="40">
        <f t="shared" si="6"/>
        <v>8</v>
      </c>
      <c r="AB8" s="41">
        <v>1.0</v>
      </c>
      <c r="AC8" s="41">
        <v>2.0</v>
      </c>
      <c r="AD8" s="41">
        <v>1.0</v>
      </c>
      <c r="AE8" s="41">
        <v>0.0</v>
      </c>
      <c r="AF8" s="41">
        <v>0.0</v>
      </c>
      <c r="AG8" s="41">
        <v>1.0</v>
      </c>
      <c r="AH8" s="41">
        <v>3.0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131</v>
      </c>
      <c r="F9" s="41">
        <v>98.0</v>
      </c>
      <c r="G9" s="41">
        <v>0.0</v>
      </c>
      <c r="H9" s="41">
        <v>33.0</v>
      </c>
      <c r="I9" s="40">
        <f t="shared" si="3"/>
        <v>149</v>
      </c>
      <c r="J9" s="41">
        <v>143.0</v>
      </c>
      <c r="K9" s="41">
        <v>6.0</v>
      </c>
      <c r="L9" s="40">
        <f t="shared" si="4"/>
        <v>16</v>
      </c>
      <c r="M9" s="41">
        <v>13.0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22.0</v>
      </c>
      <c r="AA9" s="40">
        <f t="shared" si="6"/>
        <v>33</v>
      </c>
      <c r="AB9" s="41">
        <v>2.0</v>
      </c>
      <c r="AC9" s="41">
        <v>1.0</v>
      </c>
      <c r="AD9" s="41">
        <v>5.0</v>
      </c>
      <c r="AE9" s="41">
        <v>2.0</v>
      </c>
      <c r="AF9" s="41">
        <v>1.0</v>
      </c>
      <c r="AG9" s="41">
        <v>22.0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0.0</v>
      </c>
      <c r="BM9" s="49">
        <v>0.0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153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1.0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131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6.0</v>
      </c>
      <c r="AA10" s="40">
        <f t="shared" si="6"/>
        <v>8</v>
      </c>
      <c r="AB10" s="41">
        <v>0.0</v>
      </c>
      <c r="AC10" s="41">
        <v>1.0</v>
      </c>
      <c r="AD10" s="41">
        <v>2.0</v>
      </c>
      <c r="AE10" s="41">
        <v>1.0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99"/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23</v>
      </c>
      <c r="F11" s="41">
        <v>21.0</v>
      </c>
      <c r="G11" s="41">
        <v>0.0</v>
      </c>
      <c r="H11" s="41">
        <v>2.0</v>
      </c>
      <c r="I11" s="40">
        <f t="shared" si="3"/>
        <v>57</v>
      </c>
      <c r="J11" s="41">
        <v>56.0</v>
      </c>
      <c r="K11" s="41">
        <v>1.0</v>
      </c>
      <c r="L11" s="40">
        <f t="shared" si="4"/>
        <v>1</v>
      </c>
      <c r="M11" s="41">
        <v>0.0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5.0</v>
      </c>
      <c r="Z11" s="43">
        <v>2.0</v>
      </c>
      <c r="AA11" s="40">
        <f t="shared" si="6"/>
        <v>2</v>
      </c>
      <c r="AB11" s="41">
        <v>1.0</v>
      </c>
      <c r="AC11" s="41">
        <v>0.0</v>
      </c>
      <c r="AD11" s="41">
        <v>1.0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23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127</v>
      </c>
      <c r="F12" s="41">
        <v>124.0</v>
      </c>
      <c r="G12" s="41">
        <v>0.0</v>
      </c>
      <c r="H12" s="41">
        <v>3.0</v>
      </c>
      <c r="I12" s="40">
        <f t="shared" si="3"/>
        <v>23</v>
      </c>
      <c r="J12" s="41">
        <v>23.0</v>
      </c>
      <c r="K12" s="41">
        <v>0.0</v>
      </c>
      <c r="L12" s="40">
        <f t="shared" si="4"/>
        <v>3</v>
      </c>
      <c r="M12" s="41">
        <v>3.0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12.0</v>
      </c>
      <c r="AA12" s="40">
        <f t="shared" si="6"/>
        <v>20</v>
      </c>
      <c r="AB12" s="41">
        <v>3.0</v>
      </c>
      <c r="AC12" s="41">
        <v>3.0</v>
      </c>
      <c r="AD12" s="41">
        <v>2.0</v>
      </c>
      <c r="AE12" s="41">
        <v>3.0</v>
      </c>
      <c r="AF12" s="41">
        <v>8.0</v>
      </c>
      <c r="AG12" s="41">
        <v>1.0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81</v>
      </c>
      <c r="DN12" s="52">
        <v>53.0</v>
      </c>
      <c r="DO12" s="52">
        <v>0.0</v>
      </c>
      <c r="DP12" s="52">
        <v>28.0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127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0</v>
      </c>
      <c r="M13" s="41">
        <v>0.0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2</v>
      </c>
      <c r="S13" s="41">
        <v>1.0</v>
      </c>
      <c r="T13" s="41">
        <v>1.0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5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22</v>
      </c>
      <c r="DN13" s="52">
        <v>17.0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5.0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8</v>
      </c>
      <c r="M14" s="41">
        <v>6.0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2</v>
      </c>
      <c r="S14" s="41">
        <v>2.0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11.0</v>
      </c>
      <c r="AA14" s="40">
        <f t="shared" si="6"/>
        <v>70</v>
      </c>
      <c r="AB14" s="62">
        <v>2.0</v>
      </c>
      <c r="AC14" s="62">
        <v>6.0</v>
      </c>
      <c r="AD14" s="62">
        <v>5.0</v>
      </c>
      <c r="AE14" s="41">
        <v>6.0</v>
      </c>
      <c r="AF14" s="41">
        <v>36.0</v>
      </c>
      <c r="AG14" s="41">
        <v>10.0</v>
      </c>
      <c r="AH14" s="41">
        <v>5.0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6.0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68</v>
      </c>
      <c r="CN14" s="51">
        <v>9.0</v>
      </c>
      <c r="CO14" s="51">
        <v>59.0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244</v>
      </c>
      <c r="F15" s="65">
        <v>222.0</v>
      </c>
      <c r="G15" s="64">
        <v>0.0</v>
      </c>
      <c r="H15" s="66">
        <v>22.0</v>
      </c>
      <c r="I15" s="40">
        <f t="shared" si="3"/>
        <v>99</v>
      </c>
      <c r="J15" s="67">
        <v>94.0</v>
      </c>
      <c r="K15" s="67">
        <v>5.0</v>
      </c>
      <c r="L15" s="40">
        <f t="shared" si="4"/>
        <v>34</v>
      </c>
      <c r="M15" s="65">
        <v>18.0</v>
      </c>
      <c r="N15" s="66">
        <v>10.0</v>
      </c>
      <c r="O15" s="66">
        <v>6.0</v>
      </c>
      <c r="P15" s="68">
        <v>0.0</v>
      </c>
      <c r="Q15" s="66">
        <v>0.0</v>
      </c>
      <c r="R15" s="40">
        <f t="shared" si="5"/>
        <v>4</v>
      </c>
      <c r="S15" s="65">
        <v>4.0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47</v>
      </c>
      <c r="AB15" s="71">
        <v>1.0</v>
      </c>
      <c r="AC15" s="72">
        <v>6.0</v>
      </c>
      <c r="AD15" s="72">
        <v>6.0</v>
      </c>
      <c r="AE15" s="72">
        <v>1.0</v>
      </c>
      <c r="AF15" s="72">
        <v>9.0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80</v>
      </c>
      <c r="CN15" s="82">
        <v>10.0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244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95</v>
      </c>
      <c r="F18" s="41">
        <v>94.0</v>
      </c>
      <c r="G18" s="41">
        <v>0.0</v>
      </c>
      <c r="H18" s="41">
        <v>1.0</v>
      </c>
      <c r="I18" s="40">
        <f t="shared" si="3"/>
        <v>53</v>
      </c>
      <c r="J18" s="41">
        <v>53.0</v>
      </c>
      <c r="K18" s="41">
        <v>0.0</v>
      </c>
      <c r="L18" s="40">
        <f t="shared" si="4"/>
        <v>6</v>
      </c>
      <c r="M18" s="41">
        <v>3.0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5</v>
      </c>
      <c r="S18" s="41">
        <v>5.0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27.0</v>
      </c>
      <c r="AA18" s="40">
        <f t="shared" si="6"/>
        <v>14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6.0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3.0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95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67</v>
      </c>
      <c r="F20" s="41">
        <v>62.0</v>
      </c>
      <c r="G20" s="41">
        <v>0.0</v>
      </c>
      <c r="H20" s="41">
        <v>5.0</v>
      </c>
      <c r="I20" s="40">
        <f t="shared" si="3"/>
        <v>31</v>
      </c>
      <c r="J20" s="41">
        <v>31.0</v>
      </c>
      <c r="K20" s="41">
        <v>0.0</v>
      </c>
      <c r="L20" s="40">
        <f t="shared" si="4"/>
        <v>4</v>
      </c>
      <c r="M20" s="41">
        <v>2.0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6</v>
      </c>
      <c r="S20" s="41">
        <v>6.0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21</v>
      </c>
      <c r="AB20" s="41">
        <v>1.0</v>
      </c>
      <c r="AC20" s="41">
        <v>1.0</v>
      </c>
      <c r="AD20" s="41">
        <v>2.0</v>
      </c>
      <c r="AE20" s="41">
        <v>1.0</v>
      </c>
      <c r="AF20" s="41">
        <v>0.0</v>
      </c>
      <c r="AG20" s="41">
        <v>5.0</v>
      </c>
      <c r="AH20" s="41">
        <v>11.0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6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1</v>
      </c>
      <c r="DN20" s="52">
        <v>0.0</v>
      </c>
      <c r="DO20" s="52">
        <v>0.0</v>
      </c>
      <c r="DP20" s="52">
        <v>0.0</v>
      </c>
      <c r="DQ20" s="52">
        <v>1.0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67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3</v>
      </c>
      <c r="M21" s="41">
        <v>2.0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3.0</v>
      </c>
      <c r="AA21" s="40">
        <f t="shared" si="6"/>
        <v>10</v>
      </c>
      <c r="AB21" s="41">
        <v>1.0</v>
      </c>
      <c r="AC21" s="41">
        <v>1.0</v>
      </c>
      <c r="AD21" s="41">
        <v>2.0</v>
      </c>
      <c r="AE21" s="41">
        <v>1.0</v>
      </c>
      <c r="AF21" s="41">
        <v>2.0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19</v>
      </c>
      <c r="CN21" s="51">
        <v>19.0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6</v>
      </c>
      <c r="M22" s="41">
        <v>0.0</v>
      </c>
      <c r="N22" s="41">
        <v>6.0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14.0</v>
      </c>
      <c r="AA22" s="40">
        <f t="shared" si="6"/>
        <v>14</v>
      </c>
      <c r="AB22" s="41">
        <v>1.0</v>
      </c>
      <c r="AC22" s="41">
        <v>1.0</v>
      </c>
      <c r="AD22" s="41">
        <v>3.0</v>
      </c>
      <c r="AE22" s="41">
        <v>0.0</v>
      </c>
      <c r="AF22" s="41">
        <v>7.0</v>
      </c>
      <c r="AG22" s="41">
        <v>0.0</v>
      </c>
      <c r="AH22" s="41">
        <v>2.0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156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0.0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16</v>
      </c>
      <c r="AB24" s="41">
        <v>3.0</v>
      </c>
      <c r="AC24" s="41">
        <v>0.0</v>
      </c>
      <c r="AD24" s="41">
        <v>3.0</v>
      </c>
      <c r="AE24" s="41">
        <v>0.0</v>
      </c>
      <c r="AF24" s="41">
        <v>5.0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36</v>
      </c>
      <c r="F25" s="41">
        <v>36.0</v>
      </c>
      <c r="G25" s="41">
        <v>0.0</v>
      </c>
      <c r="H25" s="41">
        <v>0.0</v>
      </c>
      <c r="I25" s="40">
        <f t="shared" si="3"/>
        <v>15</v>
      </c>
      <c r="J25" s="41">
        <v>15.0</v>
      </c>
      <c r="K25" s="41">
        <v>0.0</v>
      </c>
      <c r="L25" s="40">
        <f t="shared" si="4"/>
        <v>5</v>
      </c>
      <c r="M25" s="41">
        <v>4.0</v>
      </c>
      <c r="N25" s="41">
        <v>1.0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8</v>
      </c>
      <c r="AB25" s="41">
        <v>2.0</v>
      </c>
      <c r="AC25" s="41">
        <v>1.0</v>
      </c>
      <c r="AD25" s="41">
        <v>1.0</v>
      </c>
      <c r="AE25" s="41">
        <v>1.0</v>
      </c>
      <c r="AF25" s="41">
        <v>3.0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10</v>
      </c>
      <c r="DN25" s="52">
        <v>0.0</v>
      </c>
      <c r="DO25" s="52">
        <v>0.0</v>
      </c>
      <c r="DP25" s="52">
        <v>10.0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8.0</v>
      </c>
      <c r="DV25" s="54">
        <v>1.0</v>
      </c>
      <c r="DW25" s="42">
        <f t="shared" si="7"/>
        <v>36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129">
        <v>13.0</v>
      </c>
      <c r="J26" s="111">
        <v>13.0</v>
      </c>
      <c r="K26" s="62">
        <v>0.0</v>
      </c>
      <c r="L26" s="40">
        <f t="shared" si="4"/>
        <v>4</v>
      </c>
      <c r="M26" s="62">
        <v>2.0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5</v>
      </c>
      <c r="AB26" s="62">
        <v>1.0</v>
      </c>
      <c r="AC26" s="62">
        <v>1.0</v>
      </c>
      <c r="AD26" s="62">
        <v>1.0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23.0</v>
      </c>
      <c r="DN26" s="121">
        <v>23.0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1338</v>
      </c>
      <c r="F27" s="126">
        <f t="shared" si="10"/>
        <v>1246</v>
      </c>
      <c r="G27" s="126">
        <f t="shared" si="10"/>
        <v>1</v>
      </c>
      <c r="H27" s="126">
        <f t="shared" si="10"/>
        <v>91</v>
      </c>
      <c r="I27" s="126">
        <f t="shared" si="10"/>
        <v>1331</v>
      </c>
      <c r="J27" s="126">
        <f t="shared" si="10"/>
        <v>1311</v>
      </c>
      <c r="K27" s="126">
        <f t="shared" si="10"/>
        <v>20</v>
      </c>
      <c r="L27" s="126">
        <f t="shared" si="10"/>
        <v>107</v>
      </c>
      <c r="M27" s="126">
        <f t="shared" si="10"/>
        <v>63</v>
      </c>
      <c r="N27" s="126">
        <f t="shared" si="10"/>
        <v>20</v>
      </c>
      <c r="O27" s="126">
        <f t="shared" si="10"/>
        <v>23</v>
      </c>
      <c r="P27" s="126">
        <f t="shared" si="10"/>
        <v>0</v>
      </c>
      <c r="Q27" s="126">
        <f t="shared" si="10"/>
        <v>1</v>
      </c>
      <c r="R27" s="126">
        <f t="shared" si="10"/>
        <v>39</v>
      </c>
      <c r="S27" s="126">
        <f t="shared" si="10"/>
        <v>37</v>
      </c>
      <c r="T27" s="126">
        <f t="shared" si="10"/>
        <v>2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12</v>
      </c>
      <c r="Z27" s="126">
        <f t="shared" si="10"/>
        <v>189</v>
      </c>
      <c r="AA27" s="126">
        <f t="shared" si="10"/>
        <v>305</v>
      </c>
      <c r="AB27" s="126">
        <f t="shared" si="10"/>
        <v>24</v>
      </c>
      <c r="AC27" s="126">
        <f t="shared" si="10"/>
        <v>27</v>
      </c>
      <c r="AD27" s="126">
        <f t="shared" si="10"/>
        <v>40</v>
      </c>
      <c r="AE27" s="126">
        <f t="shared" si="10"/>
        <v>20</v>
      </c>
      <c r="AF27" s="126">
        <f t="shared" si="10"/>
        <v>88</v>
      </c>
      <c r="AG27" s="126">
        <f t="shared" si="10"/>
        <v>68</v>
      </c>
      <c r="AH27" s="126">
        <f t="shared" si="10"/>
        <v>38</v>
      </c>
      <c r="AI27" s="127" t="s">
        <v>132</v>
      </c>
      <c r="AJ27" s="126">
        <f t="shared" ref="AJ27:BD27" si="11">SUM(AJ7:AJ26)</f>
        <v>35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23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12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21</v>
      </c>
      <c r="BK27" s="126">
        <f t="shared" si="12"/>
        <v>4</v>
      </c>
      <c r="BL27" s="126">
        <f t="shared" si="12"/>
        <v>12</v>
      </c>
      <c r="BM27" s="126">
        <f t="shared" si="12"/>
        <v>1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6</v>
      </c>
      <c r="BX27" s="126">
        <f t="shared" si="12"/>
        <v>6</v>
      </c>
      <c r="BY27" s="126">
        <f t="shared" si="12"/>
        <v>6</v>
      </c>
      <c r="BZ27" s="126">
        <f t="shared" si="12"/>
        <v>9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337</v>
      </c>
      <c r="CN27" s="126">
        <f t="shared" si="13"/>
        <v>53</v>
      </c>
      <c r="CO27" s="126">
        <f t="shared" si="13"/>
        <v>216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1</v>
      </c>
      <c r="DM27" s="126">
        <f t="shared" si="14"/>
        <v>142</v>
      </c>
      <c r="DN27" s="126">
        <f t="shared" si="14"/>
        <v>93</v>
      </c>
      <c r="DO27" s="126">
        <f t="shared" si="14"/>
        <v>0</v>
      </c>
      <c r="DP27" s="126">
        <f t="shared" si="14"/>
        <v>38</v>
      </c>
      <c r="DQ27" s="126">
        <f t="shared" si="14"/>
        <v>6</v>
      </c>
      <c r="DR27" s="126">
        <f t="shared" si="14"/>
        <v>0</v>
      </c>
      <c r="DS27" s="126">
        <f t="shared" si="14"/>
        <v>0</v>
      </c>
      <c r="DT27" s="126">
        <f t="shared" si="14"/>
        <v>5</v>
      </c>
      <c r="DU27" s="126">
        <f t="shared" si="14"/>
        <v>17</v>
      </c>
      <c r="DV27" s="126">
        <f t="shared" si="14"/>
        <v>4</v>
      </c>
      <c r="DW27" s="126">
        <f t="shared" si="14"/>
        <v>1338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157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158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2</v>
      </c>
      <c r="S8" s="41">
        <v>2.0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1.0</v>
      </c>
      <c r="Z8" s="43">
        <v>4.0</v>
      </c>
      <c r="AA8" s="40">
        <f t="shared" si="6"/>
        <v>4</v>
      </c>
      <c r="AB8" s="41">
        <v>1.0</v>
      </c>
      <c r="AC8" s="41">
        <v>1.0</v>
      </c>
      <c r="AD8" s="41">
        <v>0.0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16</v>
      </c>
      <c r="CN8" s="51">
        <v>2.0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16</v>
      </c>
      <c r="M9" s="41">
        <v>13.0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3</v>
      </c>
      <c r="S9" s="41">
        <v>3.0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16.0</v>
      </c>
      <c r="AA9" s="40">
        <f t="shared" si="6"/>
        <v>36</v>
      </c>
      <c r="AB9" s="41">
        <v>2.0</v>
      </c>
      <c r="AC9" s="41">
        <v>3.0</v>
      </c>
      <c r="AD9" s="41">
        <v>5.0</v>
      </c>
      <c r="AE9" s="41">
        <v>2.0</v>
      </c>
      <c r="AF9" s="41">
        <v>2.0</v>
      </c>
      <c r="AG9" s="41">
        <v>22.0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6.0</v>
      </c>
      <c r="AA10" s="40">
        <f t="shared" si="6"/>
        <v>8</v>
      </c>
      <c r="AB10" s="41">
        <v>0.0</v>
      </c>
      <c r="AC10" s="41">
        <v>1.0</v>
      </c>
      <c r="AD10" s="41">
        <v>1.0</v>
      </c>
      <c r="AE10" s="41">
        <v>1.0</v>
      </c>
      <c r="AF10" s="41">
        <v>4.0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22</v>
      </c>
      <c r="F11" s="41">
        <v>20.0</v>
      </c>
      <c r="G11" s="41">
        <v>0.0</v>
      </c>
      <c r="H11" s="41">
        <v>2.0</v>
      </c>
      <c r="I11" s="40">
        <f t="shared" si="3"/>
        <v>58</v>
      </c>
      <c r="J11" s="41">
        <v>57.0</v>
      </c>
      <c r="K11" s="41">
        <v>1.0</v>
      </c>
      <c r="L11" s="40">
        <f t="shared" si="4"/>
        <v>1</v>
      </c>
      <c r="M11" s="41">
        <v>0.0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0.0</v>
      </c>
      <c r="Z11" s="43">
        <v>2.0</v>
      </c>
      <c r="AA11" s="40">
        <f t="shared" si="6"/>
        <v>0</v>
      </c>
      <c r="AB11" s="41">
        <v>0.0</v>
      </c>
      <c r="AC11" s="41">
        <v>0.0</v>
      </c>
      <c r="AD11" s="41">
        <v>0.0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16</v>
      </c>
      <c r="CN11" s="51">
        <v>15.0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22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127</v>
      </c>
      <c r="F12" s="41">
        <v>124.0</v>
      </c>
      <c r="G12" s="41">
        <v>0.0</v>
      </c>
      <c r="H12" s="41">
        <v>3.0</v>
      </c>
      <c r="I12" s="40">
        <f t="shared" si="3"/>
        <v>23</v>
      </c>
      <c r="J12" s="41">
        <v>23.0</v>
      </c>
      <c r="K12" s="41">
        <v>0.0</v>
      </c>
      <c r="L12" s="40">
        <f t="shared" si="4"/>
        <v>2</v>
      </c>
      <c r="M12" s="41">
        <v>2.0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8.0</v>
      </c>
      <c r="AA12" s="40">
        <f t="shared" si="6"/>
        <v>15</v>
      </c>
      <c r="AB12" s="41">
        <v>3.0</v>
      </c>
      <c r="AC12" s="41">
        <v>4.0</v>
      </c>
      <c r="AD12" s="41">
        <v>2.0</v>
      </c>
      <c r="AE12" s="41">
        <v>3.0</v>
      </c>
      <c r="AF12" s="41">
        <v>0.0</v>
      </c>
      <c r="AG12" s="41">
        <v>3.0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6.0</v>
      </c>
      <c r="AV12" s="41">
        <v>2.0</v>
      </c>
      <c r="AW12" s="41" t="s">
        <v>159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0.0</v>
      </c>
      <c r="BK12" s="49">
        <v>0.0</v>
      </c>
      <c r="BL12" s="45">
        <v>0.0</v>
      </c>
      <c r="BM12" s="49">
        <v>0.0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88</v>
      </c>
      <c r="DN12" s="52">
        <v>64.0</v>
      </c>
      <c r="DO12" s="52">
        <v>0.0</v>
      </c>
      <c r="DP12" s="52">
        <v>24.0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127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2</v>
      </c>
      <c r="S13" s="41">
        <v>2.0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5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19</v>
      </c>
      <c r="DN13" s="52">
        <v>19.0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8</v>
      </c>
      <c r="M14" s="41">
        <v>6.0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2</v>
      </c>
      <c r="S14" s="41">
        <v>2.0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11.0</v>
      </c>
      <c r="AA14" s="40">
        <f t="shared" si="6"/>
        <v>71</v>
      </c>
      <c r="AB14" s="62">
        <v>2.0</v>
      </c>
      <c r="AC14" s="62">
        <v>6.0</v>
      </c>
      <c r="AD14" s="62">
        <v>6.0</v>
      </c>
      <c r="AE14" s="41">
        <v>6.0</v>
      </c>
      <c r="AF14" s="41">
        <v>36.0</v>
      </c>
      <c r="AG14" s="41">
        <v>10.0</v>
      </c>
      <c r="AH14" s="41">
        <v>5.0</v>
      </c>
      <c r="AI14" s="44" t="s">
        <v>107</v>
      </c>
      <c r="AJ14" s="45">
        <v>2.0</v>
      </c>
      <c r="AK14" s="45">
        <v>5.0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160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6.0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68</v>
      </c>
      <c r="CN14" s="51">
        <v>9.0</v>
      </c>
      <c r="CO14" s="51">
        <v>59.0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246</v>
      </c>
      <c r="F15" s="65">
        <v>224.0</v>
      </c>
      <c r="G15" s="64">
        <v>0.0</v>
      </c>
      <c r="H15" s="66">
        <v>22.0</v>
      </c>
      <c r="I15" s="40">
        <f t="shared" si="3"/>
        <v>97</v>
      </c>
      <c r="J15" s="67">
        <v>92.0</v>
      </c>
      <c r="K15" s="67">
        <v>5.0</v>
      </c>
      <c r="L15" s="40">
        <f t="shared" si="4"/>
        <v>34</v>
      </c>
      <c r="M15" s="65">
        <v>18.0</v>
      </c>
      <c r="N15" s="66">
        <v>10.0</v>
      </c>
      <c r="O15" s="66">
        <v>6.0</v>
      </c>
      <c r="P15" s="68">
        <v>0.0</v>
      </c>
      <c r="Q15" s="66">
        <v>0.0</v>
      </c>
      <c r="R15" s="40">
        <f t="shared" si="5"/>
        <v>4</v>
      </c>
      <c r="S15" s="65">
        <v>4.0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44.0</v>
      </c>
      <c r="AA15" s="40">
        <f t="shared" si="6"/>
        <v>47</v>
      </c>
      <c r="AB15" s="71">
        <v>1.0</v>
      </c>
      <c r="AC15" s="72">
        <v>6.0</v>
      </c>
      <c r="AD15" s="72">
        <v>6.0</v>
      </c>
      <c r="AE15" s="72">
        <v>1.0</v>
      </c>
      <c r="AF15" s="72">
        <v>9.0</v>
      </c>
      <c r="AG15" s="72">
        <v>19.0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79</v>
      </c>
      <c r="CN15" s="82">
        <v>9.0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246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7</v>
      </c>
      <c r="M18" s="41">
        <v>4.0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6</v>
      </c>
      <c r="S18" s="41">
        <v>6.0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26.0</v>
      </c>
      <c r="AA18" s="40">
        <f t="shared" si="6"/>
        <v>15</v>
      </c>
      <c r="AB18" s="41">
        <v>1.0</v>
      </c>
      <c r="AC18" s="41">
        <v>1.0</v>
      </c>
      <c r="AD18" s="41">
        <v>4.0</v>
      </c>
      <c r="AE18" s="41">
        <v>2.0</v>
      </c>
      <c r="AF18" s="41">
        <v>0.0</v>
      </c>
      <c r="AG18" s="41">
        <v>1.0</v>
      </c>
      <c r="AH18" s="41">
        <v>6.0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1.0</v>
      </c>
      <c r="BC18" s="77">
        <v>1.0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30</v>
      </c>
      <c r="CN18" s="51">
        <v>4.0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104"/>
      <c r="DQ19" s="104"/>
      <c r="DR19" s="104"/>
      <c r="DS19" s="104"/>
      <c r="DT19" s="104"/>
      <c r="DU19" s="106"/>
      <c r="DV19" s="106"/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66</v>
      </c>
      <c r="F20" s="41">
        <v>61.0</v>
      </c>
      <c r="G20" s="41">
        <v>0.0</v>
      </c>
      <c r="H20" s="41">
        <v>5.0</v>
      </c>
      <c r="I20" s="40">
        <f t="shared" si="3"/>
        <v>32</v>
      </c>
      <c r="J20" s="41">
        <v>32.0</v>
      </c>
      <c r="K20" s="41">
        <v>0.0</v>
      </c>
      <c r="L20" s="40">
        <f t="shared" si="4"/>
        <v>4</v>
      </c>
      <c r="M20" s="41">
        <v>2.0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6</v>
      </c>
      <c r="S20" s="41">
        <v>6.0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12.0</v>
      </c>
      <c r="Z20" s="43">
        <v>10.0</v>
      </c>
      <c r="AA20" s="40">
        <f t="shared" si="6"/>
        <v>8</v>
      </c>
      <c r="AB20" s="41">
        <v>1.0</v>
      </c>
      <c r="AC20" s="41">
        <v>1.0</v>
      </c>
      <c r="AD20" s="41">
        <v>1.0</v>
      </c>
      <c r="AE20" s="41">
        <v>0.0</v>
      </c>
      <c r="AF20" s="41">
        <v>0.0</v>
      </c>
      <c r="AG20" s="41">
        <v>5.0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4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132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11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0.0</v>
      </c>
      <c r="DJ20" s="56">
        <v>0.0</v>
      </c>
      <c r="DK20" s="55">
        <v>10.0</v>
      </c>
      <c r="DL20" s="56">
        <v>0.0</v>
      </c>
      <c r="DM20" s="59">
        <f t="shared" si="9"/>
        <v>1</v>
      </c>
      <c r="DN20" s="52">
        <v>0.0</v>
      </c>
      <c r="DO20" s="52">
        <v>0.0</v>
      </c>
      <c r="DP20" s="52">
        <v>0.0</v>
      </c>
      <c r="DQ20" s="52">
        <v>1.0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66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3</v>
      </c>
      <c r="M21" s="41">
        <v>2.0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4</v>
      </c>
      <c r="S21" s="41">
        <v>3.0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3.0</v>
      </c>
      <c r="Z21" s="43">
        <v>2.0</v>
      </c>
      <c r="AA21" s="40">
        <f t="shared" si="6"/>
        <v>9</v>
      </c>
      <c r="AB21" s="41">
        <v>1.0</v>
      </c>
      <c r="AC21" s="41">
        <v>1.0</v>
      </c>
      <c r="AD21" s="41">
        <v>2.0</v>
      </c>
      <c r="AE21" s="41">
        <v>1.0</v>
      </c>
      <c r="AF21" s="41">
        <v>1.0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20</v>
      </c>
      <c r="CN21" s="51">
        <v>20.0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6</v>
      </c>
      <c r="M22" s="41">
        <v>0.0</v>
      </c>
      <c r="N22" s="41">
        <v>6.0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17.0</v>
      </c>
      <c r="AA22" s="40">
        <f t="shared" si="6"/>
        <v>11</v>
      </c>
      <c r="AB22" s="41">
        <v>1.0</v>
      </c>
      <c r="AC22" s="41">
        <v>0.0</v>
      </c>
      <c r="AD22" s="41">
        <v>3.0</v>
      </c>
      <c r="AE22" s="41">
        <v>0.0</v>
      </c>
      <c r="AF22" s="41">
        <v>0.0</v>
      </c>
      <c r="AG22" s="41">
        <v>5.0</v>
      </c>
      <c r="AH22" s="41">
        <v>2.0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156</v>
      </c>
      <c r="BE22" s="46" t="s">
        <v>121</v>
      </c>
      <c r="BF22" s="41">
        <v>1.0</v>
      </c>
      <c r="BG22" s="51">
        <v>12.0</v>
      </c>
      <c r="BH22" s="41">
        <v>1.0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16</v>
      </c>
      <c r="AB24" s="41">
        <v>3.0</v>
      </c>
      <c r="AC24" s="41">
        <v>0.0</v>
      </c>
      <c r="AD24" s="41">
        <v>3.0</v>
      </c>
      <c r="AE24" s="41">
        <v>0.0</v>
      </c>
      <c r="AF24" s="41">
        <v>5.0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36</v>
      </c>
      <c r="F25" s="41">
        <v>36.0</v>
      </c>
      <c r="G25" s="41">
        <v>0.0</v>
      </c>
      <c r="H25" s="41">
        <v>0.0</v>
      </c>
      <c r="I25" s="40">
        <f t="shared" si="3"/>
        <v>15</v>
      </c>
      <c r="J25" s="41">
        <v>15.0</v>
      </c>
      <c r="K25" s="41">
        <v>0.0</v>
      </c>
      <c r="L25" s="40">
        <f t="shared" si="4"/>
        <v>4</v>
      </c>
      <c r="M25" s="41">
        <v>3.0</v>
      </c>
      <c r="N25" s="41">
        <v>1.0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19</v>
      </c>
      <c r="AB25" s="41">
        <v>2.0</v>
      </c>
      <c r="AC25" s="41">
        <v>1.0</v>
      </c>
      <c r="AD25" s="41">
        <v>1.0</v>
      </c>
      <c r="AE25" s="41">
        <v>2.0</v>
      </c>
      <c r="AF25" s="41">
        <v>13.0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6.0</v>
      </c>
      <c r="DV25" s="54">
        <v>1.0</v>
      </c>
      <c r="DW25" s="42">
        <f t="shared" si="7"/>
        <v>36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2.0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5</v>
      </c>
      <c r="AB26" s="62">
        <v>1.0</v>
      </c>
      <c r="AC26" s="62">
        <v>1.0</v>
      </c>
      <c r="AD26" s="62">
        <v>1.0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23.0</v>
      </c>
      <c r="DN26" s="121">
        <v>23.0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1341</v>
      </c>
      <c r="F27" s="126">
        <f t="shared" si="10"/>
        <v>1249</v>
      </c>
      <c r="G27" s="126">
        <f t="shared" si="10"/>
        <v>1</v>
      </c>
      <c r="H27" s="126">
        <f t="shared" si="10"/>
        <v>91</v>
      </c>
      <c r="I27" s="126">
        <f t="shared" si="10"/>
        <v>1328</v>
      </c>
      <c r="J27" s="126">
        <f t="shared" si="10"/>
        <v>1308</v>
      </c>
      <c r="K27" s="126">
        <f t="shared" si="10"/>
        <v>20</v>
      </c>
      <c r="L27" s="126">
        <f t="shared" si="10"/>
        <v>107</v>
      </c>
      <c r="M27" s="126">
        <f t="shared" si="10"/>
        <v>63</v>
      </c>
      <c r="N27" s="126">
        <f t="shared" si="10"/>
        <v>20</v>
      </c>
      <c r="O27" s="126">
        <f t="shared" si="10"/>
        <v>23</v>
      </c>
      <c r="P27" s="126">
        <f t="shared" si="10"/>
        <v>0</v>
      </c>
      <c r="Q27" s="126">
        <f t="shared" si="10"/>
        <v>1</v>
      </c>
      <c r="R27" s="126">
        <f t="shared" si="10"/>
        <v>40</v>
      </c>
      <c r="S27" s="126">
        <f t="shared" si="10"/>
        <v>39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21</v>
      </c>
      <c r="Z27" s="126">
        <f t="shared" si="10"/>
        <v>183</v>
      </c>
      <c r="AA27" s="126">
        <f t="shared" si="10"/>
        <v>293</v>
      </c>
      <c r="AB27" s="126">
        <f t="shared" si="10"/>
        <v>23</v>
      </c>
      <c r="AC27" s="126">
        <f t="shared" si="10"/>
        <v>28</v>
      </c>
      <c r="AD27" s="126">
        <f t="shared" si="10"/>
        <v>38</v>
      </c>
      <c r="AE27" s="126">
        <f t="shared" si="10"/>
        <v>20</v>
      </c>
      <c r="AF27" s="126">
        <f t="shared" si="10"/>
        <v>84</v>
      </c>
      <c r="AG27" s="126">
        <f t="shared" si="10"/>
        <v>75</v>
      </c>
      <c r="AH27" s="126">
        <f t="shared" si="10"/>
        <v>25</v>
      </c>
      <c r="AI27" s="127" t="s">
        <v>132</v>
      </c>
      <c r="AJ27" s="126">
        <f t="shared" ref="AJ27:BD27" si="11">SUM(AJ7:AJ26)</f>
        <v>35</v>
      </c>
      <c r="AK27" s="126">
        <f t="shared" si="11"/>
        <v>43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29</v>
      </c>
      <c r="AV27" s="126">
        <f t="shared" si="11"/>
        <v>9</v>
      </c>
      <c r="AW27" s="126">
        <f t="shared" si="11"/>
        <v>0</v>
      </c>
      <c r="AX27" s="126">
        <f t="shared" si="11"/>
        <v>4</v>
      </c>
      <c r="AY27" s="126">
        <f t="shared" si="11"/>
        <v>12</v>
      </c>
      <c r="AZ27" s="126">
        <f t="shared" si="11"/>
        <v>5</v>
      </c>
      <c r="BA27" s="126">
        <f t="shared" si="11"/>
        <v>0</v>
      </c>
      <c r="BB27" s="126">
        <f t="shared" si="11"/>
        <v>12</v>
      </c>
      <c r="BC27" s="126">
        <f t="shared" si="11"/>
        <v>24</v>
      </c>
      <c r="BD27" s="126">
        <f t="shared" si="11"/>
        <v>0</v>
      </c>
      <c r="BE27" s="127" t="s">
        <v>132</v>
      </c>
      <c r="BF27" s="126">
        <f t="shared" ref="BF27:CD27" si="12">SUM(BF7:BF26)</f>
        <v>1</v>
      </c>
      <c r="BG27" s="126">
        <f t="shared" si="12"/>
        <v>12</v>
      </c>
      <c r="BH27" s="126">
        <f t="shared" si="12"/>
        <v>1</v>
      </c>
      <c r="BI27" s="126">
        <f t="shared" si="12"/>
        <v>0</v>
      </c>
      <c r="BJ27" s="126">
        <f t="shared" si="12"/>
        <v>21</v>
      </c>
      <c r="BK27" s="126">
        <f t="shared" si="12"/>
        <v>4</v>
      </c>
      <c r="BL27" s="126">
        <f t="shared" si="12"/>
        <v>16</v>
      </c>
      <c r="BM27" s="126">
        <f t="shared" si="12"/>
        <v>2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346</v>
      </c>
      <c r="CN27" s="126">
        <f t="shared" si="13"/>
        <v>62</v>
      </c>
      <c r="CO27" s="126">
        <f t="shared" si="13"/>
        <v>216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45</v>
      </c>
      <c r="DJ27" s="126">
        <f t="shared" si="14"/>
        <v>13</v>
      </c>
      <c r="DK27" s="126">
        <f t="shared" si="14"/>
        <v>22</v>
      </c>
      <c r="DL27" s="126">
        <f t="shared" si="14"/>
        <v>0</v>
      </c>
      <c r="DM27" s="126">
        <f t="shared" si="14"/>
        <v>136</v>
      </c>
      <c r="DN27" s="126">
        <f t="shared" si="14"/>
        <v>106</v>
      </c>
      <c r="DO27" s="126">
        <f t="shared" si="14"/>
        <v>0</v>
      </c>
      <c r="DP27" s="126">
        <f t="shared" si="14"/>
        <v>24</v>
      </c>
      <c r="DQ27" s="126">
        <f t="shared" si="14"/>
        <v>6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14</v>
      </c>
      <c r="DV27" s="126">
        <f t="shared" si="14"/>
        <v>4</v>
      </c>
      <c r="DW27" s="126">
        <f t="shared" si="14"/>
        <v>1341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161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2</v>
      </c>
      <c r="S8" s="41">
        <v>2.0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0.0</v>
      </c>
      <c r="Z8" s="43">
        <v>7.0</v>
      </c>
      <c r="AA8" s="40">
        <f t="shared" si="6"/>
        <v>4</v>
      </c>
      <c r="AB8" s="41">
        <v>1.0</v>
      </c>
      <c r="AC8" s="41">
        <v>1.0</v>
      </c>
      <c r="AD8" s="41">
        <v>0.0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1.0</v>
      </c>
      <c r="AU8" s="45">
        <v>3.0</v>
      </c>
      <c r="AV8" s="41">
        <v>1.0</v>
      </c>
      <c r="AW8" s="133"/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4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0.0</v>
      </c>
      <c r="BK8" s="49">
        <v>0.0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15</v>
      </c>
      <c r="M9" s="41">
        <v>12.0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3</v>
      </c>
      <c r="S9" s="41">
        <v>3.0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19.0</v>
      </c>
      <c r="AA9" s="40">
        <f t="shared" si="6"/>
        <v>37</v>
      </c>
      <c r="AB9" s="41">
        <v>1.0</v>
      </c>
      <c r="AC9" s="41">
        <v>4.0</v>
      </c>
      <c r="AD9" s="41">
        <v>5.0</v>
      </c>
      <c r="AE9" s="41">
        <v>2.0</v>
      </c>
      <c r="AF9" s="41">
        <v>2.0</v>
      </c>
      <c r="AG9" s="41">
        <v>23.0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2.0</v>
      </c>
      <c r="BM9" s="49">
        <v>0.0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0</v>
      </c>
      <c r="S10" s="41">
        <v>0.0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1.0</v>
      </c>
      <c r="Z10" s="43">
        <v>3.0</v>
      </c>
      <c r="AA10" s="40">
        <f t="shared" si="6"/>
        <v>8</v>
      </c>
      <c r="AB10" s="41">
        <v>0.0</v>
      </c>
      <c r="AC10" s="41">
        <v>1.0</v>
      </c>
      <c r="AD10" s="41">
        <v>1.0</v>
      </c>
      <c r="AE10" s="41">
        <v>1.0</v>
      </c>
      <c r="AF10" s="41">
        <v>4.0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17</v>
      </c>
      <c r="CN10" s="51">
        <v>0.0</v>
      </c>
      <c r="CO10" s="51">
        <v>17.0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22</v>
      </c>
      <c r="F11" s="41">
        <v>20.0</v>
      </c>
      <c r="G11" s="41">
        <v>0.0</v>
      </c>
      <c r="H11" s="41">
        <v>2.0</v>
      </c>
      <c r="I11" s="40">
        <f t="shared" si="3"/>
        <v>58</v>
      </c>
      <c r="J11" s="41">
        <v>57.0</v>
      </c>
      <c r="K11" s="41">
        <v>1.0</v>
      </c>
      <c r="L11" s="40">
        <f t="shared" si="4"/>
        <v>4</v>
      </c>
      <c r="M11" s="41">
        <v>3.0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3.0</v>
      </c>
      <c r="Z11" s="43">
        <v>2.0</v>
      </c>
      <c r="AA11" s="40">
        <f t="shared" si="6"/>
        <v>0</v>
      </c>
      <c r="AB11" s="41">
        <v>0.0</v>
      </c>
      <c r="AC11" s="41">
        <v>0.0</v>
      </c>
      <c r="AD11" s="41">
        <v>0.0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/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22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127</v>
      </c>
      <c r="F12" s="41">
        <v>124.0</v>
      </c>
      <c r="G12" s="41">
        <v>0.0</v>
      </c>
      <c r="H12" s="41">
        <v>3.0</v>
      </c>
      <c r="I12" s="40">
        <f t="shared" si="3"/>
        <v>23</v>
      </c>
      <c r="J12" s="41">
        <v>23.0</v>
      </c>
      <c r="K12" s="41">
        <v>0.0</v>
      </c>
      <c r="L12" s="40">
        <f t="shared" si="4"/>
        <v>2</v>
      </c>
      <c r="M12" s="41">
        <v>2.0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17.0</v>
      </c>
      <c r="AA12" s="40">
        <f t="shared" si="6"/>
        <v>20</v>
      </c>
      <c r="AB12" s="41">
        <v>3.0</v>
      </c>
      <c r="AC12" s="41">
        <v>3.0</v>
      </c>
      <c r="AD12" s="41">
        <v>2.0</v>
      </c>
      <c r="AE12" s="41">
        <v>3.0</v>
      </c>
      <c r="AF12" s="41">
        <v>7.0</v>
      </c>
      <c r="AG12" s="41">
        <v>2.0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16.0</v>
      </c>
      <c r="AQ12" s="41">
        <v>2.0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6.0</v>
      </c>
      <c r="BK12" s="49">
        <v>2.0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55</v>
      </c>
      <c r="DN12" s="52">
        <v>47.0</v>
      </c>
      <c r="DO12" s="52">
        <v>0.0</v>
      </c>
      <c r="DP12" s="52">
        <v>3.0</v>
      </c>
      <c r="DQ12" s="52">
        <v>0.0</v>
      </c>
      <c r="DR12" s="52">
        <v>0.0</v>
      </c>
      <c r="DS12" s="52">
        <v>0.0</v>
      </c>
      <c r="DT12" s="52">
        <v>5.0</v>
      </c>
      <c r="DU12" s="54">
        <v>0.0</v>
      </c>
      <c r="DV12" s="54">
        <v>0.0</v>
      </c>
      <c r="DW12" s="42">
        <f t="shared" si="7"/>
        <v>127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2</v>
      </c>
      <c r="S13" s="41">
        <v>2.0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6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2.0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4.0</v>
      </c>
      <c r="BK13" s="49">
        <v>1.0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6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16</v>
      </c>
      <c r="DN13" s="52">
        <v>16.0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5</v>
      </c>
      <c r="M14" s="41">
        <v>3.0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2</v>
      </c>
      <c r="S14" s="41">
        <v>2.0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11.0</v>
      </c>
      <c r="AA14" s="40">
        <f t="shared" si="6"/>
        <v>74</v>
      </c>
      <c r="AB14" s="62">
        <v>2.0</v>
      </c>
      <c r="AC14" s="62">
        <v>6.0</v>
      </c>
      <c r="AD14" s="62">
        <v>6.0</v>
      </c>
      <c r="AE14" s="41">
        <v>7.0</v>
      </c>
      <c r="AF14" s="41">
        <v>38.0</v>
      </c>
      <c r="AG14" s="41">
        <v>10.0</v>
      </c>
      <c r="AH14" s="41">
        <v>5.0</v>
      </c>
      <c r="AI14" s="44" t="s">
        <v>107</v>
      </c>
      <c r="AJ14" s="45">
        <v>2.0</v>
      </c>
      <c r="AK14" s="45">
        <v>5.0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162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6.0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68</v>
      </c>
      <c r="CN14" s="51">
        <v>9.0</v>
      </c>
      <c r="CO14" s="51">
        <v>59.0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34</v>
      </c>
      <c r="M15" s="65">
        <v>19.0</v>
      </c>
      <c r="N15" s="66">
        <v>9.0</v>
      </c>
      <c r="O15" s="66">
        <v>6.0</v>
      </c>
      <c r="P15" s="68">
        <v>0.0</v>
      </c>
      <c r="Q15" s="66">
        <v>0.0</v>
      </c>
      <c r="R15" s="40">
        <f t="shared" si="5"/>
        <v>4</v>
      </c>
      <c r="S15" s="65">
        <v>4.0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47</v>
      </c>
      <c r="AB15" s="71">
        <v>1.0</v>
      </c>
      <c r="AC15" s="72">
        <v>6.0</v>
      </c>
      <c r="AD15" s="72">
        <v>6.0</v>
      </c>
      <c r="AE15" s="72">
        <v>1.0</v>
      </c>
      <c r="AF15" s="72">
        <v>12.0</v>
      </c>
      <c r="AG15" s="72">
        <v>16.0</v>
      </c>
      <c r="AH15" s="72">
        <v>5.0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79</v>
      </c>
      <c r="CN15" s="82">
        <v>9.0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7</v>
      </c>
      <c r="M18" s="41">
        <v>4.0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5</v>
      </c>
      <c r="S18" s="41">
        <v>5.0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29.0</v>
      </c>
      <c r="AA18" s="40">
        <f t="shared" si="6"/>
        <v>15</v>
      </c>
      <c r="AB18" s="41">
        <v>1.0</v>
      </c>
      <c r="AC18" s="41">
        <v>1.0</v>
      </c>
      <c r="AD18" s="41">
        <v>4.0</v>
      </c>
      <c r="AE18" s="41">
        <v>2.0</v>
      </c>
      <c r="AF18" s="41">
        <v>0.0</v>
      </c>
      <c r="AG18" s="41">
        <v>1.0</v>
      </c>
      <c r="AH18" s="41">
        <v>6.0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0.0</v>
      </c>
      <c r="BC18" s="77">
        <v>0.0</v>
      </c>
      <c r="BD18" s="66">
        <v>0.0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30</v>
      </c>
      <c r="CN18" s="51">
        <v>4.0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66</v>
      </c>
      <c r="F20" s="41">
        <v>61.0</v>
      </c>
      <c r="G20" s="41">
        <v>0.0</v>
      </c>
      <c r="H20" s="41">
        <v>5.0</v>
      </c>
      <c r="I20" s="40">
        <f t="shared" si="3"/>
        <v>32</v>
      </c>
      <c r="J20" s="41">
        <v>32.0</v>
      </c>
      <c r="K20" s="41">
        <v>0.0</v>
      </c>
      <c r="L20" s="40">
        <f t="shared" si="4"/>
        <v>4</v>
      </c>
      <c r="M20" s="41">
        <v>2.0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2</v>
      </c>
      <c r="S20" s="41">
        <v>2.0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7</v>
      </c>
      <c r="AB20" s="41">
        <v>1.0</v>
      </c>
      <c r="AC20" s="41">
        <v>1.0</v>
      </c>
      <c r="AD20" s="41">
        <v>0.0</v>
      </c>
      <c r="AE20" s="41">
        <v>0.0</v>
      </c>
      <c r="AF20" s="41">
        <v>0.0</v>
      </c>
      <c r="AG20" s="41">
        <v>5.0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0.0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29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0.0</v>
      </c>
      <c r="DH20" s="54">
        <v>0.0</v>
      </c>
      <c r="DI20" s="55">
        <v>29.0</v>
      </c>
      <c r="DJ20" s="56">
        <v>2.0</v>
      </c>
      <c r="DK20" s="55">
        <v>0.0</v>
      </c>
      <c r="DL20" s="56">
        <v>0.0</v>
      </c>
      <c r="DM20" s="59">
        <f t="shared" si="9"/>
        <v>1</v>
      </c>
      <c r="DN20" s="52">
        <v>0.0</v>
      </c>
      <c r="DO20" s="52">
        <v>0.0</v>
      </c>
      <c r="DP20" s="52">
        <v>0.0</v>
      </c>
      <c r="DQ20" s="52">
        <v>1.0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66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3</v>
      </c>
      <c r="M21" s="41">
        <v>2.0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5</v>
      </c>
      <c r="S21" s="41">
        <v>4.0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2.0</v>
      </c>
      <c r="AA21" s="40">
        <f t="shared" si="6"/>
        <v>10</v>
      </c>
      <c r="AB21" s="41">
        <v>1.0</v>
      </c>
      <c r="AC21" s="41">
        <v>1.0</v>
      </c>
      <c r="AD21" s="41">
        <v>2.0</v>
      </c>
      <c r="AE21" s="41">
        <v>1.0</v>
      </c>
      <c r="AF21" s="41">
        <v>2.0</v>
      </c>
      <c r="AG21" s="41">
        <v>2.0</v>
      </c>
      <c r="AH21" s="41">
        <v>1.0</v>
      </c>
      <c r="AI21" s="44" t="s">
        <v>119</v>
      </c>
      <c r="AJ21" s="45">
        <v>3.0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18</v>
      </c>
      <c r="CN21" s="51">
        <v>18.0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6</v>
      </c>
      <c r="M22" s="41">
        <v>0.0</v>
      </c>
      <c r="N22" s="41">
        <v>6.0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17.0</v>
      </c>
      <c r="AA22" s="40">
        <f t="shared" si="6"/>
        <v>11</v>
      </c>
      <c r="AB22" s="41">
        <v>1.0</v>
      </c>
      <c r="AC22" s="41">
        <v>1.0</v>
      </c>
      <c r="AD22" s="41">
        <v>3.0</v>
      </c>
      <c r="AE22" s="41">
        <v>0.0</v>
      </c>
      <c r="AF22" s="41">
        <v>5.0</v>
      </c>
      <c r="AG22" s="41">
        <v>0.0</v>
      </c>
      <c r="AH22" s="41">
        <v>1.0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16</v>
      </c>
      <c r="AB24" s="41">
        <v>3.0</v>
      </c>
      <c r="AC24" s="41">
        <v>0.0</v>
      </c>
      <c r="AD24" s="41">
        <v>3.0</v>
      </c>
      <c r="AE24" s="41">
        <v>0.0</v>
      </c>
      <c r="AF24" s="41">
        <v>5.0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36</v>
      </c>
      <c r="F25" s="41">
        <v>36.0</v>
      </c>
      <c r="G25" s="41">
        <v>0.0</v>
      </c>
      <c r="H25" s="41">
        <v>0.0</v>
      </c>
      <c r="I25" s="40">
        <f t="shared" si="3"/>
        <v>15</v>
      </c>
      <c r="J25" s="41">
        <v>15.0</v>
      </c>
      <c r="K25" s="41">
        <v>0.0</v>
      </c>
      <c r="L25" s="40">
        <f t="shared" si="4"/>
        <v>4</v>
      </c>
      <c r="M25" s="41">
        <v>3.0</v>
      </c>
      <c r="N25" s="41">
        <v>1.0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19</v>
      </c>
      <c r="AB25" s="41">
        <v>2.0</v>
      </c>
      <c r="AC25" s="41">
        <v>1.0</v>
      </c>
      <c r="AD25" s="41">
        <v>1.0</v>
      </c>
      <c r="AE25" s="41">
        <v>1.0</v>
      </c>
      <c r="AF25" s="41">
        <v>14.0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12.0</v>
      </c>
      <c r="DV25" s="54">
        <v>1.0</v>
      </c>
      <c r="DW25" s="42">
        <f t="shared" si="7"/>
        <v>36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2.0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5</v>
      </c>
      <c r="AB26" s="62">
        <v>1.0</v>
      </c>
      <c r="AC26" s="62">
        <v>1.0</v>
      </c>
      <c r="AD26" s="62">
        <v>1.0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1.0</v>
      </c>
      <c r="CJ26" s="62">
        <v>0.0</v>
      </c>
      <c r="CK26" s="62">
        <v>1.0</v>
      </c>
      <c r="CL26" s="112">
        <v>4.0</v>
      </c>
      <c r="CM26" s="50">
        <v>41.0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41.0</v>
      </c>
      <c r="DJ26" s="120">
        <v>7.0</v>
      </c>
      <c r="DK26" s="119">
        <v>0.0</v>
      </c>
      <c r="DL26" s="120">
        <v>0.0</v>
      </c>
      <c r="DM26" s="50">
        <v>8.0</v>
      </c>
      <c r="DN26" s="121">
        <v>8.0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1338</v>
      </c>
      <c r="F27" s="126">
        <f t="shared" si="10"/>
        <v>1249</v>
      </c>
      <c r="G27" s="126">
        <f t="shared" si="10"/>
        <v>1</v>
      </c>
      <c r="H27" s="126">
        <f t="shared" si="10"/>
        <v>88</v>
      </c>
      <c r="I27" s="126">
        <f t="shared" si="10"/>
        <v>1331</v>
      </c>
      <c r="J27" s="126">
        <f t="shared" si="10"/>
        <v>1308</v>
      </c>
      <c r="K27" s="126">
        <f t="shared" si="10"/>
        <v>23</v>
      </c>
      <c r="L27" s="126">
        <f t="shared" si="10"/>
        <v>106</v>
      </c>
      <c r="M27" s="126">
        <f t="shared" si="10"/>
        <v>63</v>
      </c>
      <c r="N27" s="126">
        <f t="shared" si="10"/>
        <v>19</v>
      </c>
      <c r="O27" s="126">
        <f t="shared" si="10"/>
        <v>23</v>
      </c>
      <c r="P27" s="126">
        <f t="shared" si="10"/>
        <v>0</v>
      </c>
      <c r="Q27" s="126">
        <f t="shared" si="10"/>
        <v>1</v>
      </c>
      <c r="R27" s="126">
        <f t="shared" si="10"/>
        <v>35</v>
      </c>
      <c r="S27" s="126">
        <f t="shared" si="10"/>
        <v>34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11</v>
      </c>
      <c r="Z27" s="126">
        <f t="shared" si="10"/>
        <v>195</v>
      </c>
      <c r="AA27" s="126">
        <f t="shared" si="10"/>
        <v>303</v>
      </c>
      <c r="AB27" s="126">
        <f t="shared" si="10"/>
        <v>22</v>
      </c>
      <c r="AC27" s="126">
        <f t="shared" si="10"/>
        <v>29</v>
      </c>
      <c r="AD27" s="126">
        <f t="shared" si="10"/>
        <v>37</v>
      </c>
      <c r="AE27" s="126">
        <f t="shared" si="10"/>
        <v>20</v>
      </c>
      <c r="AF27" s="126">
        <f t="shared" si="10"/>
        <v>103</v>
      </c>
      <c r="AG27" s="126">
        <f t="shared" si="10"/>
        <v>68</v>
      </c>
      <c r="AH27" s="126">
        <f t="shared" si="10"/>
        <v>24</v>
      </c>
      <c r="AI27" s="127" t="s">
        <v>132</v>
      </c>
      <c r="AJ27" s="126">
        <f t="shared" ref="AJ27:BD27" si="11">SUM(AJ7:AJ26)</f>
        <v>36</v>
      </c>
      <c r="AK27" s="126">
        <f t="shared" si="11"/>
        <v>43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16</v>
      </c>
      <c r="AQ27" s="126">
        <f t="shared" si="11"/>
        <v>2</v>
      </c>
      <c r="AR27" s="126">
        <f t="shared" si="11"/>
        <v>0</v>
      </c>
      <c r="AS27" s="126">
        <f t="shared" si="11"/>
        <v>0</v>
      </c>
      <c r="AT27" s="126">
        <f t="shared" si="11"/>
        <v>8</v>
      </c>
      <c r="AU27" s="126">
        <f t="shared" si="11"/>
        <v>26</v>
      </c>
      <c r="AV27" s="126">
        <f t="shared" si="11"/>
        <v>8</v>
      </c>
      <c r="AW27" s="126">
        <f t="shared" si="11"/>
        <v>0</v>
      </c>
      <c r="AX27" s="126">
        <f t="shared" si="11"/>
        <v>4</v>
      </c>
      <c r="AY27" s="126">
        <f t="shared" si="11"/>
        <v>12</v>
      </c>
      <c r="AZ27" s="126">
        <f t="shared" si="11"/>
        <v>5</v>
      </c>
      <c r="BA27" s="126">
        <f t="shared" si="11"/>
        <v>0</v>
      </c>
      <c r="BB27" s="126">
        <f t="shared" si="11"/>
        <v>11</v>
      </c>
      <c r="BC27" s="126">
        <f t="shared" si="11"/>
        <v>23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28</v>
      </c>
      <c r="BK27" s="126">
        <f t="shared" si="12"/>
        <v>6</v>
      </c>
      <c r="BL27" s="126">
        <f t="shared" si="12"/>
        <v>16</v>
      </c>
      <c r="BM27" s="126">
        <f t="shared" si="12"/>
        <v>2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6</v>
      </c>
      <c r="BX27" s="126">
        <f t="shared" si="12"/>
        <v>6</v>
      </c>
      <c r="BY27" s="126">
        <f t="shared" si="12"/>
        <v>6</v>
      </c>
      <c r="BZ27" s="126">
        <f t="shared" si="12"/>
        <v>9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1</v>
      </c>
      <c r="CJ27" s="126">
        <f t="shared" si="13"/>
        <v>0</v>
      </c>
      <c r="CK27" s="126">
        <f t="shared" si="13"/>
        <v>1</v>
      </c>
      <c r="CL27" s="126">
        <f t="shared" si="13"/>
        <v>4</v>
      </c>
      <c r="CM27" s="126">
        <f t="shared" si="13"/>
        <v>365</v>
      </c>
      <c r="CN27" s="126">
        <f t="shared" si="13"/>
        <v>52</v>
      </c>
      <c r="CO27" s="126">
        <f t="shared" si="13"/>
        <v>216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1</v>
      </c>
      <c r="DH27" s="126">
        <f t="shared" si="14"/>
        <v>0</v>
      </c>
      <c r="DI27" s="126">
        <f t="shared" si="14"/>
        <v>85</v>
      </c>
      <c r="DJ27" s="126">
        <f t="shared" si="14"/>
        <v>15</v>
      </c>
      <c r="DK27" s="126">
        <f t="shared" si="14"/>
        <v>12</v>
      </c>
      <c r="DL27" s="126">
        <f t="shared" si="14"/>
        <v>0</v>
      </c>
      <c r="DM27" s="126">
        <f t="shared" si="14"/>
        <v>85</v>
      </c>
      <c r="DN27" s="126">
        <f t="shared" si="14"/>
        <v>71</v>
      </c>
      <c r="DO27" s="126">
        <f t="shared" si="14"/>
        <v>0</v>
      </c>
      <c r="DP27" s="126">
        <f t="shared" si="14"/>
        <v>3</v>
      </c>
      <c r="DQ27" s="126">
        <f t="shared" si="14"/>
        <v>6</v>
      </c>
      <c r="DR27" s="126">
        <f t="shared" si="14"/>
        <v>0</v>
      </c>
      <c r="DS27" s="126">
        <f t="shared" si="14"/>
        <v>0</v>
      </c>
      <c r="DT27" s="126">
        <f t="shared" si="14"/>
        <v>5</v>
      </c>
      <c r="DU27" s="126">
        <f t="shared" si="14"/>
        <v>20</v>
      </c>
      <c r="DV27" s="126">
        <f t="shared" si="14"/>
        <v>4</v>
      </c>
      <c r="DW27" s="126">
        <f t="shared" si="14"/>
        <v>1338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163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1</v>
      </c>
      <c r="S7" s="41">
        <v>1.0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2</v>
      </c>
      <c r="S8" s="41">
        <v>2.0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0.0</v>
      </c>
      <c r="Z8" s="43">
        <v>4.0</v>
      </c>
      <c r="AA8" s="40">
        <f t="shared" si="6"/>
        <v>7</v>
      </c>
      <c r="AB8" s="41">
        <v>1.0</v>
      </c>
      <c r="AC8" s="41">
        <v>1.0</v>
      </c>
      <c r="AD8" s="41">
        <v>0.0</v>
      </c>
      <c r="AE8" s="41">
        <v>0.0</v>
      </c>
      <c r="AF8" s="41">
        <v>0.0</v>
      </c>
      <c r="AG8" s="41">
        <v>1.0</v>
      </c>
      <c r="AH8" s="41">
        <v>4.0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15</v>
      </c>
      <c r="M9" s="41">
        <v>12.0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3</v>
      </c>
      <c r="S9" s="41">
        <v>3.0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17.0</v>
      </c>
      <c r="AA9" s="40">
        <f t="shared" si="6"/>
        <v>36</v>
      </c>
      <c r="AB9" s="41">
        <v>1.0</v>
      </c>
      <c r="AC9" s="41">
        <v>3.0</v>
      </c>
      <c r="AD9" s="41">
        <v>5.0</v>
      </c>
      <c r="AE9" s="41">
        <v>4.0</v>
      </c>
      <c r="AF9" s="41">
        <v>0.0</v>
      </c>
      <c r="AG9" s="41">
        <v>23.0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153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0</v>
      </c>
      <c r="S10" s="41">
        <v>0.0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2.0</v>
      </c>
      <c r="Z10" s="43">
        <v>6.0</v>
      </c>
      <c r="AA10" s="40">
        <f t="shared" si="6"/>
        <v>8</v>
      </c>
      <c r="AB10" s="41">
        <v>0.0</v>
      </c>
      <c r="AC10" s="41">
        <v>1.0</v>
      </c>
      <c r="AD10" s="41">
        <v>1.0</v>
      </c>
      <c r="AE10" s="41">
        <v>1.0</v>
      </c>
      <c r="AF10" s="41">
        <v>4.0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16</v>
      </c>
      <c r="CN10" s="51">
        <v>0.0</v>
      </c>
      <c r="CO10" s="51">
        <v>16.0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21</v>
      </c>
      <c r="F11" s="41">
        <v>19.0</v>
      </c>
      <c r="G11" s="41">
        <v>0.0</v>
      </c>
      <c r="H11" s="41">
        <v>2.0</v>
      </c>
      <c r="I11" s="40">
        <f t="shared" si="3"/>
        <v>59</v>
      </c>
      <c r="J11" s="41">
        <v>58.0</v>
      </c>
      <c r="K11" s="41">
        <v>1.0</v>
      </c>
      <c r="L11" s="40">
        <f t="shared" si="4"/>
        <v>4</v>
      </c>
      <c r="M11" s="41">
        <v>3.0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2.0</v>
      </c>
      <c r="Z11" s="43">
        <v>2.0</v>
      </c>
      <c r="AA11" s="40">
        <f t="shared" si="6"/>
        <v>0</v>
      </c>
      <c r="AB11" s="41">
        <v>0.0</v>
      </c>
      <c r="AC11" s="41">
        <v>0.0</v>
      </c>
      <c r="AD11" s="41">
        <v>0.0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/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21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128</v>
      </c>
      <c r="F12" s="41">
        <v>125.0</v>
      </c>
      <c r="G12" s="41">
        <v>0.0</v>
      </c>
      <c r="H12" s="41">
        <v>3.0</v>
      </c>
      <c r="I12" s="40">
        <f t="shared" si="3"/>
        <v>22</v>
      </c>
      <c r="J12" s="41">
        <v>22.0</v>
      </c>
      <c r="K12" s="41">
        <v>0.0</v>
      </c>
      <c r="L12" s="40">
        <f t="shared" si="4"/>
        <v>2</v>
      </c>
      <c r="M12" s="41">
        <v>2.0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24.0</v>
      </c>
      <c r="AA12" s="40">
        <f t="shared" si="6"/>
        <v>23</v>
      </c>
      <c r="AB12" s="41">
        <v>3.0</v>
      </c>
      <c r="AC12" s="41">
        <v>3.0</v>
      </c>
      <c r="AD12" s="41">
        <v>2.0</v>
      </c>
      <c r="AE12" s="41">
        <v>3.0</v>
      </c>
      <c r="AF12" s="41">
        <v>10.0</v>
      </c>
      <c r="AG12" s="41">
        <v>2.0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6.0</v>
      </c>
      <c r="BK12" s="49">
        <v>2.0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62</v>
      </c>
      <c r="DN12" s="52">
        <v>49.0</v>
      </c>
      <c r="DO12" s="52">
        <v>0.0</v>
      </c>
      <c r="DP12" s="52">
        <v>13.0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128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2</v>
      </c>
      <c r="S13" s="41">
        <v>2.0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5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1.0</v>
      </c>
      <c r="BK13" s="49">
        <v>0.0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18</v>
      </c>
      <c r="DN13" s="52">
        <v>18.0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5</v>
      </c>
      <c r="M14" s="41">
        <v>3.0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2</v>
      </c>
      <c r="S14" s="41">
        <v>2.0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12.0</v>
      </c>
      <c r="AA14" s="40">
        <f t="shared" si="6"/>
        <v>70</v>
      </c>
      <c r="AB14" s="62">
        <v>2.0</v>
      </c>
      <c r="AC14" s="62">
        <v>6.0</v>
      </c>
      <c r="AD14" s="62">
        <v>5.0</v>
      </c>
      <c r="AE14" s="41">
        <v>7.0</v>
      </c>
      <c r="AF14" s="41">
        <v>35.0</v>
      </c>
      <c r="AG14" s="41">
        <v>10.0</v>
      </c>
      <c r="AH14" s="41">
        <v>5.0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16.0</v>
      </c>
      <c r="AZ14" s="41">
        <v>3.0</v>
      </c>
      <c r="BA14" s="41" t="s">
        <v>164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68</v>
      </c>
      <c r="CN14" s="51">
        <v>9.0</v>
      </c>
      <c r="CO14" s="51">
        <v>59.0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35</v>
      </c>
      <c r="M15" s="65">
        <v>19.0</v>
      </c>
      <c r="N15" s="66">
        <v>10.0</v>
      </c>
      <c r="O15" s="66">
        <v>6.0</v>
      </c>
      <c r="P15" s="68">
        <v>0.0</v>
      </c>
      <c r="Q15" s="66">
        <v>0.0</v>
      </c>
      <c r="R15" s="40">
        <f t="shared" si="5"/>
        <v>4</v>
      </c>
      <c r="S15" s="65">
        <v>4.0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2.0</v>
      </c>
      <c r="Z15" s="70">
        <v>42.0</v>
      </c>
      <c r="AA15" s="40">
        <f t="shared" si="6"/>
        <v>44</v>
      </c>
      <c r="AB15" s="71">
        <v>1.0</v>
      </c>
      <c r="AC15" s="72">
        <v>6.0</v>
      </c>
      <c r="AD15" s="72">
        <v>6.0</v>
      </c>
      <c r="AE15" s="72">
        <v>1.0</v>
      </c>
      <c r="AF15" s="72">
        <v>8.0</v>
      </c>
      <c r="AG15" s="72">
        <v>16.0</v>
      </c>
      <c r="AH15" s="72">
        <v>6.0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79</v>
      </c>
      <c r="CN15" s="82">
        <v>9.0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1</v>
      </c>
      <c r="M16" s="41">
        <v>1.0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6</v>
      </c>
      <c r="M18" s="41">
        <v>3.0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29.0</v>
      </c>
      <c r="AA18" s="40">
        <f t="shared" si="6"/>
        <v>14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6.0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4.0</v>
      </c>
      <c r="BC18" s="77">
        <v>4.0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30</v>
      </c>
      <c r="CN18" s="51">
        <v>4.0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66</v>
      </c>
      <c r="F20" s="41">
        <v>61.0</v>
      </c>
      <c r="G20" s="41">
        <v>0.0</v>
      </c>
      <c r="H20" s="41">
        <v>5.0</v>
      </c>
      <c r="I20" s="40">
        <f t="shared" si="3"/>
        <v>32</v>
      </c>
      <c r="J20" s="41">
        <v>32.0</v>
      </c>
      <c r="K20" s="41">
        <v>0.0</v>
      </c>
      <c r="L20" s="40">
        <f t="shared" si="4"/>
        <v>7</v>
      </c>
      <c r="M20" s="41">
        <v>5.0</v>
      </c>
      <c r="N20" s="41">
        <v>0.0</v>
      </c>
      <c r="O20" s="41">
        <v>2.0</v>
      </c>
      <c r="P20" s="41">
        <v>0.0</v>
      </c>
      <c r="Q20" s="41">
        <v>0.0</v>
      </c>
      <c r="R20" s="40">
        <f t="shared" si="5"/>
        <v>2</v>
      </c>
      <c r="S20" s="41">
        <v>2.0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4.0</v>
      </c>
      <c r="Z20" s="43">
        <v>10.0</v>
      </c>
      <c r="AA20" s="40">
        <f t="shared" si="6"/>
        <v>8</v>
      </c>
      <c r="AB20" s="41">
        <v>1.0</v>
      </c>
      <c r="AC20" s="41">
        <v>1.0</v>
      </c>
      <c r="AD20" s="41">
        <v>1.0</v>
      </c>
      <c r="AE20" s="41">
        <v>1.0</v>
      </c>
      <c r="AF20" s="41">
        <v>0.0</v>
      </c>
      <c r="AG20" s="41">
        <v>4.0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4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20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19.0</v>
      </c>
      <c r="DJ20" s="56">
        <v>0.0</v>
      </c>
      <c r="DK20" s="55">
        <v>0.0</v>
      </c>
      <c r="DL20" s="56">
        <v>0.0</v>
      </c>
      <c r="DM20" s="59">
        <f t="shared" si="9"/>
        <v>1</v>
      </c>
      <c r="DN20" s="52">
        <v>0.0</v>
      </c>
      <c r="DO20" s="52">
        <v>0.0</v>
      </c>
      <c r="DP20" s="52">
        <v>0.0</v>
      </c>
      <c r="DQ20" s="52">
        <v>1.0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66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48</v>
      </c>
      <c r="F21" s="41">
        <v>45.0</v>
      </c>
      <c r="G21" s="41">
        <v>0.0</v>
      </c>
      <c r="H21" s="41">
        <v>3.0</v>
      </c>
      <c r="I21" s="40">
        <f t="shared" si="3"/>
        <v>118</v>
      </c>
      <c r="J21" s="41">
        <v>118.0</v>
      </c>
      <c r="K21" s="41">
        <v>0.0</v>
      </c>
      <c r="L21" s="40">
        <f t="shared" si="4"/>
        <v>3</v>
      </c>
      <c r="M21" s="41">
        <v>2.0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5</v>
      </c>
      <c r="S21" s="41">
        <v>4.0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3.0</v>
      </c>
      <c r="AA21" s="40">
        <f t="shared" si="6"/>
        <v>10</v>
      </c>
      <c r="AB21" s="41">
        <v>1.0</v>
      </c>
      <c r="AC21" s="41">
        <v>1.0</v>
      </c>
      <c r="AD21" s="41">
        <v>2.0</v>
      </c>
      <c r="AE21" s="41">
        <v>1.0</v>
      </c>
      <c r="AF21" s="41">
        <v>2.0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18</v>
      </c>
      <c r="CN21" s="51">
        <v>18.0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48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62</v>
      </c>
      <c r="F22" s="41">
        <v>62.0</v>
      </c>
      <c r="G22" s="41">
        <v>0.0</v>
      </c>
      <c r="H22" s="41">
        <v>0.0</v>
      </c>
      <c r="I22" s="40">
        <f t="shared" si="3"/>
        <v>10</v>
      </c>
      <c r="J22" s="41">
        <v>10.0</v>
      </c>
      <c r="K22" s="41">
        <v>0.0</v>
      </c>
      <c r="L22" s="40">
        <f t="shared" si="4"/>
        <v>7</v>
      </c>
      <c r="M22" s="41">
        <v>1.0</v>
      </c>
      <c r="N22" s="41">
        <v>6.0</v>
      </c>
      <c r="O22" s="41">
        <v>0.0</v>
      </c>
      <c r="P22" s="41">
        <v>0.0</v>
      </c>
      <c r="Q22" s="41">
        <v>0.0</v>
      </c>
      <c r="R22" s="40">
        <f t="shared" si="5"/>
        <v>3</v>
      </c>
      <c r="S22" s="41">
        <v>3.0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17.0</v>
      </c>
      <c r="AA22" s="40">
        <f t="shared" si="6"/>
        <v>10</v>
      </c>
      <c r="AB22" s="41">
        <v>1.0</v>
      </c>
      <c r="AC22" s="41">
        <v>1.0</v>
      </c>
      <c r="AD22" s="41">
        <v>3.0</v>
      </c>
      <c r="AE22" s="41">
        <v>0.0</v>
      </c>
      <c r="AF22" s="41">
        <v>3.0</v>
      </c>
      <c r="AG22" s="41">
        <v>0.0</v>
      </c>
      <c r="AH22" s="41">
        <v>2.0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62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7</v>
      </c>
      <c r="M24" s="41">
        <v>4.0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16</v>
      </c>
      <c r="AB24" s="41">
        <v>3.0</v>
      </c>
      <c r="AC24" s="41">
        <v>0.0</v>
      </c>
      <c r="AD24" s="41">
        <v>3.0</v>
      </c>
      <c r="AE24" s="41">
        <v>0.0</v>
      </c>
      <c r="AF24" s="41">
        <v>5.0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36</v>
      </c>
      <c r="F25" s="41">
        <v>36.0</v>
      </c>
      <c r="G25" s="41">
        <v>0.0</v>
      </c>
      <c r="H25" s="41">
        <v>0.0</v>
      </c>
      <c r="I25" s="40">
        <f t="shared" si="3"/>
        <v>15</v>
      </c>
      <c r="J25" s="41">
        <v>15.0</v>
      </c>
      <c r="K25" s="41">
        <v>0.0</v>
      </c>
      <c r="L25" s="40">
        <f t="shared" si="4"/>
        <v>4</v>
      </c>
      <c r="M25" s="41">
        <v>3.0</v>
      </c>
      <c r="N25" s="41">
        <v>1.0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19</v>
      </c>
      <c r="AB25" s="41">
        <v>2.0</v>
      </c>
      <c r="AC25" s="41">
        <v>1.0</v>
      </c>
      <c r="AD25" s="41">
        <v>1.0</v>
      </c>
      <c r="AE25" s="41">
        <v>1.0</v>
      </c>
      <c r="AF25" s="41">
        <v>14.0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4.0</v>
      </c>
      <c r="DV25" s="54">
        <v>1.0</v>
      </c>
      <c r="DW25" s="42">
        <f t="shared" si="7"/>
        <v>36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2.0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5</v>
      </c>
      <c r="AB26" s="62">
        <v>1.0</v>
      </c>
      <c r="AC26" s="62">
        <v>1.0</v>
      </c>
      <c r="AD26" s="62">
        <v>1.0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23.0</v>
      </c>
      <c r="DN26" s="121">
        <v>23.0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1338</v>
      </c>
      <c r="F27" s="126">
        <f t="shared" si="10"/>
        <v>1249</v>
      </c>
      <c r="G27" s="126">
        <f t="shared" si="10"/>
        <v>1</v>
      </c>
      <c r="H27" s="126">
        <f t="shared" si="10"/>
        <v>88</v>
      </c>
      <c r="I27" s="126">
        <f t="shared" si="10"/>
        <v>1331</v>
      </c>
      <c r="J27" s="126">
        <f t="shared" si="10"/>
        <v>1308</v>
      </c>
      <c r="K27" s="126">
        <f t="shared" si="10"/>
        <v>23</v>
      </c>
      <c r="L27" s="126">
        <f t="shared" si="10"/>
        <v>110</v>
      </c>
      <c r="M27" s="126">
        <f t="shared" si="10"/>
        <v>66</v>
      </c>
      <c r="N27" s="126">
        <f t="shared" si="10"/>
        <v>20</v>
      </c>
      <c r="O27" s="126">
        <f t="shared" si="10"/>
        <v>23</v>
      </c>
      <c r="P27" s="126">
        <f t="shared" si="10"/>
        <v>0</v>
      </c>
      <c r="Q27" s="126">
        <f t="shared" si="10"/>
        <v>1</v>
      </c>
      <c r="R27" s="126">
        <f t="shared" si="10"/>
        <v>32</v>
      </c>
      <c r="S27" s="126">
        <f t="shared" si="10"/>
        <v>31</v>
      </c>
      <c r="T27" s="126">
        <f t="shared" si="10"/>
        <v>1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16</v>
      </c>
      <c r="Z27" s="126">
        <f t="shared" si="10"/>
        <v>203</v>
      </c>
      <c r="AA27" s="126">
        <f t="shared" si="10"/>
        <v>299</v>
      </c>
      <c r="AB27" s="126">
        <f t="shared" si="10"/>
        <v>22</v>
      </c>
      <c r="AC27" s="126">
        <f t="shared" si="10"/>
        <v>28</v>
      </c>
      <c r="AD27" s="126">
        <f t="shared" si="10"/>
        <v>36</v>
      </c>
      <c r="AE27" s="126">
        <f t="shared" si="10"/>
        <v>23</v>
      </c>
      <c r="AF27" s="126">
        <f t="shared" si="10"/>
        <v>95</v>
      </c>
      <c r="AG27" s="126">
        <f t="shared" si="10"/>
        <v>66</v>
      </c>
      <c r="AH27" s="126">
        <f t="shared" si="10"/>
        <v>29</v>
      </c>
      <c r="AI27" s="127" t="s">
        <v>132</v>
      </c>
      <c r="AJ27" s="126">
        <f t="shared" ref="AJ27:BD27" si="11">SUM(AJ7:AJ26)</f>
        <v>35</v>
      </c>
      <c r="AK27" s="126">
        <f t="shared" si="11"/>
        <v>44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23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20</v>
      </c>
      <c r="AZ27" s="126">
        <f t="shared" si="11"/>
        <v>5</v>
      </c>
      <c r="BA27" s="126">
        <f t="shared" si="11"/>
        <v>0</v>
      </c>
      <c r="BB27" s="126">
        <f t="shared" si="11"/>
        <v>15</v>
      </c>
      <c r="BC27" s="126">
        <f t="shared" si="11"/>
        <v>27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28</v>
      </c>
      <c r="BK27" s="126">
        <f t="shared" si="12"/>
        <v>6</v>
      </c>
      <c r="BL27" s="126">
        <f t="shared" si="12"/>
        <v>13</v>
      </c>
      <c r="BM27" s="126">
        <f t="shared" si="12"/>
        <v>3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344</v>
      </c>
      <c r="CN27" s="126">
        <f t="shared" si="13"/>
        <v>52</v>
      </c>
      <c r="CO27" s="126">
        <f t="shared" si="13"/>
        <v>215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64</v>
      </c>
      <c r="DJ27" s="126">
        <f t="shared" si="14"/>
        <v>13</v>
      </c>
      <c r="DK27" s="126">
        <f t="shared" si="14"/>
        <v>12</v>
      </c>
      <c r="DL27" s="126">
        <f t="shared" si="14"/>
        <v>0</v>
      </c>
      <c r="DM27" s="126">
        <f t="shared" si="14"/>
        <v>109</v>
      </c>
      <c r="DN27" s="126">
        <f t="shared" si="14"/>
        <v>90</v>
      </c>
      <c r="DO27" s="126">
        <f t="shared" si="14"/>
        <v>0</v>
      </c>
      <c r="DP27" s="126">
        <f t="shared" si="14"/>
        <v>13</v>
      </c>
      <c r="DQ27" s="126">
        <f t="shared" si="14"/>
        <v>6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12</v>
      </c>
      <c r="DV27" s="126">
        <f t="shared" si="14"/>
        <v>4</v>
      </c>
      <c r="DW27" s="126">
        <f t="shared" si="14"/>
        <v>1338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165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6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2</v>
      </c>
      <c r="S7" s="41">
        <v>2.0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16</v>
      </c>
      <c r="AB7" s="41">
        <v>1.0</v>
      </c>
      <c r="AC7" s="41">
        <v>1.0</v>
      </c>
      <c r="AD7" s="41">
        <v>1.0</v>
      </c>
      <c r="AE7" s="41">
        <v>2.0</v>
      </c>
      <c r="AF7" s="41">
        <v>10.0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2</v>
      </c>
      <c r="S8" s="41">
        <v>2.0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4.0</v>
      </c>
      <c r="Z8" s="43">
        <v>4.0</v>
      </c>
      <c r="AA8" s="40">
        <f t="shared" si="6"/>
        <v>3</v>
      </c>
      <c r="AB8" s="41">
        <v>1.0</v>
      </c>
      <c r="AC8" s="41">
        <v>1.0</v>
      </c>
      <c r="AD8" s="41">
        <v>0.0</v>
      </c>
      <c r="AE8" s="41">
        <v>0.0</v>
      </c>
      <c r="AF8" s="41">
        <v>0.0</v>
      </c>
      <c r="AG8" s="41">
        <v>0.0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15</v>
      </c>
      <c r="M9" s="41">
        <v>12.0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3</v>
      </c>
      <c r="S9" s="41">
        <v>3.0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23.0</v>
      </c>
      <c r="Z9" s="43">
        <v>17.0</v>
      </c>
      <c r="AA9" s="40">
        <f t="shared" si="6"/>
        <v>13</v>
      </c>
      <c r="AB9" s="41">
        <v>1.0</v>
      </c>
      <c r="AC9" s="41">
        <v>3.0</v>
      </c>
      <c r="AD9" s="41">
        <v>5.0</v>
      </c>
      <c r="AE9" s="41">
        <v>4.0</v>
      </c>
      <c r="AF9" s="41">
        <v>0.0</v>
      </c>
      <c r="AG9" s="41">
        <v>0.0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46.0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0</v>
      </c>
      <c r="S10" s="41">
        <v>0.0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13</v>
      </c>
      <c r="AB10" s="41">
        <v>0.0</v>
      </c>
      <c r="AC10" s="41">
        <v>1.0</v>
      </c>
      <c r="AD10" s="41">
        <v>1.0</v>
      </c>
      <c r="AE10" s="41">
        <v>2.0</v>
      </c>
      <c r="AF10" s="41">
        <v>8.0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16</v>
      </c>
      <c r="CN10" s="51">
        <v>0.0</v>
      </c>
      <c r="CO10" s="51">
        <v>16.0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128</v>
      </c>
      <c r="F12" s="41">
        <v>125.0</v>
      </c>
      <c r="G12" s="41">
        <v>0.0</v>
      </c>
      <c r="H12" s="41">
        <v>3.0</v>
      </c>
      <c r="I12" s="40">
        <f t="shared" si="3"/>
        <v>22</v>
      </c>
      <c r="J12" s="41">
        <v>22.0</v>
      </c>
      <c r="K12" s="41">
        <v>0.0</v>
      </c>
      <c r="L12" s="40">
        <f t="shared" si="4"/>
        <v>2</v>
      </c>
      <c r="M12" s="41">
        <v>2.0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16.0</v>
      </c>
      <c r="AA12" s="40">
        <f t="shared" si="6"/>
        <v>23</v>
      </c>
      <c r="AB12" s="41">
        <v>3.0</v>
      </c>
      <c r="AC12" s="41">
        <v>3.0</v>
      </c>
      <c r="AD12" s="41">
        <v>2.0</v>
      </c>
      <c r="AE12" s="41">
        <v>3.0</v>
      </c>
      <c r="AF12" s="41">
        <v>10.0</v>
      </c>
      <c r="AG12" s="41">
        <v>2.0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6.0</v>
      </c>
      <c r="BK12" s="49">
        <v>2.0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70</v>
      </c>
      <c r="DN12" s="52">
        <v>49.0</v>
      </c>
      <c r="DO12" s="52">
        <v>0.0</v>
      </c>
      <c r="DP12" s="52">
        <v>21.0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128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3</v>
      </c>
      <c r="S13" s="41">
        <v>2.0</v>
      </c>
      <c r="T13" s="41">
        <v>1.0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5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1.0</v>
      </c>
      <c r="BK13" s="49">
        <v>0.0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19</v>
      </c>
      <c r="DN13" s="52">
        <v>19.0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2</v>
      </c>
      <c r="M14" s="41">
        <v>0.0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2</v>
      </c>
      <c r="S14" s="41">
        <v>2.0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5.0</v>
      </c>
      <c r="Z14" s="61">
        <v>12.0</v>
      </c>
      <c r="AA14" s="40">
        <f t="shared" si="6"/>
        <v>72</v>
      </c>
      <c r="AB14" s="62">
        <v>2.0</v>
      </c>
      <c r="AC14" s="62">
        <v>7.0</v>
      </c>
      <c r="AD14" s="62">
        <v>6.0</v>
      </c>
      <c r="AE14" s="41">
        <v>7.0</v>
      </c>
      <c r="AF14" s="41">
        <v>35.0</v>
      </c>
      <c r="AG14" s="41">
        <v>10.0</v>
      </c>
      <c r="AH14" s="41">
        <v>5.0</v>
      </c>
      <c r="AI14" s="44" t="s">
        <v>107</v>
      </c>
      <c r="AJ14" s="45">
        <v>2.0</v>
      </c>
      <c r="AK14" s="45">
        <v>5.0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160</v>
      </c>
      <c r="BB14" s="41">
        <v>1.0</v>
      </c>
      <c r="BC14" s="45">
        <v>8.0</v>
      </c>
      <c r="BD14" s="41" t="s">
        <v>149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27</v>
      </c>
      <c r="M15" s="65">
        <v>15.0</v>
      </c>
      <c r="N15" s="66">
        <v>6.0</v>
      </c>
      <c r="O15" s="66">
        <v>6.0</v>
      </c>
      <c r="P15" s="68">
        <v>0.0</v>
      </c>
      <c r="Q15" s="66">
        <v>0.0</v>
      </c>
      <c r="R15" s="40">
        <f t="shared" si="5"/>
        <v>5</v>
      </c>
      <c r="S15" s="65">
        <v>5.0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2.0</v>
      </c>
      <c r="Z15" s="70">
        <v>46.0</v>
      </c>
      <c r="AA15" s="40">
        <f t="shared" si="6"/>
        <v>49</v>
      </c>
      <c r="AB15" s="71">
        <v>2.0</v>
      </c>
      <c r="AC15" s="72">
        <v>6.0</v>
      </c>
      <c r="AD15" s="72">
        <v>6.0</v>
      </c>
      <c r="AE15" s="72">
        <v>1.0</v>
      </c>
      <c r="AF15" s="72">
        <v>12.0</v>
      </c>
      <c r="AG15" s="72">
        <v>16.0</v>
      </c>
      <c r="AH15" s="72">
        <v>6.0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79</v>
      </c>
      <c r="CN15" s="82">
        <v>9.0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1</v>
      </c>
      <c r="DN15" s="93">
        <v>0.0</v>
      </c>
      <c r="DO15" s="93">
        <v>0.0</v>
      </c>
      <c r="DP15" s="93">
        <v>0.0</v>
      </c>
      <c r="DQ15" s="93">
        <v>1.0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0</v>
      </c>
      <c r="M16" s="41">
        <v>0.0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3</v>
      </c>
      <c r="AB16" s="62">
        <v>0.0</v>
      </c>
      <c r="AC16" s="62">
        <v>0.0</v>
      </c>
      <c r="AD16" s="62">
        <v>1.0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273</v>
      </c>
      <c r="J17" s="41">
        <v>270.0</v>
      </c>
      <c r="K17" s="41">
        <v>3.0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6</v>
      </c>
      <c r="M18" s="41">
        <v>3.0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43.0</v>
      </c>
      <c r="AA18" s="40">
        <f t="shared" si="6"/>
        <v>2</v>
      </c>
      <c r="AB18" s="41">
        <v>1.0</v>
      </c>
      <c r="AC18" s="41">
        <v>1.0</v>
      </c>
      <c r="AD18" s="41">
        <v>0.0</v>
      </c>
      <c r="AE18" s="41">
        <v>0.0</v>
      </c>
      <c r="AF18" s="41">
        <v>0.0</v>
      </c>
      <c r="AG18" s="41">
        <v>0.0</v>
      </c>
      <c r="AH18" s="41">
        <v>0.0</v>
      </c>
      <c r="AI18" s="44" t="s">
        <v>115</v>
      </c>
      <c r="AJ18" s="45">
        <v>2.0</v>
      </c>
      <c r="AK18" s="45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30</v>
      </c>
      <c r="CN18" s="51">
        <v>4.0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66</v>
      </c>
      <c r="F20" s="41">
        <v>61.0</v>
      </c>
      <c r="G20" s="41">
        <v>0.0</v>
      </c>
      <c r="H20" s="41">
        <v>5.0</v>
      </c>
      <c r="I20" s="40">
        <f t="shared" si="3"/>
        <v>32</v>
      </c>
      <c r="J20" s="41">
        <v>32.0</v>
      </c>
      <c r="K20" s="41">
        <v>0.0</v>
      </c>
      <c r="L20" s="40">
        <f t="shared" si="4"/>
        <v>6</v>
      </c>
      <c r="M20" s="41">
        <v>3.0</v>
      </c>
      <c r="N20" s="41">
        <v>1.0</v>
      </c>
      <c r="O20" s="41">
        <v>2.0</v>
      </c>
      <c r="P20" s="41">
        <v>0.0</v>
      </c>
      <c r="Q20" s="41">
        <v>0.0</v>
      </c>
      <c r="R20" s="40">
        <f t="shared" si="5"/>
        <v>2</v>
      </c>
      <c r="S20" s="41">
        <v>2.0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5.0</v>
      </c>
      <c r="Z20" s="43">
        <v>10.0</v>
      </c>
      <c r="AA20" s="40">
        <f t="shared" si="6"/>
        <v>8</v>
      </c>
      <c r="AB20" s="41">
        <v>2.0</v>
      </c>
      <c r="AC20" s="41">
        <v>2.0</v>
      </c>
      <c r="AD20" s="41">
        <v>3.0</v>
      </c>
      <c r="AE20" s="41">
        <v>1.0</v>
      </c>
      <c r="AF20" s="41">
        <v>0.0</v>
      </c>
      <c r="AG20" s="41">
        <v>0.0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4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20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19.0</v>
      </c>
      <c r="DJ20" s="56">
        <v>2.0</v>
      </c>
      <c r="DK20" s="55">
        <v>0.0</v>
      </c>
      <c r="DL20" s="56">
        <v>0.0</v>
      </c>
      <c r="DM20" s="59">
        <f t="shared" si="9"/>
        <v>1</v>
      </c>
      <c r="DN20" s="52">
        <v>0.0</v>
      </c>
      <c r="DO20" s="52">
        <v>0.0</v>
      </c>
      <c r="DP20" s="52">
        <v>0.0</v>
      </c>
      <c r="DQ20" s="52">
        <v>1.0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66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47</v>
      </c>
      <c r="F21" s="41">
        <v>44.0</v>
      </c>
      <c r="G21" s="41">
        <v>0.0</v>
      </c>
      <c r="H21" s="41">
        <v>3.0</v>
      </c>
      <c r="I21" s="40">
        <f t="shared" si="3"/>
        <v>119</v>
      </c>
      <c r="J21" s="41">
        <v>119.0</v>
      </c>
      <c r="K21" s="41">
        <v>0.0</v>
      </c>
      <c r="L21" s="40">
        <f t="shared" si="4"/>
        <v>3</v>
      </c>
      <c r="M21" s="41">
        <v>2.0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5</v>
      </c>
      <c r="S21" s="41">
        <v>4.0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3.0</v>
      </c>
      <c r="AA21" s="40">
        <f t="shared" si="6"/>
        <v>10</v>
      </c>
      <c r="AB21" s="41">
        <v>1.0</v>
      </c>
      <c r="AC21" s="41">
        <v>1.0</v>
      </c>
      <c r="AD21" s="41">
        <v>2.0</v>
      </c>
      <c r="AE21" s="41">
        <v>1.0</v>
      </c>
      <c r="AF21" s="41">
        <v>2.0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17</v>
      </c>
      <c r="CN21" s="51">
        <v>17.0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47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63</v>
      </c>
      <c r="F22" s="41">
        <v>63.0</v>
      </c>
      <c r="G22" s="41">
        <v>0.0</v>
      </c>
      <c r="H22" s="41">
        <v>0.0</v>
      </c>
      <c r="I22" s="40">
        <f t="shared" si="3"/>
        <v>9</v>
      </c>
      <c r="J22" s="41">
        <v>9.0</v>
      </c>
      <c r="K22" s="41">
        <v>0.0</v>
      </c>
      <c r="L22" s="40">
        <f t="shared" si="4"/>
        <v>8</v>
      </c>
      <c r="M22" s="41">
        <v>1.0</v>
      </c>
      <c r="N22" s="41">
        <v>7.0</v>
      </c>
      <c r="O22" s="41">
        <v>0.0</v>
      </c>
      <c r="P22" s="41">
        <v>0.0</v>
      </c>
      <c r="Q22" s="41">
        <v>0.0</v>
      </c>
      <c r="R22" s="40">
        <f t="shared" si="5"/>
        <v>2</v>
      </c>
      <c r="S22" s="41">
        <v>2.0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1.0</v>
      </c>
      <c r="Z22" s="43">
        <v>14.0</v>
      </c>
      <c r="AA22" s="40">
        <f t="shared" si="6"/>
        <v>10</v>
      </c>
      <c r="AB22" s="41">
        <v>1.0</v>
      </c>
      <c r="AC22" s="41">
        <v>1.0</v>
      </c>
      <c r="AD22" s="41">
        <v>3.0</v>
      </c>
      <c r="AE22" s="41">
        <v>0.0</v>
      </c>
      <c r="AF22" s="41">
        <v>4.0</v>
      </c>
      <c r="AG22" s="41">
        <v>0.0</v>
      </c>
      <c r="AH22" s="41">
        <v>1.0</v>
      </c>
      <c r="AI22" s="44" t="s">
        <v>121</v>
      </c>
      <c r="AJ22" s="45">
        <v>2.0</v>
      </c>
      <c r="AK22" s="45">
        <v>2.0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2.0</v>
      </c>
      <c r="AU22" s="45">
        <v>6.0</v>
      </c>
      <c r="AV22" s="41">
        <v>2.0</v>
      </c>
      <c r="AW22" s="41" t="s">
        <v>166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156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63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2</v>
      </c>
      <c r="M24" s="41">
        <v>0.0</v>
      </c>
      <c r="N24" s="41">
        <v>0.0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21</v>
      </c>
      <c r="AB24" s="41">
        <v>3.0</v>
      </c>
      <c r="AC24" s="41">
        <v>0.0</v>
      </c>
      <c r="AD24" s="41">
        <v>3.0</v>
      </c>
      <c r="AE24" s="41">
        <v>0.0</v>
      </c>
      <c r="AF24" s="41">
        <v>10.0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36</v>
      </c>
      <c r="F25" s="41">
        <v>36.0</v>
      </c>
      <c r="G25" s="41">
        <v>0.0</v>
      </c>
      <c r="H25" s="41">
        <v>0.0</v>
      </c>
      <c r="I25" s="40">
        <f t="shared" si="3"/>
        <v>15</v>
      </c>
      <c r="J25" s="41">
        <v>15.0</v>
      </c>
      <c r="K25" s="99"/>
      <c r="L25" s="40">
        <f t="shared" si="4"/>
        <v>4</v>
      </c>
      <c r="M25" s="41">
        <v>3.0</v>
      </c>
      <c r="N25" s="41">
        <v>1.0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19</v>
      </c>
      <c r="AB25" s="41">
        <v>2.0</v>
      </c>
      <c r="AC25" s="41">
        <v>1.0</v>
      </c>
      <c r="AD25" s="41">
        <v>1.0</v>
      </c>
      <c r="AE25" s="41">
        <v>1.0</v>
      </c>
      <c r="AF25" s="41">
        <v>14.0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5.0</v>
      </c>
      <c r="DV25" s="54">
        <v>1.0</v>
      </c>
      <c r="DW25" s="42">
        <f t="shared" si="7"/>
        <v>36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4</v>
      </c>
      <c r="M26" s="62">
        <v>2.0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5</v>
      </c>
      <c r="AB26" s="62">
        <v>1.0</v>
      </c>
      <c r="AC26" s="62">
        <v>1.0</v>
      </c>
      <c r="AD26" s="62">
        <v>1.0</v>
      </c>
      <c r="AE26" s="62">
        <v>0.0</v>
      </c>
      <c r="AF26" s="62">
        <v>0.0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23.0</v>
      </c>
      <c r="DN26" s="121">
        <v>23.0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2587</v>
      </c>
      <c r="C27" s="126">
        <f t="shared" ref="C27:AH27" si="10">SUM(C7:C26)</f>
        <v>2479</v>
      </c>
      <c r="D27" s="126">
        <f t="shared" si="10"/>
        <v>108</v>
      </c>
      <c r="E27" s="126">
        <f t="shared" si="10"/>
        <v>1317</v>
      </c>
      <c r="F27" s="126">
        <f t="shared" si="10"/>
        <v>1230</v>
      </c>
      <c r="G27" s="126">
        <f t="shared" si="10"/>
        <v>1</v>
      </c>
      <c r="H27" s="126">
        <f t="shared" si="10"/>
        <v>86</v>
      </c>
      <c r="I27" s="126">
        <f t="shared" si="10"/>
        <v>1272</v>
      </c>
      <c r="J27" s="126">
        <f t="shared" si="10"/>
        <v>1250</v>
      </c>
      <c r="K27" s="126">
        <f t="shared" si="10"/>
        <v>22</v>
      </c>
      <c r="L27" s="126">
        <f t="shared" si="10"/>
        <v>89</v>
      </c>
      <c r="M27" s="126">
        <f t="shared" si="10"/>
        <v>49</v>
      </c>
      <c r="N27" s="126">
        <f t="shared" si="10"/>
        <v>16</v>
      </c>
      <c r="O27" s="126">
        <f t="shared" si="10"/>
        <v>23</v>
      </c>
      <c r="P27" s="126">
        <f t="shared" si="10"/>
        <v>0</v>
      </c>
      <c r="Q27" s="126">
        <f t="shared" si="10"/>
        <v>1</v>
      </c>
      <c r="R27" s="126">
        <f t="shared" si="10"/>
        <v>33</v>
      </c>
      <c r="S27" s="126">
        <f t="shared" si="10"/>
        <v>31</v>
      </c>
      <c r="T27" s="126">
        <f t="shared" si="10"/>
        <v>2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42</v>
      </c>
      <c r="Z27" s="126">
        <f t="shared" si="10"/>
        <v>205</v>
      </c>
      <c r="AA27" s="126">
        <f t="shared" si="10"/>
        <v>277</v>
      </c>
      <c r="AB27" s="126">
        <f t="shared" si="10"/>
        <v>24</v>
      </c>
      <c r="AC27" s="126">
        <f t="shared" si="10"/>
        <v>30</v>
      </c>
      <c r="AD27" s="126">
        <f t="shared" si="10"/>
        <v>37</v>
      </c>
      <c r="AE27" s="126">
        <f t="shared" si="10"/>
        <v>22</v>
      </c>
      <c r="AF27" s="126">
        <f t="shared" si="10"/>
        <v>108</v>
      </c>
      <c r="AG27" s="126">
        <f t="shared" si="10"/>
        <v>37</v>
      </c>
      <c r="AH27" s="126">
        <f t="shared" si="10"/>
        <v>19</v>
      </c>
      <c r="AI27" s="127" t="s">
        <v>132</v>
      </c>
      <c r="AJ27" s="126">
        <f t="shared" ref="AJ27:BD27" si="11">SUM(AJ7:AJ26)</f>
        <v>35</v>
      </c>
      <c r="AK27" s="126">
        <f t="shared" si="11"/>
        <v>41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8</v>
      </c>
      <c r="AU27" s="126">
        <f t="shared" si="11"/>
        <v>26</v>
      </c>
      <c r="AV27" s="126">
        <f t="shared" si="11"/>
        <v>8</v>
      </c>
      <c r="AW27" s="126">
        <f t="shared" si="11"/>
        <v>0</v>
      </c>
      <c r="AX27" s="126">
        <f t="shared" si="11"/>
        <v>4</v>
      </c>
      <c r="AY27" s="126">
        <f t="shared" si="11"/>
        <v>12</v>
      </c>
      <c r="AZ27" s="126">
        <f t="shared" si="11"/>
        <v>5</v>
      </c>
      <c r="BA27" s="126">
        <f t="shared" si="11"/>
        <v>0</v>
      </c>
      <c r="BB27" s="126">
        <f t="shared" si="11"/>
        <v>15</v>
      </c>
      <c r="BC27" s="126">
        <f t="shared" si="11"/>
        <v>34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28</v>
      </c>
      <c r="BK27" s="126">
        <f t="shared" si="12"/>
        <v>6</v>
      </c>
      <c r="BL27" s="126">
        <f t="shared" si="12"/>
        <v>11</v>
      </c>
      <c r="BM27" s="126">
        <f t="shared" si="12"/>
        <v>2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6</v>
      </c>
      <c r="BX27" s="126">
        <f t="shared" si="12"/>
        <v>6</v>
      </c>
      <c r="BY27" s="126">
        <f t="shared" si="12"/>
        <v>6</v>
      </c>
      <c r="BZ27" s="126">
        <f t="shared" si="12"/>
        <v>9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334</v>
      </c>
      <c r="CN27" s="126">
        <f t="shared" si="13"/>
        <v>42</v>
      </c>
      <c r="CO27" s="126">
        <f t="shared" si="13"/>
        <v>216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64</v>
      </c>
      <c r="DJ27" s="126">
        <f t="shared" si="14"/>
        <v>15</v>
      </c>
      <c r="DK27" s="126">
        <f t="shared" si="14"/>
        <v>11</v>
      </c>
      <c r="DL27" s="126">
        <f t="shared" si="14"/>
        <v>0</v>
      </c>
      <c r="DM27" s="126">
        <f t="shared" si="14"/>
        <v>116</v>
      </c>
      <c r="DN27" s="126">
        <f t="shared" si="14"/>
        <v>91</v>
      </c>
      <c r="DO27" s="126">
        <f t="shared" si="14"/>
        <v>0</v>
      </c>
      <c r="DP27" s="126">
        <f t="shared" si="14"/>
        <v>21</v>
      </c>
      <c r="DQ27" s="126">
        <f t="shared" si="14"/>
        <v>4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13</v>
      </c>
      <c r="DV27" s="126">
        <f t="shared" si="14"/>
        <v>4</v>
      </c>
      <c r="DW27" s="126">
        <f t="shared" si="14"/>
        <v>1317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167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47</v>
      </c>
      <c r="F7" s="41">
        <v>46.0</v>
      </c>
      <c r="G7" s="41">
        <v>0.0</v>
      </c>
      <c r="H7" s="41">
        <v>1.0</v>
      </c>
      <c r="I7" s="40">
        <f t="shared" ref="I7:I25" si="3">SUM(J7+K7)</f>
        <v>38</v>
      </c>
      <c r="J7" s="41">
        <v>38.0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2</v>
      </c>
      <c r="S7" s="41">
        <v>2.0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16</v>
      </c>
      <c r="AB7" s="41">
        <v>1.0</v>
      </c>
      <c r="AC7" s="41">
        <v>1.0</v>
      </c>
      <c r="AD7" s="41">
        <v>1.0</v>
      </c>
      <c r="AE7" s="41">
        <v>2.0</v>
      </c>
      <c r="AF7" s="41">
        <v>10.0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4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0.0</v>
      </c>
      <c r="DV7" s="54">
        <v>2.0</v>
      </c>
      <c r="DW7" s="42">
        <f t="shared" ref="DW7:DW26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7.0</v>
      </c>
      <c r="Z8" s="43">
        <v>4.0</v>
      </c>
      <c r="AA8" s="40">
        <f t="shared" si="6"/>
        <v>1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0.0</v>
      </c>
      <c r="AH8" s="41">
        <v>0.0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5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5" si="9">SUM(DN8:DT8)</f>
        <v>0</v>
      </c>
      <c r="DN8" s="52">
        <v>0.0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15</v>
      </c>
      <c r="M9" s="41">
        <v>12.0</v>
      </c>
      <c r="N9" s="41">
        <v>0.0</v>
      </c>
      <c r="O9" s="41">
        <v>2.0</v>
      </c>
      <c r="P9" s="41">
        <v>1.0</v>
      </c>
      <c r="Q9" s="41">
        <v>0.0</v>
      </c>
      <c r="R9" s="40">
        <f t="shared" si="5"/>
        <v>3</v>
      </c>
      <c r="S9" s="41">
        <v>3.0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38.0</v>
      </c>
      <c r="Z9" s="43">
        <v>20.0</v>
      </c>
      <c r="AA9" s="40">
        <f t="shared" si="6"/>
        <v>0</v>
      </c>
      <c r="AB9" s="41">
        <v>0.0</v>
      </c>
      <c r="AC9" s="41">
        <v>0.0</v>
      </c>
      <c r="AD9" s="41">
        <v>0.0</v>
      </c>
      <c r="AE9" s="41">
        <v>0.0</v>
      </c>
      <c r="AF9" s="41">
        <v>0.0</v>
      </c>
      <c r="AG9" s="41">
        <v>0.0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2.0</v>
      </c>
      <c r="BM9" s="49">
        <v>0.0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49</v>
      </c>
      <c r="CN9" s="51">
        <v>0.0</v>
      </c>
      <c r="CO9" s="51">
        <v>44.0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5.0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0</v>
      </c>
      <c r="S10" s="41">
        <v>0.0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10</v>
      </c>
      <c r="AB10" s="41">
        <v>0.0</v>
      </c>
      <c r="AC10" s="41">
        <v>0.0</v>
      </c>
      <c r="AD10" s="41">
        <v>0.0</v>
      </c>
      <c r="AE10" s="41">
        <v>0.0</v>
      </c>
      <c r="AF10" s="41">
        <v>10.0</v>
      </c>
      <c r="AG10" s="41">
        <v>0.0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16</v>
      </c>
      <c r="CN10" s="51">
        <v>0.0</v>
      </c>
      <c r="CO10" s="51">
        <v>16.0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21</v>
      </c>
      <c r="F11" s="41">
        <v>19.0</v>
      </c>
      <c r="G11" s="41">
        <v>0.0</v>
      </c>
      <c r="H11" s="41">
        <v>2.0</v>
      </c>
      <c r="I11" s="40">
        <f t="shared" si="3"/>
        <v>59</v>
      </c>
      <c r="J11" s="41">
        <v>58.0</v>
      </c>
      <c r="K11" s="41">
        <v>1.0</v>
      </c>
      <c r="L11" s="40">
        <f t="shared" si="4"/>
        <v>4</v>
      </c>
      <c r="M11" s="41">
        <v>3.0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0.0</v>
      </c>
      <c r="Z11" s="43">
        <v>2.0</v>
      </c>
      <c r="AA11" s="40">
        <f t="shared" si="6"/>
        <v>2</v>
      </c>
      <c r="AB11" s="41">
        <v>1.0</v>
      </c>
      <c r="AC11" s="41">
        <v>0.0</v>
      </c>
      <c r="AD11" s="41">
        <v>1.0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21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128</v>
      </c>
      <c r="F12" s="41">
        <v>125.0</v>
      </c>
      <c r="G12" s="41">
        <v>0.0</v>
      </c>
      <c r="H12" s="41">
        <v>3.0</v>
      </c>
      <c r="I12" s="40">
        <f t="shared" si="3"/>
        <v>22</v>
      </c>
      <c r="J12" s="41">
        <v>22.0</v>
      </c>
      <c r="K12" s="41">
        <v>0.0</v>
      </c>
      <c r="L12" s="40">
        <f t="shared" si="4"/>
        <v>2</v>
      </c>
      <c r="M12" s="41">
        <v>2.0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16.0</v>
      </c>
      <c r="AA12" s="40">
        <f t="shared" si="6"/>
        <v>22</v>
      </c>
      <c r="AB12" s="41">
        <v>3.0</v>
      </c>
      <c r="AC12" s="41">
        <v>3.0</v>
      </c>
      <c r="AD12" s="41">
        <v>2.0</v>
      </c>
      <c r="AE12" s="41">
        <v>3.0</v>
      </c>
      <c r="AF12" s="41">
        <v>9.0</v>
      </c>
      <c r="AG12" s="41">
        <v>2.0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101"/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6.0</v>
      </c>
      <c r="BK12" s="49">
        <v>2.0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71</v>
      </c>
      <c r="DN12" s="52">
        <v>51.0</v>
      </c>
      <c r="DO12" s="52">
        <v>0.0</v>
      </c>
      <c r="DP12" s="52">
        <v>20.0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128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3</v>
      </c>
      <c r="S13" s="41">
        <v>2.0</v>
      </c>
      <c r="T13" s="41">
        <v>1.0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20</v>
      </c>
      <c r="AB13" s="41">
        <v>2.0</v>
      </c>
      <c r="AC13" s="41">
        <v>1.0</v>
      </c>
      <c r="AD13" s="41">
        <v>1.0</v>
      </c>
      <c r="AE13" s="41">
        <v>0.0</v>
      </c>
      <c r="AF13" s="41">
        <v>15.0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3.0</v>
      </c>
      <c r="BK13" s="49">
        <v>1.0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0</v>
      </c>
      <c r="DN13" s="52">
        <v>0.0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2</v>
      </c>
      <c r="M14" s="41">
        <v>0.0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2</v>
      </c>
      <c r="S14" s="41">
        <v>2.0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5.0</v>
      </c>
      <c r="Z14" s="61">
        <v>12.0</v>
      </c>
      <c r="AA14" s="40">
        <f t="shared" si="6"/>
        <v>80</v>
      </c>
      <c r="AB14" s="62">
        <v>2.0</v>
      </c>
      <c r="AC14" s="62">
        <v>7.0</v>
      </c>
      <c r="AD14" s="62">
        <v>6.0</v>
      </c>
      <c r="AE14" s="41">
        <v>7.0</v>
      </c>
      <c r="AF14" s="41">
        <v>43.0</v>
      </c>
      <c r="AG14" s="41">
        <v>10.0</v>
      </c>
      <c r="AH14" s="41">
        <v>5.0</v>
      </c>
      <c r="AI14" s="44" t="s">
        <v>107</v>
      </c>
      <c r="AJ14" s="45">
        <v>2.0</v>
      </c>
      <c r="AK14" s="45">
        <v>5.0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160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0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0.0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29</v>
      </c>
      <c r="M15" s="65">
        <v>16.0</v>
      </c>
      <c r="N15" s="66">
        <v>7.0</v>
      </c>
      <c r="O15" s="66">
        <v>6.0</v>
      </c>
      <c r="P15" s="68">
        <v>0.0</v>
      </c>
      <c r="Q15" s="66">
        <v>0.0</v>
      </c>
      <c r="R15" s="40">
        <f t="shared" si="5"/>
        <v>5</v>
      </c>
      <c r="S15" s="65">
        <v>5.0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49.0</v>
      </c>
      <c r="AA15" s="40">
        <f t="shared" si="6"/>
        <v>45</v>
      </c>
      <c r="AB15" s="71">
        <v>2.0</v>
      </c>
      <c r="AC15" s="72">
        <v>6.0</v>
      </c>
      <c r="AD15" s="72">
        <v>6.0</v>
      </c>
      <c r="AE15" s="72">
        <v>1.0</v>
      </c>
      <c r="AF15" s="72">
        <v>8.0</v>
      </c>
      <c r="AG15" s="72">
        <v>16.0</v>
      </c>
      <c r="AH15" s="72">
        <v>6.0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79</v>
      </c>
      <c r="CN15" s="82">
        <v>9.0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1</v>
      </c>
      <c r="DN15" s="93">
        <v>0.0</v>
      </c>
      <c r="DO15" s="93">
        <v>0.0</v>
      </c>
      <c r="DP15" s="93">
        <v>0.0</v>
      </c>
      <c r="DQ15" s="93">
        <v>1.0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0</v>
      </c>
      <c r="M16" s="41">
        <v>0.0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3</v>
      </c>
      <c r="AB16" s="62">
        <v>0.0</v>
      </c>
      <c r="AC16" s="62">
        <v>0.0</v>
      </c>
      <c r="AD16" s="62">
        <v>0.0</v>
      </c>
      <c r="AE16" s="41">
        <v>0.0</v>
      </c>
      <c r="AF16" s="41">
        <v>3.0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0</v>
      </c>
      <c r="J17" s="41">
        <v>0.0</v>
      </c>
      <c r="K17" s="41">
        <v>0.0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6</v>
      </c>
      <c r="M18" s="41">
        <v>1.0</v>
      </c>
      <c r="N18" s="41">
        <v>3.0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13.0</v>
      </c>
      <c r="Z18" s="43">
        <v>30.0</v>
      </c>
      <c r="AA18" s="40">
        <f t="shared" si="6"/>
        <v>1</v>
      </c>
      <c r="AB18" s="41">
        <v>1.0</v>
      </c>
      <c r="AC18" s="41">
        <v>0.0</v>
      </c>
      <c r="AD18" s="41">
        <v>0.0</v>
      </c>
      <c r="AE18" s="41">
        <v>0.0</v>
      </c>
      <c r="AF18" s="41">
        <v>0.0</v>
      </c>
      <c r="AG18" s="41">
        <v>0.0</v>
      </c>
      <c r="AH18" s="41">
        <v>0.0</v>
      </c>
      <c r="AI18" s="44" t="s">
        <v>115</v>
      </c>
      <c r="AJ18" s="52">
        <v>2.0</v>
      </c>
      <c r="AK18" s="52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30</v>
      </c>
      <c r="CN18" s="51">
        <v>4.0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98" t="s">
        <v>116</v>
      </c>
      <c r="B19" s="40">
        <f t="shared" si="1"/>
        <v>157</v>
      </c>
      <c r="C19" s="41">
        <v>151.0</v>
      </c>
      <c r="D19" s="41">
        <v>6.0</v>
      </c>
      <c r="E19" s="42">
        <f t="shared" si="2"/>
        <v>3</v>
      </c>
      <c r="F19" s="41">
        <v>1.0</v>
      </c>
      <c r="G19" s="41">
        <v>0.0</v>
      </c>
      <c r="H19" s="41">
        <v>2.0</v>
      </c>
      <c r="I19" s="40">
        <f t="shared" si="3"/>
        <v>154</v>
      </c>
      <c r="J19" s="41">
        <v>150.0</v>
      </c>
      <c r="K19" s="41">
        <v>4.0</v>
      </c>
      <c r="L19" s="40">
        <f t="shared" si="4"/>
        <v>0</v>
      </c>
      <c r="M19" s="41">
        <v>0.0</v>
      </c>
      <c r="N19" s="41">
        <v>0.0</v>
      </c>
      <c r="O19" s="41">
        <v>0.0</v>
      </c>
      <c r="P19" s="41">
        <v>0.0</v>
      </c>
      <c r="Q19" s="41">
        <v>0.0</v>
      </c>
      <c r="R19" s="40">
        <f t="shared" si="5"/>
        <v>0</v>
      </c>
      <c r="S19" s="41">
        <v>0.0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0.0</v>
      </c>
      <c r="AA19" s="40">
        <f t="shared" si="6"/>
        <v>3</v>
      </c>
      <c r="AB19" s="41">
        <v>0.0</v>
      </c>
      <c r="AC19" s="41">
        <v>0.0</v>
      </c>
      <c r="AD19" s="41">
        <v>0.0</v>
      </c>
      <c r="AE19" s="41">
        <v>0.0</v>
      </c>
      <c r="AF19" s="41">
        <v>1.0</v>
      </c>
      <c r="AG19" s="41">
        <v>2.0</v>
      </c>
      <c r="AH19" s="41">
        <v>0.0</v>
      </c>
      <c r="AI19" s="98" t="s">
        <v>116</v>
      </c>
      <c r="AJ19" s="45">
        <v>0.0</v>
      </c>
      <c r="AK19" s="45">
        <v>0.0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98" t="s">
        <v>116</v>
      </c>
      <c r="BF19" s="41">
        <v>0.0</v>
      </c>
      <c r="BG19" s="51">
        <v>0.0</v>
      </c>
      <c r="BH19" s="41">
        <v>0.0</v>
      </c>
      <c r="BI19" s="41">
        <v>0.0</v>
      </c>
      <c r="BJ19" s="45">
        <v>0.0</v>
      </c>
      <c r="BK19" s="49">
        <v>0.0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98" t="s">
        <v>116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98" t="s">
        <v>116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0.0</v>
      </c>
      <c r="DH19" s="54">
        <v>0.0</v>
      </c>
      <c r="DI19" s="55">
        <v>0.0</v>
      </c>
      <c r="DJ19" s="56">
        <v>0.0</v>
      </c>
      <c r="DK19" s="55">
        <v>0.0</v>
      </c>
      <c r="DL19" s="56">
        <v>0.0</v>
      </c>
      <c r="DM19" s="59">
        <f t="shared" si="9"/>
        <v>0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0.0</v>
      </c>
      <c r="DU19" s="54">
        <v>0.0</v>
      </c>
      <c r="DV19" s="54">
        <v>0.0</v>
      </c>
      <c r="DW19" s="42">
        <f t="shared" si="7"/>
        <v>3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66</v>
      </c>
      <c r="F20" s="41">
        <v>61.0</v>
      </c>
      <c r="G20" s="41">
        <v>0.0</v>
      </c>
      <c r="H20" s="41">
        <v>5.0</v>
      </c>
      <c r="I20" s="40">
        <f t="shared" si="3"/>
        <v>32</v>
      </c>
      <c r="J20" s="41">
        <v>32.0</v>
      </c>
      <c r="K20" s="41">
        <v>0.0</v>
      </c>
      <c r="L20" s="40">
        <f t="shared" si="4"/>
        <v>6</v>
      </c>
      <c r="M20" s="41">
        <v>3.0</v>
      </c>
      <c r="N20" s="41">
        <v>1.0</v>
      </c>
      <c r="O20" s="41">
        <v>2.0</v>
      </c>
      <c r="P20" s="41">
        <v>0.0</v>
      </c>
      <c r="Q20" s="41">
        <v>0.0</v>
      </c>
      <c r="R20" s="40">
        <f t="shared" si="5"/>
        <v>2</v>
      </c>
      <c r="S20" s="41">
        <v>2.0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12.0</v>
      </c>
      <c r="Z20" s="43">
        <v>10.0</v>
      </c>
      <c r="AA20" s="40">
        <f t="shared" si="6"/>
        <v>2</v>
      </c>
      <c r="AB20" s="41">
        <v>1.0</v>
      </c>
      <c r="AC20" s="41">
        <v>1.0</v>
      </c>
      <c r="AD20" s="41">
        <v>0.0</v>
      </c>
      <c r="AE20" s="41">
        <v>0.0</v>
      </c>
      <c r="AF20" s="41">
        <v>0.0</v>
      </c>
      <c r="AG20" s="41">
        <v>0.0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4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1.0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20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132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19.0</v>
      </c>
      <c r="DJ20" s="56">
        <v>2.0</v>
      </c>
      <c r="DK20" s="55">
        <v>0.0</v>
      </c>
      <c r="DL20" s="56">
        <v>0.0</v>
      </c>
      <c r="DM20" s="59">
        <f t="shared" si="9"/>
        <v>0</v>
      </c>
      <c r="DN20" s="52">
        <v>0.0</v>
      </c>
      <c r="DO20" s="52">
        <v>0.0</v>
      </c>
      <c r="DP20" s="52">
        <v>0.0</v>
      </c>
      <c r="DQ20" s="52">
        <v>0.0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66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47</v>
      </c>
      <c r="F21" s="41">
        <v>44.0</v>
      </c>
      <c r="G21" s="41">
        <v>0.0</v>
      </c>
      <c r="H21" s="41">
        <v>3.0</v>
      </c>
      <c r="I21" s="40">
        <f t="shared" si="3"/>
        <v>119</v>
      </c>
      <c r="J21" s="41">
        <v>119.0</v>
      </c>
      <c r="K21" s="41">
        <v>0.0</v>
      </c>
      <c r="L21" s="40">
        <f t="shared" si="4"/>
        <v>3</v>
      </c>
      <c r="M21" s="41">
        <v>2.0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5</v>
      </c>
      <c r="S21" s="41">
        <v>4.0</v>
      </c>
      <c r="T21" s="41">
        <v>1.0</v>
      </c>
      <c r="U21" s="43">
        <v>0.0</v>
      </c>
      <c r="V21" s="43">
        <v>0.0</v>
      </c>
      <c r="W21" s="43">
        <v>0.0</v>
      </c>
      <c r="X21" s="43">
        <v>0.0</v>
      </c>
      <c r="Y21" s="43">
        <v>11.0</v>
      </c>
      <c r="Z21" s="43">
        <v>2.0</v>
      </c>
      <c r="AA21" s="40">
        <f t="shared" si="6"/>
        <v>1</v>
      </c>
      <c r="AB21" s="41">
        <v>1.0</v>
      </c>
      <c r="AC21" s="41">
        <v>0.0</v>
      </c>
      <c r="AD21" s="41">
        <v>0.0</v>
      </c>
      <c r="AE21" s="41">
        <v>0.0</v>
      </c>
      <c r="AF21" s="41">
        <v>0.0</v>
      </c>
      <c r="AG21" s="41">
        <v>0.0</v>
      </c>
      <c r="AH21" s="41">
        <v>0.0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2.0</v>
      </c>
      <c r="BC21" s="45">
        <v>5.0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18</v>
      </c>
      <c r="CN21" s="51">
        <v>18.0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47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63</v>
      </c>
      <c r="F22" s="41">
        <v>63.0</v>
      </c>
      <c r="G22" s="41">
        <v>0.0</v>
      </c>
      <c r="H22" s="41">
        <v>0.0</v>
      </c>
      <c r="I22" s="40">
        <f t="shared" si="3"/>
        <v>9</v>
      </c>
      <c r="J22" s="41">
        <v>9.0</v>
      </c>
      <c r="K22" s="41">
        <v>0.0</v>
      </c>
      <c r="L22" s="40">
        <f t="shared" si="4"/>
        <v>8</v>
      </c>
      <c r="M22" s="41">
        <v>1.0</v>
      </c>
      <c r="N22" s="41">
        <v>7.0</v>
      </c>
      <c r="O22" s="41">
        <v>0.0</v>
      </c>
      <c r="P22" s="41">
        <v>0.0</v>
      </c>
      <c r="Q22" s="41">
        <v>0.0</v>
      </c>
      <c r="R22" s="40">
        <f t="shared" si="5"/>
        <v>2</v>
      </c>
      <c r="S22" s="41">
        <v>2.0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12.0</v>
      </c>
      <c r="Z22" s="43">
        <v>16.0</v>
      </c>
      <c r="AA22" s="40">
        <f t="shared" si="6"/>
        <v>1</v>
      </c>
      <c r="AB22" s="41">
        <v>1.0</v>
      </c>
      <c r="AC22" s="41">
        <v>0.0</v>
      </c>
      <c r="AD22" s="41">
        <v>0.0</v>
      </c>
      <c r="AE22" s="41">
        <v>0.0</v>
      </c>
      <c r="AF22" s="41">
        <v>0.0</v>
      </c>
      <c r="AG22" s="41">
        <v>0.0</v>
      </c>
      <c r="AH22" s="41">
        <v>0.0</v>
      </c>
      <c r="AI22" s="44" t="s">
        <v>121</v>
      </c>
      <c r="AJ22" s="45">
        <v>2.0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63</v>
      </c>
    </row>
    <row r="23">
      <c r="A23" s="39" t="s">
        <v>125</v>
      </c>
      <c r="B23" s="40">
        <f t="shared" si="1"/>
        <v>55</v>
      </c>
      <c r="C23" s="41">
        <v>55.0</v>
      </c>
      <c r="D23" s="41">
        <v>0.0</v>
      </c>
      <c r="E23" s="42">
        <f t="shared" si="2"/>
        <v>13</v>
      </c>
      <c r="F23" s="41">
        <v>13.0</v>
      </c>
      <c r="G23" s="41">
        <v>0.0</v>
      </c>
      <c r="H23" s="41">
        <v>0.0</v>
      </c>
      <c r="I23" s="40">
        <f t="shared" si="3"/>
        <v>42</v>
      </c>
      <c r="J23" s="41">
        <v>42.0</v>
      </c>
      <c r="K23" s="41">
        <v>0.0</v>
      </c>
      <c r="L23" s="40">
        <f t="shared" si="4"/>
        <v>0</v>
      </c>
      <c r="M23" s="41">
        <v>0.0</v>
      </c>
      <c r="N23" s="41">
        <v>0.0</v>
      </c>
      <c r="O23" s="41">
        <v>0.0</v>
      </c>
      <c r="P23" s="41">
        <v>0.0</v>
      </c>
      <c r="Q23" s="41">
        <v>0.0</v>
      </c>
      <c r="R23" s="40">
        <f t="shared" si="5"/>
        <v>2</v>
      </c>
      <c r="S23" s="41">
        <v>2.0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0.0</v>
      </c>
      <c r="AA23" s="40">
        <f t="shared" si="6"/>
        <v>2</v>
      </c>
      <c r="AB23" s="41">
        <v>1.0</v>
      </c>
      <c r="AC23" s="41">
        <v>0.0</v>
      </c>
      <c r="AD23" s="41">
        <v>1.0</v>
      </c>
      <c r="AE23" s="41">
        <v>0.0</v>
      </c>
      <c r="AF23" s="41">
        <v>0.0</v>
      </c>
      <c r="AG23" s="41">
        <v>0.0</v>
      </c>
      <c r="AH23" s="41">
        <v>0.0</v>
      </c>
      <c r="AI23" s="44" t="s">
        <v>125</v>
      </c>
      <c r="AJ23" s="45">
        <v>1.0</v>
      </c>
      <c r="AK23" s="45">
        <v>1.0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0.0</v>
      </c>
      <c r="AU23" s="45">
        <v>0.0</v>
      </c>
      <c r="AV23" s="41">
        <v>0.0</v>
      </c>
      <c r="AW23" s="41">
        <v>0.0</v>
      </c>
      <c r="AX23" s="41">
        <v>1.0</v>
      </c>
      <c r="AY23" s="45">
        <v>4.0</v>
      </c>
      <c r="AZ23" s="41">
        <v>2.0</v>
      </c>
      <c r="BA23" s="41" t="s">
        <v>126</v>
      </c>
      <c r="BB23" s="41">
        <v>0.0</v>
      </c>
      <c r="BC23" s="45">
        <v>0.0</v>
      </c>
      <c r="BD23" s="41">
        <v>0.0</v>
      </c>
      <c r="BE23" s="46" t="s">
        <v>125</v>
      </c>
      <c r="BF23" s="41">
        <v>0.0</v>
      </c>
      <c r="BG23" s="51">
        <v>0.0</v>
      </c>
      <c r="BH23" s="41">
        <v>0.0</v>
      </c>
      <c r="BI23" s="41">
        <v>0.0</v>
      </c>
      <c r="BJ23" s="45">
        <v>0.0</v>
      </c>
      <c r="BK23" s="49">
        <v>0.0</v>
      </c>
      <c r="BL23" s="45">
        <v>0.0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125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1</v>
      </c>
      <c r="CN23" s="51">
        <v>1.0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2.0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125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2</v>
      </c>
      <c r="DN23" s="52">
        <v>0.0</v>
      </c>
      <c r="DO23" s="52">
        <v>0.0</v>
      </c>
      <c r="DP23" s="52">
        <v>0.0</v>
      </c>
      <c r="DQ23" s="52">
        <v>2.0</v>
      </c>
      <c r="DR23" s="52">
        <v>0.0</v>
      </c>
      <c r="DS23" s="52">
        <v>0.0</v>
      </c>
      <c r="DT23" s="52">
        <v>0.0</v>
      </c>
      <c r="DU23" s="54">
        <v>0.0</v>
      </c>
      <c r="DV23" s="54">
        <v>0.0</v>
      </c>
      <c r="DW23" s="42">
        <f t="shared" si="7"/>
        <v>13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4</v>
      </c>
      <c r="M24" s="41">
        <v>1.0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19</v>
      </c>
      <c r="AB24" s="41">
        <v>3.0</v>
      </c>
      <c r="AC24" s="41">
        <v>0.0</v>
      </c>
      <c r="AD24" s="41">
        <v>3.0</v>
      </c>
      <c r="AE24" s="41">
        <v>0.0</v>
      </c>
      <c r="AF24" s="41">
        <v>8.0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36</v>
      </c>
      <c r="F25" s="41">
        <v>36.0</v>
      </c>
      <c r="G25" s="41">
        <v>0.0</v>
      </c>
      <c r="H25" s="41">
        <v>0.0</v>
      </c>
      <c r="I25" s="40">
        <f t="shared" si="3"/>
        <v>15</v>
      </c>
      <c r="J25" s="41">
        <v>15.0</v>
      </c>
      <c r="K25" s="41">
        <v>0.0</v>
      </c>
      <c r="L25" s="40">
        <f t="shared" si="4"/>
        <v>3</v>
      </c>
      <c r="M25" s="41">
        <v>2.0</v>
      </c>
      <c r="N25" s="41">
        <v>1.0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12.0</v>
      </c>
      <c r="Z25" s="43">
        <v>6.0</v>
      </c>
      <c r="AA25" s="40">
        <f t="shared" si="6"/>
        <v>8</v>
      </c>
      <c r="AB25" s="41">
        <v>1.0</v>
      </c>
      <c r="AC25" s="41">
        <v>0.0</v>
      </c>
      <c r="AD25" s="41">
        <v>0.0</v>
      </c>
      <c r="AE25" s="41">
        <v>0.0</v>
      </c>
      <c r="AF25" s="41">
        <v>7.0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54">
        <v>7.0</v>
      </c>
      <c r="DV25" s="54">
        <v>1.0</v>
      </c>
      <c r="DW25" s="42">
        <f t="shared" si="7"/>
        <v>36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129">
        <v>13.0</v>
      </c>
      <c r="J26" s="111">
        <v>13.0</v>
      </c>
      <c r="K26" s="62">
        <v>0.0</v>
      </c>
      <c r="L26" s="40">
        <f t="shared" si="4"/>
        <v>4</v>
      </c>
      <c r="M26" s="62">
        <v>2.0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28</v>
      </c>
      <c r="AB26" s="62">
        <v>1.0</v>
      </c>
      <c r="AC26" s="62">
        <v>1.0</v>
      </c>
      <c r="AD26" s="62">
        <v>1.0</v>
      </c>
      <c r="AE26" s="62">
        <v>0.0</v>
      </c>
      <c r="AF26" s="62">
        <v>23.0</v>
      </c>
      <c r="AG26" s="62">
        <v>0.0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0.0</v>
      </c>
      <c r="DN26" s="121">
        <v>0.0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2667</v>
      </c>
      <c r="C27" s="126">
        <f t="shared" ref="C27:AH27" si="10">SUM(C7:C26)</f>
        <v>2556</v>
      </c>
      <c r="D27" s="126">
        <f t="shared" si="10"/>
        <v>111</v>
      </c>
      <c r="E27" s="126">
        <f t="shared" si="10"/>
        <v>1338</v>
      </c>
      <c r="F27" s="126">
        <f t="shared" si="10"/>
        <v>1249</v>
      </c>
      <c r="G27" s="126">
        <f t="shared" si="10"/>
        <v>1</v>
      </c>
      <c r="H27" s="126">
        <f t="shared" si="10"/>
        <v>88</v>
      </c>
      <c r="I27" s="126">
        <f t="shared" si="10"/>
        <v>1058</v>
      </c>
      <c r="J27" s="126">
        <f t="shared" si="10"/>
        <v>1038</v>
      </c>
      <c r="K27" s="126">
        <f t="shared" si="10"/>
        <v>20</v>
      </c>
      <c r="L27" s="126">
        <f t="shared" si="10"/>
        <v>96</v>
      </c>
      <c r="M27" s="126">
        <f t="shared" si="10"/>
        <v>51</v>
      </c>
      <c r="N27" s="126">
        <f t="shared" si="10"/>
        <v>21</v>
      </c>
      <c r="O27" s="126">
        <f t="shared" si="10"/>
        <v>23</v>
      </c>
      <c r="P27" s="126">
        <f t="shared" si="10"/>
        <v>1</v>
      </c>
      <c r="Q27" s="126">
        <f t="shared" si="10"/>
        <v>0</v>
      </c>
      <c r="R27" s="126">
        <f t="shared" si="10"/>
        <v>33</v>
      </c>
      <c r="S27" s="126">
        <f t="shared" si="10"/>
        <v>31</v>
      </c>
      <c r="T27" s="126">
        <f t="shared" si="10"/>
        <v>2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111</v>
      </c>
      <c r="Z27" s="126">
        <f t="shared" si="10"/>
        <v>201</v>
      </c>
      <c r="AA27" s="126">
        <f t="shared" si="10"/>
        <v>264</v>
      </c>
      <c r="AB27" s="126">
        <f t="shared" si="10"/>
        <v>22</v>
      </c>
      <c r="AC27" s="126">
        <f t="shared" si="10"/>
        <v>20</v>
      </c>
      <c r="AD27" s="126">
        <f t="shared" si="10"/>
        <v>22</v>
      </c>
      <c r="AE27" s="126">
        <f t="shared" si="10"/>
        <v>13</v>
      </c>
      <c r="AF27" s="126">
        <f t="shared" si="10"/>
        <v>137</v>
      </c>
      <c r="AG27" s="126">
        <f t="shared" si="10"/>
        <v>34</v>
      </c>
      <c r="AH27" s="126">
        <f t="shared" si="10"/>
        <v>16</v>
      </c>
      <c r="AI27" s="127" t="s">
        <v>132</v>
      </c>
      <c r="AJ27" s="126">
        <f t="shared" ref="AJ27:BD27" si="11">SUM(AJ7:AJ26)</f>
        <v>35</v>
      </c>
      <c r="AK27" s="126">
        <f t="shared" si="11"/>
        <v>42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23</v>
      </c>
      <c r="AV27" s="126">
        <f t="shared" si="11"/>
        <v>7</v>
      </c>
      <c r="AW27" s="126">
        <f t="shared" si="11"/>
        <v>0</v>
      </c>
      <c r="AX27" s="126">
        <f t="shared" si="11"/>
        <v>4</v>
      </c>
      <c r="AY27" s="126">
        <f t="shared" si="11"/>
        <v>12</v>
      </c>
      <c r="AZ27" s="126">
        <f t="shared" si="11"/>
        <v>5</v>
      </c>
      <c r="BA27" s="126">
        <f t="shared" si="11"/>
        <v>0</v>
      </c>
      <c r="BB27" s="126">
        <f t="shared" si="11"/>
        <v>14</v>
      </c>
      <c r="BC27" s="126">
        <f t="shared" si="11"/>
        <v>26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30</v>
      </c>
      <c r="BK27" s="126">
        <f t="shared" si="12"/>
        <v>7</v>
      </c>
      <c r="BL27" s="126">
        <f t="shared" si="12"/>
        <v>13</v>
      </c>
      <c r="BM27" s="126">
        <f t="shared" si="12"/>
        <v>3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7</v>
      </c>
      <c r="BX27" s="126">
        <f t="shared" si="12"/>
        <v>7</v>
      </c>
      <c r="BY27" s="126">
        <f t="shared" si="12"/>
        <v>7</v>
      </c>
      <c r="BZ27" s="126">
        <f t="shared" si="12"/>
        <v>10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343</v>
      </c>
      <c r="CN27" s="126">
        <f t="shared" si="13"/>
        <v>52</v>
      </c>
      <c r="CO27" s="126">
        <f t="shared" si="13"/>
        <v>214</v>
      </c>
      <c r="CP27" s="126">
        <f t="shared" si="13"/>
        <v>46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2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2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64</v>
      </c>
      <c r="DJ27" s="126">
        <f t="shared" si="14"/>
        <v>15</v>
      </c>
      <c r="DK27" s="126">
        <f t="shared" si="14"/>
        <v>12</v>
      </c>
      <c r="DL27" s="126">
        <f t="shared" si="14"/>
        <v>0</v>
      </c>
      <c r="DM27" s="126">
        <f t="shared" si="14"/>
        <v>74</v>
      </c>
      <c r="DN27" s="126">
        <f t="shared" si="14"/>
        <v>51</v>
      </c>
      <c r="DO27" s="126">
        <f t="shared" si="14"/>
        <v>0</v>
      </c>
      <c r="DP27" s="126">
        <f t="shared" si="14"/>
        <v>20</v>
      </c>
      <c r="DQ27" s="126">
        <f t="shared" si="14"/>
        <v>3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10</v>
      </c>
      <c r="DV27" s="126">
        <f t="shared" si="14"/>
        <v>4</v>
      </c>
      <c r="DW27" s="126">
        <f t="shared" si="14"/>
        <v>1338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168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6" si="1">SUM(C7+D7)</f>
        <v>85</v>
      </c>
      <c r="C7" s="41">
        <v>84.0</v>
      </c>
      <c r="D7" s="41">
        <v>1.0</v>
      </c>
      <c r="E7" s="42">
        <f t="shared" ref="E7:E25" si="2">SUM(F7+G7+H7)</f>
        <v>47</v>
      </c>
      <c r="F7" s="41">
        <v>46.0</v>
      </c>
      <c r="G7" s="41">
        <v>0.0</v>
      </c>
      <c r="H7" s="41">
        <v>1.0</v>
      </c>
      <c r="I7" s="40">
        <f t="shared" ref="I7:I25" si="3">SUM(J7+K7)</f>
        <v>38</v>
      </c>
      <c r="J7" s="41">
        <v>38.0</v>
      </c>
      <c r="K7" s="41">
        <v>0.0</v>
      </c>
      <c r="L7" s="40">
        <f t="shared" ref="L7:L24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5" si="5">SUM(S7:T7)</f>
        <v>2</v>
      </c>
      <c r="S7" s="41">
        <v>2.0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5" si="6">SUM(AB7:AH7)</f>
        <v>16</v>
      </c>
      <c r="AB7" s="41">
        <v>1.0</v>
      </c>
      <c r="AC7" s="41">
        <v>1.0</v>
      </c>
      <c r="AD7" s="41">
        <v>1.0</v>
      </c>
      <c r="AE7" s="41">
        <v>2.0</v>
      </c>
      <c r="AF7" s="41">
        <v>10.0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0.0</v>
      </c>
      <c r="DV7" s="54">
        <v>2.0</v>
      </c>
      <c r="DW7" s="42">
        <f t="shared" ref="DW7:DW25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0.0</v>
      </c>
      <c r="Z8" s="43">
        <v>4.0</v>
      </c>
      <c r="AA8" s="40">
        <f t="shared" si="6"/>
        <v>5</v>
      </c>
      <c r="AB8" s="41">
        <v>1.0</v>
      </c>
      <c r="AC8" s="41">
        <v>1.0</v>
      </c>
      <c r="AD8" s="41">
        <v>0.0</v>
      </c>
      <c r="AE8" s="41">
        <v>1.0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4" si="8">SUM(CN8,CO8,CQ8,CS8,CU8,CW8,CY8,DB8,DC8,DE8,DG8,DI8,DK8)</f>
        <v>14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0.0</v>
      </c>
      <c r="DL8" s="56">
        <v>0.0</v>
      </c>
      <c r="DM8" s="59">
        <f t="shared" ref="DM8:DM24" si="9">SUM(DN8:DT8)</f>
        <v>3</v>
      </c>
      <c r="DN8" s="52">
        <v>3.0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132</v>
      </c>
      <c r="F9" s="41">
        <v>99.0</v>
      </c>
      <c r="G9" s="41">
        <v>0.0</v>
      </c>
      <c r="H9" s="41">
        <v>33.0</v>
      </c>
      <c r="I9" s="40">
        <f t="shared" si="3"/>
        <v>148</v>
      </c>
      <c r="J9" s="41">
        <v>142.0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3</v>
      </c>
      <c r="S9" s="41">
        <v>3.0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20.0</v>
      </c>
      <c r="AA9" s="40">
        <f t="shared" si="6"/>
        <v>34</v>
      </c>
      <c r="AB9" s="41">
        <v>1.0</v>
      </c>
      <c r="AC9" s="41">
        <v>2.0</v>
      </c>
      <c r="AD9" s="41">
        <v>5.0</v>
      </c>
      <c r="AE9" s="41">
        <v>3.0</v>
      </c>
      <c r="AF9" s="41">
        <v>1.0</v>
      </c>
      <c r="AG9" s="41">
        <v>22.0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52</v>
      </c>
      <c r="CN9" s="51">
        <v>0.0</v>
      </c>
      <c r="CO9" s="51">
        <v>44.0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8.0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132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36</v>
      </c>
      <c r="F10" s="41">
        <v>35.0</v>
      </c>
      <c r="G10" s="41">
        <v>0.0</v>
      </c>
      <c r="H10" s="41">
        <v>1.0</v>
      </c>
      <c r="I10" s="40">
        <f t="shared" si="3"/>
        <v>45</v>
      </c>
      <c r="J10" s="41">
        <v>45.0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0</v>
      </c>
      <c r="S10" s="41">
        <v>0.0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6.0</v>
      </c>
      <c r="AA10" s="40">
        <f t="shared" si="6"/>
        <v>10</v>
      </c>
      <c r="AB10" s="41">
        <v>0.0</v>
      </c>
      <c r="AC10" s="41">
        <v>1.0</v>
      </c>
      <c r="AD10" s="41">
        <v>1.0</v>
      </c>
      <c r="AE10" s="41">
        <v>2.0</v>
      </c>
      <c r="AF10" s="41">
        <v>5.0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16</v>
      </c>
      <c r="CN10" s="51">
        <v>0.0</v>
      </c>
      <c r="CO10" s="51">
        <v>16.0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36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21</v>
      </c>
      <c r="F11" s="41">
        <v>19.0</v>
      </c>
      <c r="G11" s="41">
        <v>0.0</v>
      </c>
      <c r="H11" s="41">
        <v>2.0</v>
      </c>
      <c r="I11" s="40">
        <f t="shared" si="3"/>
        <v>59</v>
      </c>
      <c r="J11" s="41">
        <v>58.0</v>
      </c>
      <c r="K11" s="41">
        <v>1.0</v>
      </c>
      <c r="L11" s="40">
        <f t="shared" si="4"/>
        <v>4</v>
      </c>
      <c r="M11" s="41">
        <v>3.0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0.0</v>
      </c>
      <c r="Z11" s="43">
        <v>2.0</v>
      </c>
      <c r="AA11" s="40">
        <f t="shared" si="6"/>
        <v>2</v>
      </c>
      <c r="AB11" s="41">
        <v>1.0</v>
      </c>
      <c r="AC11" s="41">
        <v>0.0</v>
      </c>
      <c r="AD11" s="41">
        <v>1.0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21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128</v>
      </c>
      <c r="F12" s="41">
        <v>125.0</v>
      </c>
      <c r="G12" s="41">
        <v>0.0</v>
      </c>
      <c r="H12" s="41">
        <v>3.0</v>
      </c>
      <c r="I12" s="40">
        <f t="shared" si="3"/>
        <v>22</v>
      </c>
      <c r="J12" s="41">
        <v>22.0</v>
      </c>
      <c r="K12" s="41">
        <v>0.0</v>
      </c>
      <c r="L12" s="40">
        <f t="shared" si="4"/>
        <v>0</v>
      </c>
      <c r="M12" s="41">
        <v>0.0</v>
      </c>
      <c r="N12" s="41">
        <v>0.0</v>
      </c>
      <c r="O12" s="41">
        <v>0.0</v>
      </c>
      <c r="P12" s="41">
        <v>0.0</v>
      </c>
      <c r="Q12" s="99"/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16.0</v>
      </c>
      <c r="AA12" s="40">
        <f t="shared" si="6"/>
        <v>25</v>
      </c>
      <c r="AB12" s="41">
        <v>3.0</v>
      </c>
      <c r="AC12" s="41">
        <v>3.0</v>
      </c>
      <c r="AD12" s="41">
        <v>3.0</v>
      </c>
      <c r="AE12" s="41">
        <v>3.0</v>
      </c>
      <c r="AF12" s="41">
        <v>10.0</v>
      </c>
      <c r="AG12" s="41">
        <v>3.0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6.0</v>
      </c>
      <c r="BK12" s="49">
        <v>2.0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70</v>
      </c>
      <c r="DN12" s="52">
        <v>46.0</v>
      </c>
      <c r="DO12" s="52">
        <v>0.0</v>
      </c>
      <c r="DP12" s="52">
        <v>24.0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128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3</v>
      </c>
      <c r="S13" s="41">
        <v>3.0</v>
      </c>
      <c r="T13" s="41">
        <v>0.0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5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1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0.0</v>
      </c>
      <c r="DL13" s="56">
        <v>0.0</v>
      </c>
      <c r="DM13" s="59">
        <f t="shared" si="9"/>
        <v>20</v>
      </c>
      <c r="DN13" s="52">
        <v>19.0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1.0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7</v>
      </c>
      <c r="M14" s="41">
        <v>5.0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3</v>
      </c>
      <c r="S14" s="41">
        <v>3.0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11.0</v>
      </c>
      <c r="AA14" s="40">
        <f t="shared" si="6"/>
        <v>72</v>
      </c>
      <c r="AB14" s="62">
        <v>2.0</v>
      </c>
      <c r="AC14" s="62">
        <v>7.0</v>
      </c>
      <c r="AD14" s="62">
        <v>5.0</v>
      </c>
      <c r="AE14" s="41">
        <v>7.0</v>
      </c>
      <c r="AF14" s="41">
        <v>38.0</v>
      </c>
      <c r="AG14" s="41">
        <v>10.0</v>
      </c>
      <c r="AH14" s="41">
        <v>3.0</v>
      </c>
      <c r="AI14" s="44" t="s">
        <v>107</v>
      </c>
      <c r="AJ14" s="45">
        <v>2.0</v>
      </c>
      <c r="AK14" s="45">
        <v>5.0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160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4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4.0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31</v>
      </c>
      <c r="M15" s="65">
        <v>18.0</v>
      </c>
      <c r="N15" s="66">
        <v>7.0</v>
      </c>
      <c r="O15" s="66">
        <v>6.0</v>
      </c>
      <c r="P15" s="68">
        <v>0.0</v>
      </c>
      <c r="Q15" s="66">
        <v>0.0</v>
      </c>
      <c r="R15" s="40">
        <f t="shared" si="5"/>
        <v>6</v>
      </c>
      <c r="S15" s="65">
        <v>6.0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48</v>
      </c>
      <c r="AB15" s="71">
        <v>1.0</v>
      </c>
      <c r="AC15" s="72">
        <v>6.0</v>
      </c>
      <c r="AD15" s="72">
        <v>4.0</v>
      </c>
      <c r="AE15" s="72">
        <v>2.0</v>
      </c>
      <c r="AF15" s="72">
        <v>12.0</v>
      </c>
      <c r="AG15" s="72">
        <v>16.0</v>
      </c>
      <c r="AH15" s="72">
        <v>7.0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79</v>
      </c>
      <c r="CN15" s="82">
        <v>9.0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5</v>
      </c>
      <c r="F16" s="41">
        <v>5.0</v>
      </c>
      <c r="G16" s="41">
        <v>0.0</v>
      </c>
      <c r="H16" s="41">
        <v>0.0</v>
      </c>
      <c r="I16" s="40">
        <f t="shared" si="3"/>
        <v>63</v>
      </c>
      <c r="J16" s="41">
        <v>62.0</v>
      </c>
      <c r="K16" s="41">
        <v>1.0</v>
      </c>
      <c r="L16" s="40">
        <f t="shared" si="4"/>
        <v>0</v>
      </c>
      <c r="M16" s="41">
        <v>0.0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3</v>
      </c>
      <c r="AB16" s="62">
        <v>0.0</v>
      </c>
      <c r="AC16" s="62">
        <v>0.0</v>
      </c>
      <c r="AD16" s="62">
        <v>1.0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0</v>
      </c>
      <c r="CN16" s="51">
        <v>0.0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5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0</v>
      </c>
      <c r="J17" s="41">
        <v>0.0</v>
      </c>
      <c r="K17" s="41">
        <v>0.0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8</v>
      </c>
      <c r="M18" s="41">
        <v>4.0</v>
      </c>
      <c r="N18" s="41">
        <v>2.0</v>
      </c>
      <c r="O18" s="41">
        <v>2.0</v>
      </c>
      <c r="P18" s="41">
        <v>0.0</v>
      </c>
      <c r="Q18" s="41">
        <v>0.0</v>
      </c>
      <c r="R18" s="40">
        <f t="shared" si="5"/>
        <v>2</v>
      </c>
      <c r="S18" s="41">
        <v>2.0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28.0</v>
      </c>
      <c r="AA18" s="40">
        <f t="shared" si="6"/>
        <v>13</v>
      </c>
      <c r="AB18" s="41">
        <v>1.0</v>
      </c>
      <c r="AC18" s="41">
        <v>1.0</v>
      </c>
      <c r="AD18" s="41">
        <v>4.0</v>
      </c>
      <c r="AE18" s="41">
        <v>2.0</v>
      </c>
      <c r="AF18" s="41">
        <v>0.0</v>
      </c>
      <c r="AG18" s="41">
        <v>1.0</v>
      </c>
      <c r="AH18" s="41">
        <v>4.0</v>
      </c>
      <c r="AI18" s="44" t="s">
        <v>115</v>
      </c>
      <c r="AJ18" s="52">
        <v>2.0</v>
      </c>
      <c r="AK18" s="52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5.0</v>
      </c>
      <c r="BC18" s="77">
        <v>5.0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30</v>
      </c>
      <c r="CN18" s="51">
        <v>4.0</v>
      </c>
      <c r="CO18" s="51">
        <v>23.0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2.0</v>
      </c>
      <c r="DF18" s="53">
        <v>0.0</v>
      </c>
      <c r="DG18" s="52">
        <v>0.0</v>
      </c>
      <c r="DH18" s="54">
        <v>0.0</v>
      </c>
      <c r="DI18" s="55">
        <v>1.0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39" t="s">
        <v>117</v>
      </c>
      <c r="B19" s="40">
        <f t="shared" si="1"/>
        <v>98</v>
      </c>
      <c r="C19" s="41">
        <v>93.0</v>
      </c>
      <c r="D19" s="41">
        <v>5.0</v>
      </c>
      <c r="E19" s="42">
        <f t="shared" si="2"/>
        <v>66</v>
      </c>
      <c r="F19" s="41">
        <v>61.0</v>
      </c>
      <c r="G19" s="41">
        <v>0.0</v>
      </c>
      <c r="H19" s="41">
        <v>5.0</v>
      </c>
      <c r="I19" s="40">
        <f t="shared" si="3"/>
        <v>32</v>
      </c>
      <c r="J19" s="41">
        <v>32.0</v>
      </c>
      <c r="K19" s="41">
        <v>0.0</v>
      </c>
      <c r="L19" s="40">
        <f t="shared" si="4"/>
        <v>8</v>
      </c>
      <c r="M19" s="41">
        <v>3.0</v>
      </c>
      <c r="N19" s="41">
        <v>3.0</v>
      </c>
      <c r="O19" s="41">
        <v>2.0</v>
      </c>
      <c r="P19" s="41">
        <v>0.0</v>
      </c>
      <c r="Q19" s="41">
        <v>0.0</v>
      </c>
      <c r="R19" s="40">
        <f t="shared" si="5"/>
        <v>2</v>
      </c>
      <c r="S19" s="41">
        <v>2.0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10.0</v>
      </c>
      <c r="AA19" s="40">
        <f t="shared" si="6"/>
        <v>10</v>
      </c>
      <c r="AB19" s="41">
        <v>2.0</v>
      </c>
      <c r="AC19" s="41">
        <v>1.0</v>
      </c>
      <c r="AD19" s="41">
        <v>2.0</v>
      </c>
      <c r="AE19" s="41">
        <v>1.0</v>
      </c>
      <c r="AF19" s="41">
        <v>0.0</v>
      </c>
      <c r="AG19" s="41">
        <v>4.0</v>
      </c>
      <c r="AH19" s="41">
        <v>0.0</v>
      </c>
      <c r="AI19" s="44" t="s">
        <v>117</v>
      </c>
      <c r="AJ19" s="45">
        <v>4.0</v>
      </c>
      <c r="AK19" s="45">
        <v>6.0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46" t="s">
        <v>117</v>
      </c>
      <c r="BF19" s="41">
        <v>0.0</v>
      </c>
      <c r="BG19" s="51">
        <v>0.0</v>
      </c>
      <c r="BH19" s="41">
        <v>0.0</v>
      </c>
      <c r="BI19" s="41">
        <v>0.0</v>
      </c>
      <c r="BJ19" s="45">
        <v>3.0</v>
      </c>
      <c r="BK19" s="49">
        <v>1.0</v>
      </c>
      <c r="BL19" s="45">
        <v>0.0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44" t="s">
        <v>117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20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44" t="s">
        <v>117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1.0</v>
      </c>
      <c r="DH19" s="54">
        <v>0.0</v>
      </c>
      <c r="DI19" s="55">
        <v>19.0</v>
      </c>
      <c r="DJ19" s="56">
        <v>2.0</v>
      </c>
      <c r="DK19" s="55">
        <v>0.0</v>
      </c>
      <c r="DL19" s="56">
        <v>0.0</v>
      </c>
      <c r="DM19" s="59">
        <f t="shared" si="9"/>
        <v>3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3.0</v>
      </c>
      <c r="DU19" s="54">
        <v>0.0</v>
      </c>
      <c r="DV19" s="54">
        <v>0.0</v>
      </c>
      <c r="DW19" s="42">
        <f t="shared" si="7"/>
        <v>66</v>
      </c>
    </row>
    <row r="20">
      <c r="A20" s="39" t="s">
        <v>119</v>
      </c>
      <c r="B20" s="40">
        <f t="shared" si="1"/>
        <v>166</v>
      </c>
      <c r="C20" s="41">
        <v>163.0</v>
      </c>
      <c r="D20" s="41">
        <v>3.0</v>
      </c>
      <c r="E20" s="42">
        <f t="shared" si="2"/>
        <v>47</v>
      </c>
      <c r="F20" s="41">
        <v>44.0</v>
      </c>
      <c r="G20" s="41">
        <v>0.0</v>
      </c>
      <c r="H20" s="41">
        <v>3.0</v>
      </c>
      <c r="I20" s="40">
        <f t="shared" si="3"/>
        <v>119</v>
      </c>
      <c r="J20" s="41">
        <v>119.0</v>
      </c>
      <c r="K20" s="41">
        <v>0.0</v>
      </c>
      <c r="L20" s="40">
        <f t="shared" si="4"/>
        <v>6</v>
      </c>
      <c r="M20" s="41">
        <v>5.0</v>
      </c>
      <c r="N20" s="41">
        <v>0.0</v>
      </c>
      <c r="O20" s="41">
        <v>1.0</v>
      </c>
      <c r="P20" s="41">
        <v>0.0</v>
      </c>
      <c r="Q20" s="41">
        <v>0.0</v>
      </c>
      <c r="R20" s="40">
        <f t="shared" si="5"/>
        <v>7</v>
      </c>
      <c r="S20" s="41">
        <v>6.0</v>
      </c>
      <c r="T20" s="41">
        <v>1.0</v>
      </c>
      <c r="U20" s="43">
        <v>0.0</v>
      </c>
      <c r="V20" s="43">
        <v>0.0</v>
      </c>
      <c r="W20" s="43">
        <v>0.0</v>
      </c>
      <c r="X20" s="43">
        <v>0.0</v>
      </c>
      <c r="Y20" s="43">
        <v>2.0</v>
      </c>
      <c r="Z20" s="43">
        <v>2.0</v>
      </c>
      <c r="AA20" s="40">
        <f t="shared" si="6"/>
        <v>9</v>
      </c>
      <c r="AB20" s="41">
        <v>1.0</v>
      </c>
      <c r="AC20" s="41">
        <v>1.0</v>
      </c>
      <c r="AD20" s="41">
        <v>2.0</v>
      </c>
      <c r="AE20" s="41">
        <v>1.0</v>
      </c>
      <c r="AF20" s="41">
        <v>1.0</v>
      </c>
      <c r="AG20" s="41">
        <v>2.0</v>
      </c>
      <c r="AH20" s="41">
        <v>1.0</v>
      </c>
      <c r="AI20" s="44" t="s">
        <v>119</v>
      </c>
      <c r="AJ20" s="45">
        <v>3.0</v>
      </c>
      <c r="AK20" s="45">
        <v>0.0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2.0</v>
      </c>
      <c r="BC20" s="45">
        <v>5.0</v>
      </c>
      <c r="BD20" s="41" t="s">
        <v>120</v>
      </c>
      <c r="BE20" s="46" t="s">
        <v>119</v>
      </c>
      <c r="BF20" s="41">
        <v>0.0</v>
      </c>
      <c r="BG20" s="51">
        <v>0.0</v>
      </c>
      <c r="BH20" s="41">
        <v>0.0</v>
      </c>
      <c r="BI20" s="41">
        <v>0.0</v>
      </c>
      <c r="BJ20" s="45">
        <v>0.0</v>
      </c>
      <c r="BK20" s="49">
        <v>0.0</v>
      </c>
      <c r="BL20" s="45">
        <v>0.0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119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13</v>
      </c>
      <c r="CN20" s="51">
        <v>13.0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119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0.0</v>
      </c>
      <c r="DH20" s="54">
        <v>0.0</v>
      </c>
      <c r="DI20" s="55">
        <v>0.0</v>
      </c>
      <c r="DJ20" s="56">
        <v>0.0</v>
      </c>
      <c r="DK20" s="55">
        <v>0.0</v>
      </c>
      <c r="DL20" s="56">
        <v>0.0</v>
      </c>
      <c r="DM20" s="59">
        <f t="shared" si="9"/>
        <v>0</v>
      </c>
      <c r="DN20" s="52">
        <v>0.0</v>
      </c>
      <c r="DO20" s="52">
        <v>0.0</v>
      </c>
      <c r="DP20" s="52">
        <v>0.0</v>
      </c>
      <c r="DQ20" s="52">
        <v>0.0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47</v>
      </c>
    </row>
    <row r="21">
      <c r="A21" s="39" t="s">
        <v>121</v>
      </c>
      <c r="B21" s="40">
        <f t="shared" si="1"/>
        <v>72</v>
      </c>
      <c r="C21" s="41">
        <v>72.0</v>
      </c>
      <c r="D21" s="41">
        <v>0.0</v>
      </c>
      <c r="E21" s="42">
        <f t="shared" si="2"/>
        <v>63</v>
      </c>
      <c r="F21" s="41">
        <v>63.0</v>
      </c>
      <c r="G21" s="41">
        <v>0.0</v>
      </c>
      <c r="H21" s="41">
        <v>0.0</v>
      </c>
      <c r="I21" s="40">
        <f t="shared" si="3"/>
        <v>9</v>
      </c>
      <c r="J21" s="41">
        <v>9.0</v>
      </c>
      <c r="K21" s="41">
        <v>0.0</v>
      </c>
      <c r="L21" s="40">
        <f t="shared" si="4"/>
        <v>6</v>
      </c>
      <c r="M21" s="41">
        <v>2.0</v>
      </c>
      <c r="N21" s="41">
        <v>4.0</v>
      </c>
      <c r="O21" s="41">
        <v>0.0</v>
      </c>
      <c r="P21" s="41">
        <v>0.0</v>
      </c>
      <c r="Q21" s="41">
        <v>0.0</v>
      </c>
      <c r="R21" s="40">
        <f t="shared" si="5"/>
        <v>2</v>
      </c>
      <c r="S21" s="41">
        <v>2.0</v>
      </c>
      <c r="T21" s="41">
        <v>0.0</v>
      </c>
      <c r="U21" s="43">
        <v>0.0</v>
      </c>
      <c r="V21" s="43">
        <v>0.0</v>
      </c>
      <c r="W21" s="43">
        <v>0.0</v>
      </c>
      <c r="X21" s="43">
        <v>0.0</v>
      </c>
      <c r="Y21" s="43">
        <v>0.0</v>
      </c>
      <c r="Z21" s="43">
        <v>16.0</v>
      </c>
      <c r="AA21" s="40">
        <f t="shared" si="6"/>
        <v>14</v>
      </c>
      <c r="AB21" s="41">
        <v>1.0</v>
      </c>
      <c r="AC21" s="41">
        <v>0.0</v>
      </c>
      <c r="AD21" s="41">
        <v>3.0</v>
      </c>
      <c r="AE21" s="41">
        <v>0.0</v>
      </c>
      <c r="AF21" s="41">
        <v>8.0</v>
      </c>
      <c r="AG21" s="41">
        <v>0.0</v>
      </c>
      <c r="AH21" s="41">
        <v>2.0</v>
      </c>
      <c r="AI21" s="44" t="s">
        <v>121</v>
      </c>
      <c r="AJ21" s="45">
        <v>2.0</v>
      </c>
      <c r="AK21" s="45">
        <v>2.0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1.0</v>
      </c>
      <c r="AU21" s="45">
        <v>3.0</v>
      </c>
      <c r="AV21" s="41">
        <v>1.0</v>
      </c>
      <c r="AW21" s="41" t="s">
        <v>138</v>
      </c>
      <c r="AX21" s="41">
        <v>0.0</v>
      </c>
      <c r="AY21" s="45">
        <v>0.0</v>
      </c>
      <c r="AZ21" s="41">
        <v>0.0</v>
      </c>
      <c r="BA21" s="41">
        <v>0.0</v>
      </c>
      <c r="BB21" s="41">
        <v>1.0</v>
      </c>
      <c r="BC21" s="45">
        <v>2.0</v>
      </c>
      <c r="BD21" s="41" t="s">
        <v>143</v>
      </c>
      <c r="BE21" s="46" t="s">
        <v>121</v>
      </c>
      <c r="BF21" s="41">
        <v>3.0</v>
      </c>
      <c r="BG21" s="51">
        <v>12.0</v>
      </c>
      <c r="BH21" s="41">
        <v>3.0</v>
      </c>
      <c r="BI21" s="41" t="s">
        <v>124</v>
      </c>
      <c r="BJ21" s="45">
        <v>4.0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121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0</v>
      </c>
      <c r="CN21" s="51">
        <v>0.0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121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63</v>
      </c>
    </row>
    <row r="22">
      <c r="A22" s="39" t="s">
        <v>125</v>
      </c>
      <c r="B22" s="40">
        <f t="shared" si="1"/>
        <v>55</v>
      </c>
      <c r="C22" s="41">
        <v>55.0</v>
      </c>
      <c r="D22" s="41">
        <v>0.0</v>
      </c>
      <c r="E22" s="42">
        <f t="shared" si="2"/>
        <v>13</v>
      </c>
      <c r="F22" s="41">
        <v>13.0</v>
      </c>
      <c r="G22" s="41">
        <v>0.0</v>
      </c>
      <c r="H22" s="41">
        <v>0.0</v>
      </c>
      <c r="I22" s="40">
        <f t="shared" si="3"/>
        <v>42</v>
      </c>
      <c r="J22" s="41">
        <v>42.0</v>
      </c>
      <c r="K22" s="41">
        <v>0.0</v>
      </c>
      <c r="L22" s="40">
        <f t="shared" si="4"/>
        <v>0</v>
      </c>
      <c r="M22" s="41">
        <v>0.0</v>
      </c>
      <c r="N22" s="41">
        <v>0.0</v>
      </c>
      <c r="O22" s="41">
        <v>0.0</v>
      </c>
      <c r="P22" s="41">
        <v>0.0</v>
      </c>
      <c r="Q22" s="41">
        <v>0.0</v>
      </c>
      <c r="R22" s="40">
        <f t="shared" si="5"/>
        <v>2</v>
      </c>
      <c r="S22" s="41">
        <v>2.0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0.0</v>
      </c>
      <c r="AA22" s="40">
        <f t="shared" si="6"/>
        <v>2</v>
      </c>
      <c r="AB22" s="41">
        <v>1.0</v>
      </c>
      <c r="AC22" s="41">
        <v>0.0</v>
      </c>
      <c r="AD22" s="41">
        <v>1.0</v>
      </c>
      <c r="AE22" s="41">
        <v>0.0</v>
      </c>
      <c r="AF22" s="41">
        <v>0.0</v>
      </c>
      <c r="AG22" s="41">
        <v>0.0</v>
      </c>
      <c r="AH22" s="41">
        <v>0.0</v>
      </c>
      <c r="AI22" s="44" t="s">
        <v>125</v>
      </c>
      <c r="AJ22" s="45">
        <v>1.0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0.0</v>
      </c>
      <c r="AU22" s="45">
        <v>0.0</v>
      </c>
      <c r="AV22" s="41">
        <v>0.0</v>
      </c>
      <c r="AW22" s="41">
        <v>0.0</v>
      </c>
      <c r="AX22" s="41">
        <v>1.0</v>
      </c>
      <c r="AY22" s="45">
        <v>4.0</v>
      </c>
      <c r="AZ22" s="41">
        <v>2.0</v>
      </c>
      <c r="BA22" s="41" t="s">
        <v>126</v>
      </c>
      <c r="BB22" s="41">
        <v>0.0</v>
      </c>
      <c r="BC22" s="45">
        <v>0.0</v>
      </c>
      <c r="BD22" s="41">
        <v>0.0</v>
      </c>
      <c r="BE22" s="46" t="s">
        <v>125</v>
      </c>
      <c r="BF22" s="41">
        <v>0.0</v>
      </c>
      <c r="BG22" s="51">
        <v>0.0</v>
      </c>
      <c r="BH22" s="41">
        <v>0.0</v>
      </c>
      <c r="BI22" s="41">
        <v>0.0</v>
      </c>
      <c r="BJ22" s="45">
        <v>0.0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125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1</v>
      </c>
      <c r="CN22" s="51">
        <v>1.0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2.0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125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2</v>
      </c>
      <c r="DN22" s="52">
        <v>0.0</v>
      </c>
      <c r="DO22" s="52">
        <v>0.0</v>
      </c>
      <c r="DP22" s="52">
        <v>0.0</v>
      </c>
      <c r="DQ22" s="52">
        <v>2.0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13</v>
      </c>
    </row>
    <row r="23">
      <c r="A23" s="39" t="s">
        <v>127</v>
      </c>
      <c r="B23" s="40">
        <f t="shared" si="1"/>
        <v>92</v>
      </c>
      <c r="C23" s="41">
        <v>90.0</v>
      </c>
      <c r="D23" s="41">
        <v>2.0</v>
      </c>
      <c r="E23" s="42">
        <f t="shared" si="2"/>
        <v>58</v>
      </c>
      <c r="F23" s="41">
        <v>56.0</v>
      </c>
      <c r="G23" s="41">
        <v>0.0</v>
      </c>
      <c r="H23" s="41">
        <v>2.0</v>
      </c>
      <c r="I23" s="40">
        <f t="shared" si="3"/>
        <v>35</v>
      </c>
      <c r="J23" s="41">
        <v>35.0</v>
      </c>
      <c r="K23" s="41">
        <v>0.0</v>
      </c>
      <c r="L23" s="40">
        <f t="shared" si="4"/>
        <v>4</v>
      </c>
      <c r="M23" s="41">
        <v>1.0</v>
      </c>
      <c r="N23" s="41">
        <v>1.0</v>
      </c>
      <c r="O23" s="41">
        <v>2.0</v>
      </c>
      <c r="P23" s="41">
        <v>0.0</v>
      </c>
      <c r="Q23" s="41">
        <v>0.0</v>
      </c>
      <c r="R23" s="40">
        <f t="shared" si="5"/>
        <v>0</v>
      </c>
      <c r="S23" s="41">
        <v>0.0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15.0</v>
      </c>
      <c r="AA23" s="40">
        <f t="shared" si="6"/>
        <v>19</v>
      </c>
      <c r="AB23" s="41">
        <v>3.0</v>
      </c>
      <c r="AC23" s="41">
        <v>0.0</v>
      </c>
      <c r="AD23" s="41">
        <v>3.0</v>
      </c>
      <c r="AE23" s="41">
        <v>0.0</v>
      </c>
      <c r="AF23" s="41">
        <v>8.0</v>
      </c>
      <c r="AG23" s="41">
        <v>2.0</v>
      </c>
      <c r="AH23" s="41">
        <v>3.0</v>
      </c>
      <c r="AI23" s="44" t="s">
        <v>127</v>
      </c>
      <c r="AJ23" s="45">
        <v>2.0</v>
      </c>
      <c r="AK23" s="45">
        <v>2.0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3.0</v>
      </c>
      <c r="AU23" s="45">
        <v>11.0</v>
      </c>
      <c r="AV23" s="41">
        <v>3.0</v>
      </c>
      <c r="AW23" s="41" t="s">
        <v>128</v>
      </c>
      <c r="AX23" s="41">
        <v>0.0</v>
      </c>
      <c r="AY23" s="45">
        <v>0.0</v>
      </c>
      <c r="AZ23" s="41">
        <v>0.0</v>
      </c>
      <c r="BA23" s="41">
        <v>0.0</v>
      </c>
      <c r="BB23" s="41">
        <v>0.0</v>
      </c>
      <c r="BC23" s="45">
        <v>0.0</v>
      </c>
      <c r="BD23" s="41">
        <v>0.0</v>
      </c>
      <c r="BE23" s="46" t="s">
        <v>127</v>
      </c>
      <c r="BF23" s="41">
        <v>0.0</v>
      </c>
      <c r="BG23" s="51">
        <v>0.0</v>
      </c>
      <c r="BH23" s="41">
        <v>0.0</v>
      </c>
      <c r="BI23" s="41">
        <v>0.0</v>
      </c>
      <c r="BJ23" s="45">
        <v>3.0</v>
      </c>
      <c r="BK23" s="49">
        <v>1.0</v>
      </c>
      <c r="BL23" s="45">
        <v>2.0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127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0</v>
      </c>
      <c r="CN23" s="51">
        <v>0.0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0.0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127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0</v>
      </c>
      <c r="DN23" s="52">
        <v>0.0</v>
      </c>
      <c r="DO23" s="52">
        <v>0.0</v>
      </c>
      <c r="DP23" s="52">
        <v>0.0</v>
      </c>
      <c r="DQ23" s="52">
        <v>0.0</v>
      </c>
      <c r="DR23" s="52">
        <v>0.0</v>
      </c>
      <c r="DS23" s="52">
        <v>0.0</v>
      </c>
      <c r="DT23" s="52">
        <v>0.0</v>
      </c>
      <c r="DU23" s="54">
        <v>3.0</v>
      </c>
      <c r="DV23" s="54">
        <v>1.0</v>
      </c>
      <c r="DW23" s="42">
        <f t="shared" si="7"/>
        <v>58</v>
      </c>
    </row>
    <row r="24">
      <c r="A24" s="39" t="s">
        <v>129</v>
      </c>
      <c r="B24" s="40">
        <f t="shared" si="1"/>
        <v>51</v>
      </c>
      <c r="C24" s="41">
        <v>51.0</v>
      </c>
      <c r="D24" s="41">
        <v>0.0</v>
      </c>
      <c r="E24" s="42">
        <f t="shared" si="2"/>
        <v>36</v>
      </c>
      <c r="F24" s="41">
        <v>36.0</v>
      </c>
      <c r="G24" s="41">
        <v>0.0</v>
      </c>
      <c r="H24" s="41">
        <v>0.0</v>
      </c>
      <c r="I24" s="40">
        <f t="shared" si="3"/>
        <v>15</v>
      </c>
      <c r="J24" s="41">
        <v>15.0</v>
      </c>
      <c r="K24" s="41">
        <v>0.0</v>
      </c>
      <c r="L24" s="40">
        <f t="shared" si="4"/>
        <v>5</v>
      </c>
      <c r="M24" s="41">
        <v>2.0</v>
      </c>
      <c r="N24" s="41">
        <v>3.0</v>
      </c>
      <c r="O24" s="41">
        <v>0.0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6.0</v>
      </c>
      <c r="AA24" s="40">
        <f t="shared" si="6"/>
        <v>14</v>
      </c>
      <c r="AB24" s="41">
        <v>2.0</v>
      </c>
      <c r="AC24" s="41">
        <v>0.0</v>
      </c>
      <c r="AD24" s="41">
        <v>1.0</v>
      </c>
      <c r="AE24" s="41">
        <v>1.0</v>
      </c>
      <c r="AF24" s="41">
        <v>10.0</v>
      </c>
      <c r="AG24" s="41">
        <v>0.0</v>
      </c>
      <c r="AH24" s="41">
        <v>0.0</v>
      </c>
      <c r="AI24" s="44" t="s">
        <v>129</v>
      </c>
      <c r="AJ24" s="45">
        <v>2.0</v>
      </c>
      <c r="AK24" s="45">
        <v>0.0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1.0</v>
      </c>
      <c r="AU24" s="45">
        <v>3.0</v>
      </c>
      <c r="AV24" s="41">
        <v>1.0</v>
      </c>
      <c r="AW24" s="41" t="s">
        <v>130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129</v>
      </c>
      <c r="BF24" s="41">
        <v>0.0</v>
      </c>
      <c r="BG24" s="51">
        <v>0.0</v>
      </c>
      <c r="BH24" s="41">
        <v>0.0</v>
      </c>
      <c r="BI24" s="41">
        <v>0.0</v>
      </c>
      <c r="BJ24" s="45">
        <v>4.0</v>
      </c>
      <c r="BK24" s="49">
        <v>1.0</v>
      </c>
      <c r="BL24" s="45">
        <v>0.0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1.0</v>
      </c>
      <c r="BT24" s="41">
        <v>1.0</v>
      </c>
      <c r="BU24" s="41">
        <v>1.0</v>
      </c>
      <c r="BV24" s="45">
        <v>1.0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129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129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5.0</v>
      </c>
      <c r="DV24" s="54">
        <v>1.0</v>
      </c>
      <c r="DW24" s="42">
        <f t="shared" si="7"/>
        <v>36</v>
      </c>
    </row>
    <row r="25">
      <c r="A25" s="39" t="s">
        <v>131</v>
      </c>
      <c r="B25" s="40">
        <f t="shared" si="1"/>
        <v>89</v>
      </c>
      <c r="C25" s="62">
        <v>87.0</v>
      </c>
      <c r="D25" s="62">
        <v>2.0</v>
      </c>
      <c r="E25" s="42">
        <f t="shared" si="2"/>
        <v>76</v>
      </c>
      <c r="F25" s="109">
        <v>74.0</v>
      </c>
      <c r="G25" s="110">
        <v>0.0</v>
      </c>
      <c r="H25" s="110">
        <v>2.0</v>
      </c>
      <c r="I25" s="40">
        <f t="shared" si="3"/>
        <v>13</v>
      </c>
      <c r="J25" s="111">
        <v>13.0</v>
      </c>
      <c r="K25" s="62">
        <v>0.0</v>
      </c>
      <c r="L25" s="129">
        <v>4.0</v>
      </c>
      <c r="M25" s="62">
        <v>2.0</v>
      </c>
      <c r="N25" s="62">
        <v>0.0</v>
      </c>
      <c r="O25" s="62">
        <v>2.0</v>
      </c>
      <c r="P25" s="62">
        <v>0.0</v>
      </c>
      <c r="Q25" s="62">
        <v>0.0</v>
      </c>
      <c r="R25" s="40">
        <f t="shared" si="5"/>
        <v>2</v>
      </c>
      <c r="S25" s="62">
        <v>2.0</v>
      </c>
      <c r="T25" s="62">
        <v>0.0</v>
      </c>
      <c r="U25" s="61">
        <v>0.0</v>
      </c>
      <c r="V25" s="61">
        <v>0.0</v>
      </c>
      <c r="W25" s="61">
        <v>0.0</v>
      </c>
      <c r="X25" s="61">
        <v>0.0</v>
      </c>
      <c r="Y25" s="61">
        <v>0.0</v>
      </c>
      <c r="Z25" s="61">
        <v>0.0</v>
      </c>
      <c r="AA25" s="40">
        <f t="shared" si="6"/>
        <v>6</v>
      </c>
      <c r="AB25" s="62">
        <v>1.0</v>
      </c>
      <c r="AC25" s="62">
        <v>1.0</v>
      </c>
      <c r="AD25" s="62">
        <v>1.0</v>
      </c>
      <c r="AE25" s="62">
        <v>0.0</v>
      </c>
      <c r="AF25" s="62">
        <v>0.0</v>
      </c>
      <c r="AG25" s="62">
        <v>1.0</v>
      </c>
      <c r="AH25" s="62">
        <v>2.0</v>
      </c>
      <c r="AI25" s="44" t="s">
        <v>131</v>
      </c>
      <c r="AJ25" s="112">
        <v>4.0</v>
      </c>
      <c r="AK25" s="112">
        <v>0.0</v>
      </c>
      <c r="AL25" s="112">
        <v>0.0</v>
      </c>
      <c r="AM25" s="62">
        <v>0.0</v>
      </c>
      <c r="AN25" s="112">
        <v>0.0</v>
      </c>
      <c r="AO25" s="62">
        <v>0.0</v>
      </c>
      <c r="AP25" s="112">
        <v>0.0</v>
      </c>
      <c r="AQ25" s="62">
        <v>0.0</v>
      </c>
      <c r="AR25" s="112">
        <v>0.0</v>
      </c>
      <c r="AS25" s="62">
        <v>0.0</v>
      </c>
      <c r="AT25" s="62">
        <v>0.0</v>
      </c>
      <c r="AU25" s="112">
        <v>0.0</v>
      </c>
      <c r="AV25" s="62">
        <v>0.0</v>
      </c>
      <c r="AW25" s="113">
        <v>0.0</v>
      </c>
      <c r="AX25" s="62">
        <v>0.0</v>
      </c>
      <c r="AY25" s="112">
        <v>0.0</v>
      </c>
      <c r="AZ25" s="62">
        <v>0.0</v>
      </c>
      <c r="BA25" s="62">
        <v>0.0</v>
      </c>
      <c r="BB25" s="62">
        <v>0.0</v>
      </c>
      <c r="BC25" s="45">
        <v>0.0</v>
      </c>
      <c r="BD25" s="41">
        <v>0.0</v>
      </c>
      <c r="BE25" s="46" t="s">
        <v>131</v>
      </c>
      <c r="BF25" s="62">
        <v>0.0</v>
      </c>
      <c r="BG25" s="114">
        <v>0.0</v>
      </c>
      <c r="BH25" s="62">
        <v>0.0</v>
      </c>
      <c r="BI25" s="62">
        <v>0.0</v>
      </c>
      <c r="BJ25" s="112">
        <v>4.0</v>
      </c>
      <c r="BK25" s="115">
        <v>1.0</v>
      </c>
      <c r="BL25" s="112">
        <v>0.0</v>
      </c>
      <c r="BM25" s="115">
        <v>0.0</v>
      </c>
      <c r="BN25" s="112">
        <v>0.0</v>
      </c>
      <c r="BO25" s="62">
        <v>0.0</v>
      </c>
      <c r="BP25" s="62">
        <v>0.0</v>
      </c>
      <c r="BQ25" s="62">
        <v>0.0</v>
      </c>
      <c r="BR25" s="112">
        <v>0.0</v>
      </c>
      <c r="BS25" s="62">
        <v>0.0</v>
      </c>
      <c r="BT25" s="62">
        <v>0.0</v>
      </c>
      <c r="BU25" s="62">
        <v>0.0</v>
      </c>
      <c r="BV25" s="112">
        <v>0.0</v>
      </c>
      <c r="BW25" s="62">
        <v>0.0</v>
      </c>
      <c r="BX25" s="62">
        <v>0.0</v>
      </c>
      <c r="BY25" s="62">
        <v>0.0</v>
      </c>
      <c r="BZ25" s="112">
        <v>0.0</v>
      </c>
      <c r="CA25" s="62">
        <v>1.0</v>
      </c>
      <c r="CB25" s="62">
        <v>1.0</v>
      </c>
      <c r="CC25" s="62">
        <v>1.0</v>
      </c>
      <c r="CD25" s="112">
        <v>4.0</v>
      </c>
      <c r="CE25" s="44" t="s">
        <v>131</v>
      </c>
      <c r="CF25" s="62">
        <v>0.0</v>
      </c>
      <c r="CG25" s="62">
        <v>0.0</v>
      </c>
      <c r="CH25" s="112">
        <v>0.0</v>
      </c>
      <c r="CI25" s="62">
        <v>0.0</v>
      </c>
      <c r="CJ25" s="62">
        <v>0.0</v>
      </c>
      <c r="CK25" s="62">
        <v>0.0</v>
      </c>
      <c r="CL25" s="112">
        <v>0.0</v>
      </c>
      <c r="CM25" s="50">
        <v>30.0</v>
      </c>
      <c r="CN25" s="114">
        <v>0.0</v>
      </c>
      <c r="CO25" s="114">
        <v>0.0</v>
      </c>
      <c r="CP25" s="62">
        <v>0.0</v>
      </c>
      <c r="CQ25" s="114">
        <v>0.0</v>
      </c>
      <c r="CR25" s="62">
        <v>0.0</v>
      </c>
      <c r="CS25" s="114">
        <v>0.0</v>
      </c>
      <c r="CT25" s="62">
        <v>0.0</v>
      </c>
      <c r="CU25" s="114">
        <v>0.0</v>
      </c>
      <c r="CV25" s="62">
        <v>0.0</v>
      </c>
      <c r="CW25" s="114">
        <v>0.0</v>
      </c>
      <c r="CX25" s="62">
        <v>0.0</v>
      </c>
      <c r="CY25" s="114">
        <v>0.0</v>
      </c>
      <c r="CZ25" s="41">
        <v>0.0</v>
      </c>
      <c r="DA25" s="44" t="s">
        <v>131</v>
      </c>
      <c r="DB25" s="116">
        <v>0.0</v>
      </c>
      <c r="DC25" s="116">
        <v>0.0</v>
      </c>
      <c r="DD25" s="117">
        <v>0.0</v>
      </c>
      <c r="DE25" s="116">
        <v>0.0</v>
      </c>
      <c r="DF25" s="117">
        <v>0.0</v>
      </c>
      <c r="DG25" s="116">
        <v>0.0</v>
      </c>
      <c r="DH25" s="118">
        <v>0.0</v>
      </c>
      <c r="DI25" s="119">
        <v>30.0</v>
      </c>
      <c r="DJ25" s="120">
        <v>7.0</v>
      </c>
      <c r="DK25" s="119">
        <v>0.0</v>
      </c>
      <c r="DL25" s="120">
        <v>0.0</v>
      </c>
      <c r="DM25" s="50">
        <v>22.0</v>
      </c>
      <c r="DN25" s="121">
        <v>22.0</v>
      </c>
      <c r="DO25" s="122">
        <v>0.0</v>
      </c>
      <c r="DP25" s="123">
        <v>0.0</v>
      </c>
      <c r="DQ25" s="123">
        <v>0.0</v>
      </c>
      <c r="DR25" s="122">
        <v>0.0</v>
      </c>
      <c r="DS25" s="122">
        <v>0.0</v>
      </c>
      <c r="DT25" s="123">
        <v>0.0</v>
      </c>
      <c r="DU25" s="124">
        <v>0.0</v>
      </c>
      <c r="DV25" s="124">
        <v>0.0</v>
      </c>
      <c r="DW25" s="42">
        <f t="shared" si="7"/>
        <v>76</v>
      </c>
    </row>
    <row r="26">
      <c r="A26" s="125" t="s">
        <v>132</v>
      </c>
      <c r="B26" s="126">
        <f t="shared" si="1"/>
        <v>2510</v>
      </c>
      <c r="C26" s="126">
        <f t="shared" ref="C26:AH26" si="10">SUM(C7:C25)</f>
        <v>2405</v>
      </c>
      <c r="D26" s="126">
        <f t="shared" si="10"/>
        <v>105</v>
      </c>
      <c r="E26" s="126">
        <f t="shared" si="10"/>
        <v>1335</v>
      </c>
      <c r="F26" s="126">
        <f t="shared" si="10"/>
        <v>1248</v>
      </c>
      <c r="G26" s="126">
        <f t="shared" si="10"/>
        <v>1</v>
      </c>
      <c r="H26" s="126">
        <f t="shared" si="10"/>
        <v>86</v>
      </c>
      <c r="I26" s="126">
        <f t="shared" si="10"/>
        <v>904</v>
      </c>
      <c r="J26" s="126">
        <f t="shared" si="10"/>
        <v>888</v>
      </c>
      <c r="K26" s="126">
        <f t="shared" si="10"/>
        <v>16</v>
      </c>
      <c r="L26" s="126">
        <f t="shared" si="10"/>
        <v>106</v>
      </c>
      <c r="M26" s="126">
        <f t="shared" si="10"/>
        <v>61</v>
      </c>
      <c r="N26" s="126">
        <f t="shared" si="10"/>
        <v>21</v>
      </c>
      <c r="O26" s="126">
        <f t="shared" si="10"/>
        <v>23</v>
      </c>
      <c r="P26" s="126">
        <f t="shared" si="10"/>
        <v>0</v>
      </c>
      <c r="Q26" s="126">
        <f t="shared" si="10"/>
        <v>1</v>
      </c>
      <c r="R26" s="126">
        <f t="shared" si="10"/>
        <v>37</v>
      </c>
      <c r="S26" s="126">
        <f t="shared" si="10"/>
        <v>36</v>
      </c>
      <c r="T26" s="126">
        <f t="shared" si="10"/>
        <v>1</v>
      </c>
      <c r="U26" s="126">
        <f t="shared" si="10"/>
        <v>1</v>
      </c>
      <c r="V26" s="126">
        <f t="shared" si="10"/>
        <v>0</v>
      </c>
      <c r="W26" s="126">
        <f t="shared" si="10"/>
        <v>0</v>
      </c>
      <c r="X26" s="126">
        <f t="shared" si="10"/>
        <v>4</v>
      </c>
      <c r="Y26" s="126">
        <f t="shared" si="10"/>
        <v>7</v>
      </c>
      <c r="Z26" s="126">
        <f t="shared" si="10"/>
        <v>193</v>
      </c>
      <c r="AA26" s="126">
        <f t="shared" si="10"/>
        <v>307</v>
      </c>
      <c r="AB26" s="126">
        <f t="shared" si="10"/>
        <v>24</v>
      </c>
      <c r="AC26" s="126">
        <f t="shared" si="10"/>
        <v>26</v>
      </c>
      <c r="AD26" s="126">
        <f t="shared" si="10"/>
        <v>39</v>
      </c>
      <c r="AE26" s="126">
        <f t="shared" si="10"/>
        <v>25</v>
      </c>
      <c r="AF26" s="126">
        <f t="shared" si="10"/>
        <v>105</v>
      </c>
      <c r="AG26" s="126">
        <f t="shared" si="10"/>
        <v>65</v>
      </c>
      <c r="AH26" s="126">
        <f t="shared" si="10"/>
        <v>23</v>
      </c>
      <c r="AI26" s="127" t="s">
        <v>132</v>
      </c>
      <c r="AJ26" s="126">
        <f t="shared" ref="AJ26:BD26" si="11">SUM(AJ7:AJ25)</f>
        <v>36</v>
      </c>
      <c r="AK26" s="126">
        <f t="shared" si="11"/>
        <v>43</v>
      </c>
      <c r="AL26" s="126">
        <f t="shared" si="11"/>
        <v>0</v>
      </c>
      <c r="AM26" s="126">
        <f t="shared" si="11"/>
        <v>0</v>
      </c>
      <c r="AN26" s="126">
        <f t="shared" si="11"/>
        <v>0</v>
      </c>
      <c r="AO26" s="126">
        <f t="shared" si="11"/>
        <v>0</v>
      </c>
      <c r="AP26" s="126">
        <f t="shared" si="11"/>
        <v>0</v>
      </c>
      <c r="AQ26" s="126">
        <f t="shared" si="11"/>
        <v>0</v>
      </c>
      <c r="AR26" s="126">
        <f t="shared" si="11"/>
        <v>0</v>
      </c>
      <c r="AS26" s="126">
        <f t="shared" si="11"/>
        <v>0</v>
      </c>
      <c r="AT26" s="126">
        <f t="shared" si="11"/>
        <v>7</v>
      </c>
      <c r="AU26" s="126">
        <f t="shared" si="11"/>
        <v>23</v>
      </c>
      <c r="AV26" s="126">
        <f t="shared" si="11"/>
        <v>7</v>
      </c>
      <c r="AW26" s="126">
        <f t="shared" si="11"/>
        <v>0</v>
      </c>
      <c r="AX26" s="126">
        <f t="shared" si="11"/>
        <v>4</v>
      </c>
      <c r="AY26" s="126">
        <f t="shared" si="11"/>
        <v>12</v>
      </c>
      <c r="AZ26" s="126">
        <f t="shared" si="11"/>
        <v>5</v>
      </c>
      <c r="BA26" s="126">
        <f t="shared" si="11"/>
        <v>0</v>
      </c>
      <c r="BB26" s="126">
        <f t="shared" si="11"/>
        <v>16</v>
      </c>
      <c r="BC26" s="126">
        <f t="shared" si="11"/>
        <v>28</v>
      </c>
      <c r="BD26" s="126">
        <f t="shared" si="11"/>
        <v>0</v>
      </c>
      <c r="BE26" s="127" t="s">
        <v>132</v>
      </c>
      <c r="BF26" s="126">
        <f t="shared" ref="BF26:CD26" si="12">SUM(BF7:BF25)</f>
        <v>3</v>
      </c>
      <c r="BG26" s="126">
        <f t="shared" si="12"/>
        <v>12</v>
      </c>
      <c r="BH26" s="126">
        <f t="shared" si="12"/>
        <v>3</v>
      </c>
      <c r="BI26" s="126">
        <f t="shared" si="12"/>
        <v>0</v>
      </c>
      <c r="BJ26" s="126">
        <f t="shared" si="12"/>
        <v>31</v>
      </c>
      <c r="BK26" s="126">
        <f t="shared" si="12"/>
        <v>7</v>
      </c>
      <c r="BL26" s="126">
        <f t="shared" si="12"/>
        <v>10</v>
      </c>
      <c r="BM26" s="126">
        <f t="shared" si="12"/>
        <v>2</v>
      </c>
      <c r="BN26" s="126">
        <f t="shared" si="12"/>
        <v>0</v>
      </c>
      <c r="BO26" s="126">
        <f t="shared" si="12"/>
        <v>2</v>
      </c>
      <c r="BP26" s="126">
        <f t="shared" si="12"/>
        <v>2</v>
      </c>
      <c r="BQ26" s="126">
        <f t="shared" si="12"/>
        <v>2</v>
      </c>
      <c r="BR26" s="126">
        <f t="shared" si="12"/>
        <v>2</v>
      </c>
      <c r="BS26" s="126">
        <f t="shared" si="12"/>
        <v>2</v>
      </c>
      <c r="BT26" s="126">
        <f t="shared" si="12"/>
        <v>2</v>
      </c>
      <c r="BU26" s="126">
        <f t="shared" si="12"/>
        <v>2</v>
      </c>
      <c r="BV26" s="126">
        <f t="shared" si="12"/>
        <v>2</v>
      </c>
      <c r="BW26" s="126">
        <f t="shared" si="12"/>
        <v>6</v>
      </c>
      <c r="BX26" s="126">
        <f t="shared" si="12"/>
        <v>6</v>
      </c>
      <c r="BY26" s="126">
        <f t="shared" si="12"/>
        <v>6</v>
      </c>
      <c r="BZ26" s="126">
        <f t="shared" si="12"/>
        <v>9</v>
      </c>
      <c r="CA26" s="126">
        <f t="shared" si="12"/>
        <v>1</v>
      </c>
      <c r="CB26" s="126">
        <f t="shared" si="12"/>
        <v>1</v>
      </c>
      <c r="CC26" s="126">
        <f t="shared" si="12"/>
        <v>1</v>
      </c>
      <c r="CD26" s="126">
        <f t="shared" si="12"/>
        <v>4</v>
      </c>
      <c r="CE26" s="127" t="s">
        <v>132</v>
      </c>
      <c r="CF26" s="126">
        <f t="shared" ref="CF26:CZ26" si="13">SUM(CF7:CF25)</f>
        <v>0</v>
      </c>
      <c r="CG26" s="126">
        <f t="shared" si="13"/>
        <v>0</v>
      </c>
      <c r="CH26" s="126">
        <f t="shared" si="13"/>
        <v>0</v>
      </c>
      <c r="CI26" s="126">
        <f t="shared" si="13"/>
        <v>0</v>
      </c>
      <c r="CJ26" s="126">
        <f t="shared" si="13"/>
        <v>0</v>
      </c>
      <c r="CK26" s="126">
        <f t="shared" si="13"/>
        <v>0</v>
      </c>
      <c r="CL26" s="126">
        <f t="shared" si="13"/>
        <v>0</v>
      </c>
      <c r="CM26" s="126">
        <f t="shared" si="13"/>
        <v>341</v>
      </c>
      <c r="CN26" s="126">
        <f t="shared" si="13"/>
        <v>47</v>
      </c>
      <c r="CO26" s="126">
        <f t="shared" si="13"/>
        <v>214</v>
      </c>
      <c r="CP26" s="126">
        <f t="shared" si="13"/>
        <v>46</v>
      </c>
      <c r="CQ26" s="126">
        <f t="shared" si="13"/>
        <v>0</v>
      </c>
      <c r="CR26" s="126">
        <f t="shared" si="13"/>
        <v>0</v>
      </c>
      <c r="CS26" s="126">
        <f t="shared" si="13"/>
        <v>0</v>
      </c>
      <c r="CT26" s="126">
        <f t="shared" si="13"/>
        <v>2</v>
      </c>
      <c r="CU26" s="126">
        <f t="shared" si="13"/>
        <v>0</v>
      </c>
      <c r="CV26" s="126">
        <f t="shared" si="13"/>
        <v>0</v>
      </c>
      <c r="CW26" s="126">
        <f t="shared" si="13"/>
        <v>0</v>
      </c>
      <c r="CX26" s="126">
        <f t="shared" si="13"/>
        <v>0</v>
      </c>
      <c r="CY26" s="126">
        <f t="shared" si="13"/>
        <v>0</v>
      </c>
      <c r="CZ26" s="126">
        <f t="shared" si="13"/>
        <v>0</v>
      </c>
      <c r="DA26" s="127" t="s">
        <v>132</v>
      </c>
      <c r="DB26" s="126">
        <f t="shared" ref="DB26:DW26" si="14">SUM(DB7:DB25)</f>
        <v>0</v>
      </c>
      <c r="DC26" s="126">
        <f t="shared" si="14"/>
        <v>0</v>
      </c>
      <c r="DD26" s="126">
        <f t="shared" si="14"/>
        <v>0</v>
      </c>
      <c r="DE26" s="126">
        <f t="shared" si="14"/>
        <v>2</v>
      </c>
      <c r="DF26" s="126">
        <f t="shared" si="14"/>
        <v>0</v>
      </c>
      <c r="DG26" s="126">
        <f t="shared" si="14"/>
        <v>2</v>
      </c>
      <c r="DH26" s="126">
        <f t="shared" si="14"/>
        <v>0</v>
      </c>
      <c r="DI26" s="126">
        <f t="shared" si="14"/>
        <v>64</v>
      </c>
      <c r="DJ26" s="126">
        <f t="shared" si="14"/>
        <v>15</v>
      </c>
      <c r="DK26" s="126">
        <f t="shared" si="14"/>
        <v>15</v>
      </c>
      <c r="DL26" s="126">
        <f t="shared" si="14"/>
        <v>0</v>
      </c>
      <c r="DM26" s="126">
        <f t="shared" si="14"/>
        <v>127</v>
      </c>
      <c r="DN26" s="126">
        <f t="shared" si="14"/>
        <v>90</v>
      </c>
      <c r="DO26" s="126">
        <f t="shared" si="14"/>
        <v>0</v>
      </c>
      <c r="DP26" s="126">
        <f t="shared" si="14"/>
        <v>24</v>
      </c>
      <c r="DQ26" s="126">
        <f t="shared" si="14"/>
        <v>5</v>
      </c>
      <c r="DR26" s="126">
        <f t="shared" si="14"/>
        <v>0</v>
      </c>
      <c r="DS26" s="126">
        <f t="shared" si="14"/>
        <v>0</v>
      </c>
      <c r="DT26" s="126">
        <f t="shared" si="14"/>
        <v>8</v>
      </c>
      <c r="DU26" s="126">
        <f t="shared" si="14"/>
        <v>8</v>
      </c>
      <c r="DV26" s="126">
        <f t="shared" si="14"/>
        <v>4</v>
      </c>
      <c r="DW26" s="126">
        <f t="shared" si="14"/>
        <v>1335</v>
      </c>
    </row>
    <row r="27">
      <c r="BO27" s="128"/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0" footer="0.0" header="0.0" left="0.0" right="0.0" top="0.3279527559055118"/>
  <pageSetup paperSize="9" scale="55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169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6" si="1">SUM(C7+D7)</f>
        <v>85</v>
      </c>
      <c r="C7" s="41">
        <v>84.0</v>
      </c>
      <c r="D7" s="41">
        <v>1.0</v>
      </c>
      <c r="E7" s="42">
        <f t="shared" ref="E7:E25" si="2">SUM(F7+G7+H7)</f>
        <v>47</v>
      </c>
      <c r="F7" s="41">
        <v>46.0</v>
      </c>
      <c r="G7" s="41">
        <v>0.0</v>
      </c>
      <c r="H7" s="41">
        <v>1.0</v>
      </c>
      <c r="I7" s="40">
        <f t="shared" ref="I7:I25" si="3">SUM(J7+K7)</f>
        <v>38</v>
      </c>
      <c r="J7" s="41">
        <v>38.0</v>
      </c>
      <c r="K7" s="41">
        <v>0.0</v>
      </c>
      <c r="L7" s="40">
        <f t="shared" ref="L7:L25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5" si="5">SUM(S7:T7)</f>
        <v>2</v>
      </c>
      <c r="S7" s="41">
        <v>2.0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5" si="6">SUM(AB7:AH7)</f>
        <v>16</v>
      </c>
      <c r="AB7" s="41">
        <v>1.0</v>
      </c>
      <c r="AC7" s="41">
        <v>1.0</v>
      </c>
      <c r="AD7" s="41">
        <v>1.0</v>
      </c>
      <c r="AE7" s="41">
        <v>2.0</v>
      </c>
      <c r="AF7" s="41">
        <v>10.0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170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5.0</v>
      </c>
      <c r="DV7" s="54">
        <v>2.0</v>
      </c>
      <c r="DW7" s="42">
        <f t="shared" ref="DW7:DW25" si="7">SUM(L7+R7+U7+V7+W7+X7+Y7+Z7+AA7+AJ7+AK7+AL7+AN7+AP7+AR7+AU7+AY7+BC7+BG7+BJ7+BL7+BN7+BR7+BV7+BZ7+CD7+CH7+CL7+CM7+DM7)</f>
        <v>47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1</v>
      </c>
      <c r="S8" s="41">
        <v>1.0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0.0</v>
      </c>
      <c r="Z8" s="43">
        <v>5.0</v>
      </c>
      <c r="AA8" s="40">
        <f t="shared" si="6"/>
        <v>2</v>
      </c>
      <c r="AB8" s="41">
        <v>0.0</v>
      </c>
      <c r="AC8" s="41">
        <v>0.0</v>
      </c>
      <c r="AD8" s="41">
        <v>0.0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4" si="8">SUM(CN8,CO8,CQ8,CS8,CU8,CW8,CY8,DB8,DC8,DE8,DG8,DI8,DK8)</f>
        <v>15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1.0</v>
      </c>
      <c r="DL8" s="56">
        <v>0.0</v>
      </c>
      <c r="DM8" s="59">
        <f t="shared" ref="DM8:DM24" si="9">SUM(DN8:DT8)</f>
        <v>4</v>
      </c>
      <c r="DN8" s="52">
        <v>4.0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133</v>
      </c>
      <c r="F9" s="41">
        <v>100.0</v>
      </c>
      <c r="G9" s="41">
        <v>0.0</v>
      </c>
      <c r="H9" s="41">
        <v>33.0</v>
      </c>
      <c r="I9" s="40">
        <f t="shared" si="3"/>
        <v>149</v>
      </c>
      <c r="J9" s="41">
        <v>143.0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3</v>
      </c>
      <c r="S9" s="41">
        <v>3.0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17.0</v>
      </c>
      <c r="AA9" s="40">
        <f t="shared" si="6"/>
        <v>39</v>
      </c>
      <c r="AB9" s="41">
        <v>0.0</v>
      </c>
      <c r="AC9" s="41">
        <v>3.0</v>
      </c>
      <c r="AD9" s="41">
        <v>5.0</v>
      </c>
      <c r="AE9" s="41">
        <v>2.0</v>
      </c>
      <c r="AF9" s="41">
        <v>5.0</v>
      </c>
      <c r="AG9" s="41">
        <v>24.0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153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45">
        <v>5.0</v>
      </c>
      <c r="BM9" s="49">
        <v>1.0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44.0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7.0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133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35</v>
      </c>
      <c r="F10" s="41">
        <v>34.0</v>
      </c>
      <c r="G10" s="41">
        <v>0.0</v>
      </c>
      <c r="H10" s="41">
        <v>1.0</v>
      </c>
      <c r="I10" s="40">
        <f t="shared" si="3"/>
        <v>46</v>
      </c>
      <c r="J10" s="41">
        <v>46.0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11</v>
      </c>
      <c r="AB10" s="41">
        <v>0.0</v>
      </c>
      <c r="AC10" s="41">
        <v>1.0</v>
      </c>
      <c r="AD10" s="41">
        <v>1.0</v>
      </c>
      <c r="AE10" s="41">
        <v>2.0</v>
      </c>
      <c r="AF10" s="41">
        <v>6.0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16</v>
      </c>
      <c r="CN10" s="51">
        <v>0.0</v>
      </c>
      <c r="CO10" s="51">
        <v>16.0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35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21</v>
      </c>
      <c r="F11" s="41">
        <v>19.0</v>
      </c>
      <c r="G11" s="41">
        <v>0.0</v>
      </c>
      <c r="H11" s="41">
        <v>2.0</v>
      </c>
      <c r="I11" s="40">
        <f t="shared" si="3"/>
        <v>59</v>
      </c>
      <c r="J11" s="41">
        <v>58.0</v>
      </c>
      <c r="K11" s="41">
        <v>1.0</v>
      </c>
      <c r="L11" s="40">
        <f t="shared" si="4"/>
        <v>4</v>
      </c>
      <c r="M11" s="41">
        <v>3.0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0.0</v>
      </c>
      <c r="Z11" s="43">
        <v>2.0</v>
      </c>
      <c r="AA11" s="40">
        <f t="shared" si="6"/>
        <v>2</v>
      </c>
      <c r="AB11" s="41">
        <v>1.0</v>
      </c>
      <c r="AC11" s="41">
        <v>0.0</v>
      </c>
      <c r="AD11" s="41">
        <v>1.0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21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128</v>
      </c>
      <c r="F12" s="41">
        <v>125.0</v>
      </c>
      <c r="G12" s="41">
        <v>0.0</v>
      </c>
      <c r="H12" s="41">
        <v>3.0</v>
      </c>
      <c r="I12" s="40">
        <f t="shared" si="3"/>
        <v>22</v>
      </c>
      <c r="J12" s="41">
        <v>22.0</v>
      </c>
      <c r="K12" s="41">
        <v>0.0</v>
      </c>
      <c r="L12" s="40">
        <f t="shared" si="4"/>
        <v>0</v>
      </c>
      <c r="M12" s="41">
        <v>0.0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15.0</v>
      </c>
      <c r="AA12" s="40">
        <f t="shared" si="6"/>
        <v>25</v>
      </c>
      <c r="AB12" s="41">
        <v>3.0</v>
      </c>
      <c r="AC12" s="41">
        <v>3.0</v>
      </c>
      <c r="AD12" s="41">
        <v>3.0</v>
      </c>
      <c r="AE12" s="41">
        <v>3.0</v>
      </c>
      <c r="AF12" s="41">
        <v>10.0</v>
      </c>
      <c r="AG12" s="41">
        <v>3.0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6.0</v>
      </c>
      <c r="BK12" s="49">
        <v>2.0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71</v>
      </c>
      <c r="DN12" s="52">
        <v>17.0</v>
      </c>
      <c r="DO12" s="52">
        <v>0.0</v>
      </c>
      <c r="DP12" s="52">
        <v>54.0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128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2</v>
      </c>
      <c r="S13" s="41">
        <v>1.0</v>
      </c>
      <c r="T13" s="41">
        <v>1.0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5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0.0</v>
      </c>
      <c r="AS13" s="41">
        <v>0.0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6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2.0</v>
      </c>
      <c r="BM13" s="49">
        <v>1.0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4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3.0</v>
      </c>
      <c r="DL13" s="56">
        <v>1.0</v>
      </c>
      <c r="DM13" s="59">
        <f t="shared" si="9"/>
        <v>16</v>
      </c>
      <c r="DN13" s="52">
        <v>16.0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7</v>
      </c>
      <c r="M14" s="41">
        <v>5.0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3</v>
      </c>
      <c r="S14" s="41">
        <v>3.0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12.0</v>
      </c>
      <c r="AA14" s="40">
        <f t="shared" si="6"/>
        <v>71</v>
      </c>
      <c r="AB14" s="62">
        <v>2.0</v>
      </c>
      <c r="AC14" s="62">
        <v>7.0</v>
      </c>
      <c r="AD14" s="62">
        <v>4.0</v>
      </c>
      <c r="AE14" s="41">
        <v>7.0</v>
      </c>
      <c r="AF14" s="41">
        <v>38.0</v>
      </c>
      <c r="AG14" s="41">
        <v>10.0</v>
      </c>
      <c r="AH14" s="41">
        <v>3.0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134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3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3.0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31</v>
      </c>
      <c r="M15" s="65">
        <v>18.0</v>
      </c>
      <c r="N15" s="66">
        <v>7.0</v>
      </c>
      <c r="O15" s="66">
        <v>6.0</v>
      </c>
      <c r="P15" s="68">
        <v>0.0</v>
      </c>
      <c r="Q15" s="66">
        <v>0.0</v>
      </c>
      <c r="R15" s="40">
        <f t="shared" si="5"/>
        <v>6</v>
      </c>
      <c r="S15" s="65">
        <v>6.0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48</v>
      </c>
      <c r="AB15" s="71">
        <v>1.0</v>
      </c>
      <c r="AC15" s="72">
        <v>6.0</v>
      </c>
      <c r="AD15" s="72">
        <v>4.0</v>
      </c>
      <c r="AE15" s="72">
        <v>2.0</v>
      </c>
      <c r="AF15" s="72">
        <v>12.0</v>
      </c>
      <c r="AG15" s="72">
        <v>16.0</v>
      </c>
      <c r="AH15" s="72">
        <v>7.0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79</v>
      </c>
      <c r="CN15" s="82">
        <v>9.0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7</v>
      </c>
      <c r="F16" s="41">
        <v>6.0</v>
      </c>
      <c r="G16" s="41">
        <v>0.0</v>
      </c>
      <c r="H16" s="41">
        <v>1.0</v>
      </c>
      <c r="I16" s="40">
        <f t="shared" si="3"/>
        <v>61</v>
      </c>
      <c r="J16" s="41">
        <v>61.0</v>
      </c>
      <c r="K16" s="41">
        <v>0.0</v>
      </c>
      <c r="L16" s="40">
        <f t="shared" si="4"/>
        <v>0</v>
      </c>
      <c r="M16" s="41">
        <v>0.0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3</v>
      </c>
      <c r="AB16" s="62">
        <v>0.0</v>
      </c>
      <c r="AC16" s="62">
        <v>0.0</v>
      </c>
      <c r="AD16" s="62">
        <v>0.0</v>
      </c>
      <c r="AE16" s="41">
        <v>0.0</v>
      </c>
      <c r="AF16" s="41">
        <v>3.0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2</v>
      </c>
      <c r="CN16" s="51">
        <v>2.0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7</v>
      </c>
    </row>
    <row r="17">
      <c r="A17" s="134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0</v>
      </c>
      <c r="J17" s="41">
        <v>0.0</v>
      </c>
      <c r="K17" s="41">
        <v>0.0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/>
      <c r="AX17" s="41">
        <v>0.0</v>
      </c>
      <c r="AY17" s="45">
        <v>0.0</v>
      </c>
      <c r="AZ17" s="41">
        <v>0.0</v>
      </c>
      <c r="BA17" s="41"/>
      <c r="BB17" s="41">
        <v>0.0</v>
      </c>
      <c r="BC17" s="45">
        <v>0.0</v>
      </c>
      <c r="BD17" s="41"/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8</v>
      </c>
      <c r="M18" s="41">
        <v>5.0</v>
      </c>
      <c r="N18" s="41">
        <v>1.0</v>
      </c>
      <c r="O18" s="41">
        <v>2.0</v>
      </c>
      <c r="P18" s="41">
        <v>0.0</v>
      </c>
      <c r="Q18" s="41">
        <v>0.0</v>
      </c>
      <c r="R18" s="40">
        <f t="shared" si="5"/>
        <v>4</v>
      </c>
      <c r="S18" s="41">
        <v>4.0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28.0</v>
      </c>
      <c r="AA18" s="40">
        <f t="shared" si="6"/>
        <v>13</v>
      </c>
      <c r="AB18" s="41">
        <v>1.0</v>
      </c>
      <c r="AC18" s="41">
        <v>1.0</v>
      </c>
      <c r="AD18" s="41">
        <v>3.0</v>
      </c>
      <c r="AE18" s="41">
        <v>2.0</v>
      </c>
      <c r="AF18" s="41">
        <v>0.0</v>
      </c>
      <c r="AG18" s="41">
        <v>1.0</v>
      </c>
      <c r="AH18" s="41">
        <v>5.0</v>
      </c>
      <c r="AI18" s="44" t="s">
        <v>115</v>
      </c>
      <c r="AJ18" s="52">
        <v>2.0</v>
      </c>
      <c r="AK18" s="52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3.0</v>
      </c>
      <c r="BC18" s="77">
        <v>3.0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5.0</v>
      </c>
      <c r="BX18" s="41">
        <v>5.0</v>
      </c>
      <c r="BY18" s="41">
        <v>5.0</v>
      </c>
      <c r="BZ18" s="45">
        <v>8.0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4.0</v>
      </c>
      <c r="CO18" s="51">
        <v>25.0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0.0</v>
      </c>
      <c r="DF18" s="53">
        <v>0.0</v>
      </c>
      <c r="DG18" s="52">
        <v>0.0</v>
      </c>
      <c r="DH18" s="54">
        <v>0.0</v>
      </c>
      <c r="DI18" s="55">
        <v>0.0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39" t="s">
        <v>117</v>
      </c>
      <c r="B19" s="40">
        <f t="shared" si="1"/>
        <v>98</v>
      </c>
      <c r="C19" s="41">
        <v>93.0</v>
      </c>
      <c r="D19" s="41">
        <v>5.0</v>
      </c>
      <c r="E19" s="42">
        <f t="shared" si="2"/>
        <v>66</v>
      </c>
      <c r="F19" s="41">
        <v>61.0</v>
      </c>
      <c r="G19" s="41">
        <v>0.0</v>
      </c>
      <c r="H19" s="41">
        <v>5.0</v>
      </c>
      <c r="I19" s="40">
        <f t="shared" si="3"/>
        <v>32</v>
      </c>
      <c r="J19" s="41">
        <v>32.0</v>
      </c>
      <c r="K19" s="41">
        <v>0.0</v>
      </c>
      <c r="L19" s="40">
        <f t="shared" si="4"/>
        <v>8</v>
      </c>
      <c r="M19" s="41">
        <v>3.0</v>
      </c>
      <c r="N19" s="41">
        <v>3.0</v>
      </c>
      <c r="O19" s="41">
        <v>2.0</v>
      </c>
      <c r="P19" s="41">
        <v>0.0</v>
      </c>
      <c r="Q19" s="41">
        <v>0.0</v>
      </c>
      <c r="R19" s="40">
        <f t="shared" si="5"/>
        <v>2</v>
      </c>
      <c r="S19" s="41">
        <v>2.0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10.0</v>
      </c>
      <c r="AA19" s="40">
        <f t="shared" si="6"/>
        <v>9</v>
      </c>
      <c r="AB19" s="41">
        <v>2.0</v>
      </c>
      <c r="AC19" s="41">
        <v>1.0</v>
      </c>
      <c r="AD19" s="41">
        <v>2.0</v>
      </c>
      <c r="AE19" s="41">
        <v>1.0</v>
      </c>
      <c r="AF19" s="41">
        <v>0.0</v>
      </c>
      <c r="AG19" s="41">
        <v>3.0</v>
      </c>
      <c r="AH19" s="41">
        <v>0.0</v>
      </c>
      <c r="AI19" s="44" t="s">
        <v>117</v>
      </c>
      <c r="AJ19" s="45">
        <v>4.0</v>
      </c>
      <c r="AK19" s="45">
        <v>6.0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44" t="s">
        <v>117</v>
      </c>
      <c r="BF19" s="41">
        <v>0.0</v>
      </c>
      <c r="BG19" s="51">
        <v>0.0</v>
      </c>
      <c r="BH19" s="41">
        <v>0.0</v>
      </c>
      <c r="BI19" s="41">
        <v>0.0</v>
      </c>
      <c r="BJ19" s="45">
        <v>3.0</v>
      </c>
      <c r="BK19" s="49">
        <v>1.0</v>
      </c>
      <c r="BL19" s="45">
        <v>1.0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44" t="s">
        <v>117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20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44" t="s">
        <v>117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1.0</v>
      </c>
      <c r="DH19" s="54">
        <v>0.0</v>
      </c>
      <c r="DI19" s="55">
        <v>19.0</v>
      </c>
      <c r="DJ19" s="56">
        <v>2.0</v>
      </c>
      <c r="DK19" s="55">
        <v>0.0</v>
      </c>
      <c r="DL19" s="56">
        <v>0.0</v>
      </c>
      <c r="DM19" s="59">
        <f t="shared" si="9"/>
        <v>3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3.0</v>
      </c>
      <c r="DU19" s="54">
        <v>0.0</v>
      </c>
      <c r="DV19" s="54">
        <v>0.0</v>
      </c>
      <c r="DW19" s="42">
        <f t="shared" si="7"/>
        <v>66</v>
      </c>
    </row>
    <row r="20">
      <c r="A20" s="39" t="s">
        <v>119</v>
      </c>
      <c r="B20" s="40">
        <f t="shared" si="1"/>
        <v>166</v>
      </c>
      <c r="C20" s="41">
        <v>163.0</v>
      </c>
      <c r="D20" s="41">
        <v>3.0</v>
      </c>
      <c r="E20" s="42">
        <f t="shared" si="2"/>
        <v>47</v>
      </c>
      <c r="F20" s="41">
        <v>44.0</v>
      </c>
      <c r="G20" s="41">
        <v>0.0</v>
      </c>
      <c r="H20" s="41">
        <v>3.0</v>
      </c>
      <c r="I20" s="40">
        <f t="shared" si="3"/>
        <v>119</v>
      </c>
      <c r="J20" s="41">
        <v>119.0</v>
      </c>
      <c r="K20" s="41">
        <v>0.0</v>
      </c>
      <c r="L20" s="40">
        <f t="shared" si="4"/>
        <v>5</v>
      </c>
      <c r="M20" s="41">
        <v>4.0</v>
      </c>
      <c r="N20" s="41">
        <v>0.0</v>
      </c>
      <c r="O20" s="41">
        <v>1.0</v>
      </c>
      <c r="P20" s="41">
        <v>0.0</v>
      </c>
      <c r="Q20" s="41">
        <v>0.0</v>
      </c>
      <c r="R20" s="40">
        <f t="shared" si="5"/>
        <v>5</v>
      </c>
      <c r="S20" s="41">
        <v>5.0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3.0</v>
      </c>
      <c r="Z20" s="43">
        <v>2.0</v>
      </c>
      <c r="AA20" s="40">
        <f t="shared" si="6"/>
        <v>10</v>
      </c>
      <c r="AB20" s="41">
        <v>1.0</v>
      </c>
      <c r="AC20" s="41">
        <v>1.0</v>
      </c>
      <c r="AD20" s="41">
        <v>2.0</v>
      </c>
      <c r="AE20" s="41">
        <v>1.0</v>
      </c>
      <c r="AF20" s="41">
        <v>2.0</v>
      </c>
      <c r="AG20" s="41">
        <v>2.0</v>
      </c>
      <c r="AH20" s="41">
        <v>1.0</v>
      </c>
      <c r="AI20" s="44" t="s">
        <v>119</v>
      </c>
      <c r="AJ20" s="45">
        <v>2.0</v>
      </c>
      <c r="AK20" s="45">
        <v>0.0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1.0</v>
      </c>
      <c r="BC20" s="45">
        <v>3.0</v>
      </c>
      <c r="BD20" s="41" t="s">
        <v>120</v>
      </c>
      <c r="BE20" s="46" t="s">
        <v>119</v>
      </c>
      <c r="BF20" s="41">
        <v>0.0</v>
      </c>
      <c r="BG20" s="51">
        <v>0.0</v>
      </c>
      <c r="BH20" s="41">
        <v>0.0</v>
      </c>
      <c r="BI20" s="41">
        <v>0.0</v>
      </c>
      <c r="BJ20" s="45">
        <v>0.0</v>
      </c>
      <c r="BK20" s="49">
        <v>0.0</v>
      </c>
      <c r="BL20" s="45">
        <v>0.0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119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17</v>
      </c>
      <c r="CN20" s="51">
        <v>17.0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119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0.0</v>
      </c>
      <c r="DH20" s="54">
        <v>0.0</v>
      </c>
      <c r="DI20" s="55">
        <v>0.0</v>
      </c>
      <c r="DJ20" s="56">
        <v>0.0</v>
      </c>
      <c r="DK20" s="55">
        <v>0.0</v>
      </c>
      <c r="DL20" s="56">
        <v>0.0</v>
      </c>
      <c r="DM20" s="59">
        <f t="shared" si="9"/>
        <v>0</v>
      </c>
      <c r="DN20" s="52">
        <v>0.0</v>
      </c>
      <c r="DO20" s="52">
        <v>0.0</v>
      </c>
      <c r="DP20" s="52">
        <v>0.0</v>
      </c>
      <c r="DQ20" s="52">
        <v>0.0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47</v>
      </c>
    </row>
    <row r="21">
      <c r="A21" s="39" t="s">
        <v>121</v>
      </c>
      <c r="B21" s="40">
        <f t="shared" si="1"/>
        <v>72</v>
      </c>
      <c r="C21" s="41">
        <v>72.0</v>
      </c>
      <c r="D21" s="41">
        <v>0.0</v>
      </c>
      <c r="E21" s="42">
        <f t="shared" si="2"/>
        <v>63</v>
      </c>
      <c r="F21" s="41">
        <v>63.0</v>
      </c>
      <c r="G21" s="41">
        <v>0.0</v>
      </c>
      <c r="H21" s="41">
        <v>0.0</v>
      </c>
      <c r="I21" s="40">
        <f t="shared" si="3"/>
        <v>9</v>
      </c>
      <c r="J21" s="41">
        <v>9.0</v>
      </c>
      <c r="K21" s="41">
        <v>0.0</v>
      </c>
      <c r="L21" s="40">
        <f t="shared" si="4"/>
        <v>6</v>
      </c>
      <c r="M21" s="41">
        <v>2.0</v>
      </c>
      <c r="N21" s="41">
        <v>4.0</v>
      </c>
      <c r="O21" s="41">
        <v>0.0</v>
      </c>
      <c r="P21" s="41">
        <v>0.0</v>
      </c>
      <c r="Q21" s="41">
        <v>0.0</v>
      </c>
      <c r="R21" s="40">
        <f t="shared" si="5"/>
        <v>2</v>
      </c>
      <c r="S21" s="41">
        <v>2.0</v>
      </c>
      <c r="T21" s="41">
        <v>0.0</v>
      </c>
      <c r="U21" s="43">
        <v>0.0</v>
      </c>
      <c r="V21" s="43">
        <v>0.0</v>
      </c>
      <c r="W21" s="43">
        <v>0.0</v>
      </c>
      <c r="X21" s="43">
        <v>0.0</v>
      </c>
      <c r="Y21" s="43">
        <v>0.0</v>
      </c>
      <c r="Z21" s="43">
        <v>18.0</v>
      </c>
      <c r="AA21" s="40">
        <f t="shared" si="6"/>
        <v>12</v>
      </c>
      <c r="AB21" s="41">
        <v>1.0</v>
      </c>
      <c r="AC21" s="41">
        <v>1.0</v>
      </c>
      <c r="AD21" s="41">
        <v>3.0</v>
      </c>
      <c r="AE21" s="41">
        <v>0.0</v>
      </c>
      <c r="AF21" s="41">
        <v>5.0</v>
      </c>
      <c r="AG21" s="41">
        <v>0.0</v>
      </c>
      <c r="AH21" s="41">
        <v>2.0</v>
      </c>
      <c r="AI21" s="44" t="s">
        <v>121</v>
      </c>
      <c r="AJ21" s="45">
        <v>2.0</v>
      </c>
      <c r="AK21" s="45">
        <v>2.0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1.0</v>
      </c>
      <c r="AU21" s="45">
        <v>3.0</v>
      </c>
      <c r="AV21" s="41">
        <v>1.0</v>
      </c>
      <c r="AW21" s="41" t="s">
        <v>138</v>
      </c>
      <c r="AX21" s="41">
        <v>0.0</v>
      </c>
      <c r="AY21" s="45">
        <v>0.0</v>
      </c>
      <c r="AZ21" s="41">
        <v>0.0</v>
      </c>
      <c r="BA21" s="41">
        <v>0.0</v>
      </c>
      <c r="BB21" s="41">
        <v>1.0</v>
      </c>
      <c r="BC21" s="45">
        <v>2.0</v>
      </c>
      <c r="BD21" s="41" t="s">
        <v>143</v>
      </c>
      <c r="BE21" s="46" t="s">
        <v>121</v>
      </c>
      <c r="BF21" s="41">
        <v>3.0</v>
      </c>
      <c r="BG21" s="51">
        <v>12.0</v>
      </c>
      <c r="BH21" s="41">
        <v>3.0</v>
      </c>
      <c r="BI21" s="41" t="s">
        <v>124</v>
      </c>
      <c r="BJ21" s="45">
        <v>4.0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121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0</v>
      </c>
      <c r="CN21" s="51">
        <v>0.0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121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63</v>
      </c>
    </row>
    <row r="22">
      <c r="A22" s="39" t="s">
        <v>125</v>
      </c>
      <c r="B22" s="40">
        <f t="shared" si="1"/>
        <v>55</v>
      </c>
      <c r="C22" s="41">
        <v>55.0</v>
      </c>
      <c r="D22" s="41">
        <v>0.0</v>
      </c>
      <c r="E22" s="42">
        <f t="shared" si="2"/>
        <v>13</v>
      </c>
      <c r="F22" s="41">
        <v>13.0</v>
      </c>
      <c r="G22" s="41">
        <v>0.0</v>
      </c>
      <c r="H22" s="41">
        <v>0.0</v>
      </c>
      <c r="I22" s="40">
        <f t="shared" si="3"/>
        <v>42</v>
      </c>
      <c r="J22" s="41">
        <v>42.0</v>
      </c>
      <c r="K22" s="41">
        <v>0.0</v>
      </c>
      <c r="L22" s="40">
        <f t="shared" si="4"/>
        <v>0</v>
      </c>
      <c r="M22" s="41">
        <v>0.0</v>
      </c>
      <c r="N22" s="41">
        <v>0.0</v>
      </c>
      <c r="O22" s="41">
        <v>0.0</v>
      </c>
      <c r="P22" s="41">
        <v>0.0</v>
      </c>
      <c r="Q22" s="41">
        <v>0.0</v>
      </c>
      <c r="R22" s="40">
        <f t="shared" si="5"/>
        <v>1</v>
      </c>
      <c r="S22" s="41">
        <v>1.0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0.0</v>
      </c>
      <c r="AA22" s="40">
        <f t="shared" si="6"/>
        <v>5</v>
      </c>
      <c r="AB22" s="41">
        <v>1.0</v>
      </c>
      <c r="AC22" s="41">
        <v>3.0</v>
      </c>
      <c r="AD22" s="41">
        <v>1.0</v>
      </c>
      <c r="AE22" s="41">
        <v>0.0</v>
      </c>
      <c r="AF22" s="41">
        <v>0.0</v>
      </c>
      <c r="AG22" s="41">
        <v>0.0</v>
      </c>
      <c r="AH22" s="41">
        <v>0.0</v>
      </c>
      <c r="AI22" s="44" t="s">
        <v>125</v>
      </c>
      <c r="AJ22" s="45">
        <v>1.0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0.0</v>
      </c>
      <c r="AU22" s="45">
        <v>0.0</v>
      </c>
      <c r="AV22" s="41">
        <v>0.0</v>
      </c>
      <c r="AW22" s="41">
        <v>0.0</v>
      </c>
      <c r="AX22" s="41">
        <v>1.0</v>
      </c>
      <c r="AY22" s="45">
        <v>4.0</v>
      </c>
      <c r="AZ22" s="41">
        <v>2.0</v>
      </c>
      <c r="BA22" s="41" t="s">
        <v>126</v>
      </c>
      <c r="BB22" s="41">
        <v>0.0</v>
      </c>
      <c r="BC22" s="45">
        <v>0.0</v>
      </c>
      <c r="BD22" s="41">
        <v>0.0</v>
      </c>
      <c r="BE22" s="46" t="s">
        <v>125</v>
      </c>
      <c r="BF22" s="41">
        <v>0.0</v>
      </c>
      <c r="BG22" s="51">
        <v>0.0</v>
      </c>
      <c r="BH22" s="41">
        <v>0.0</v>
      </c>
      <c r="BI22" s="41">
        <v>0.0</v>
      </c>
      <c r="BJ22" s="45">
        <v>0.0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125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1</v>
      </c>
      <c r="CN22" s="51">
        <v>1.0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2.0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125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13</v>
      </c>
    </row>
    <row r="23">
      <c r="A23" s="39" t="s">
        <v>127</v>
      </c>
      <c r="B23" s="40">
        <f t="shared" si="1"/>
        <v>92</v>
      </c>
      <c r="C23" s="41">
        <v>90.0</v>
      </c>
      <c r="D23" s="41">
        <v>2.0</v>
      </c>
      <c r="E23" s="42">
        <f t="shared" si="2"/>
        <v>58</v>
      </c>
      <c r="F23" s="41">
        <v>56.0</v>
      </c>
      <c r="G23" s="41">
        <v>0.0</v>
      </c>
      <c r="H23" s="41">
        <v>2.0</v>
      </c>
      <c r="I23" s="40">
        <f t="shared" si="3"/>
        <v>35</v>
      </c>
      <c r="J23" s="41">
        <v>35.0</v>
      </c>
      <c r="K23" s="41">
        <v>0.0</v>
      </c>
      <c r="L23" s="40">
        <f t="shared" si="4"/>
        <v>5</v>
      </c>
      <c r="M23" s="41">
        <v>2.0</v>
      </c>
      <c r="N23" s="41">
        <v>1.0</v>
      </c>
      <c r="O23" s="41">
        <v>2.0</v>
      </c>
      <c r="P23" s="41">
        <v>0.0</v>
      </c>
      <c r="Q23" s="41">
        <v>0.0</v>
      </c>
      <c r="R23" s="40">
        <f t="shared" si="5"/>
        <v>0</v>
      </c>
      <c r="S23" s="41">
        <v>0.0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15.0</v>
      </c>
      <c r="AA23" s="40">
        <f t="shared" si="6"/>
        <v>18</v>
      </c>
      <c r="AB23" s="41">
        <v>3.0</v>
      </c>
      <c r="AC23" s="41">
        <v>0.0</v>
      </c>
      <c r="AD23" s="41">
        <v>3.0</v>
      </c>
      <c r="AE23" s="41">
        <v>0.0</v>
      </c>
      <c r="AF23" s="41">
        <v>7.0</v>
      </c>
      <c r="AG23" s="41">
        <v>2.0</v>
      </c>
      <c r="AH23" s="41">
        <v>3.0</v>
      </c>
      <c r="AI23" s="44" t="s">
        <v>127</v>
      </c>
      <c r="AJ23" s="45">
        <v>2.0</v>
      </c>
      <c r="AK23" s="45">
        <v>2.0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3.0</v>
      </c>
      <c r="AU23" s="45">
        <v>11.0</v>
      </c>
      <c r="AV23" s="41">
        <v>3.0</v>
      </c>
      <c r="AW23" s="41" t="s">
        <v>128</v>
      </c>
      <c r="AX23" s="41">
        <v>0.0</v>
      </c>
      <c r="AY23" s="45">
        <v>0.0</v>
      </c>
      <c r="AZ23" s="41">
        <v>0.0</v>
      </c>
      <c r="BA23" s="41">
        <v>0.0</v>
      </c>
      <c r="BB23" s="41">
        <v>0.0</v>
      </c>
      <c r="BC23" s="45">
        <v>0.0</v>
      </c>
      <c r="BD23" s="41">
        <v>0.0</v>
      </c>
      <c r="BE23" s="46" t="s">
        <v>127</v>
      </c>
      <c r="BF23" s="41">
        <v>0.0</v>
      </c>
      <c r="BG23" s="51">
        <v>0.0</v>
      </c>
      <c r="BH23" s="41">
        <v>0.0</v>
      </c>
      <c r="BI23" s="41">
        <v>0.0</v>
      </c>
      <c r="BJ23" s="45">
        <v>3.0</v>
      </c>
      <c r="BK23" s="49">
        <v>1.0</v>
      </c>
      <c r="BL23" s="45">
        <v>2.0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127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0</v>
      </c>
      <c r="CN23" s="51">
        <v>0.0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0.0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127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0</v>
      </c>
      <c r="DN23" s="52">
        <v>0.0</v>
      </c>
      <c r="DO23" s="52">
        <v>0.0</v>
      </c>
      <c r="DP23" s="52">
        <v>0.0</v>
      </c>
      <c r="DQ23" s="52">
        <v>0.0</v>
      </c>
      <c r="DR23" s="52">
        <v>0.0</v>
      </c>
      <c r="DS23" s="52">
        <v>0.0</v>
      </c>
      <c r="DT23" s="52">
        <v>0.0</v>
      </c>
      <c r="DU23" s="54">
        <v>3.0</v>
      </c>
      <c r="DV23" s="54">
        <v>1.0</v>
      </c>
      <c r="DW23" s="42">
        <f t="shared" si="7"/>
        <v>58</v>
      </c>
    </row>
    <row r="24">
      <c r="A24" s="39" t="s">
        <v>129</v>
      </c>
      <c r="B24" s="40">
        <f t="shared" si="1"/>
        <v>51</v>
      </c>
      <c r="C24" s="41">
        <v>51.0</v>
      </c>
      <c r="D24" s="41">
        <v>0.0</v>
      </c>
      <c r="E24" s="42">
        <f t="shared" si="2"/>
        <v>36</v>
      </c>
      <c r="F24" s="41">
        <v>36.0</v>
      </c>
      <c r="G24" s="41">
        <v>0.0</v>
      </c>
      <c r="H24" s="41">
        <v>0.0</v>
      </c>
      <c r="I24" s="40">
        <f t="shared" si="3"/>
        <v>15</v>
      </c>
      <c r="J24" s="41">
        <v>15.0</v>
      </c>
      <c r="K24" s="41">
        <v>0.0</v>
      </c>
      <c r="L24" s="40">
        <f t="shared" si="4"/>
        <v>4</v>
      </c>
      <c r="M24" s="41">
        <v>1.0</v>
      </c>
      <c r="N24" s="41">
        <v>3.0</v>
      </c>
      <c r="O24" s="41">
        <v>0.0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10.0</v>
      </c>
      <c r="AA24" s="40">
        <f t="shared" si="6"/>
        <v>15</v>
      </c>
      <c r="AB24" s="41">
        <v>2.0</v>
      </c>
      <c r="AC24" s="41">
        <v>0.0</v>
      </c>
      <c r="AD24" s="41">
        <v>2.0</v>
      </c>
      <c r="AE24" s="41">
        <v>1.0</v>
      </c>
      <c r="AF24" s="41">
        <v>10.0</v>
      </c>
      <c r="AG24" s="41">
        <v>0.0</v>
      </c>
      <c r="AH24" s="41">
        <v>0.0</v>
      </c>
      <c r="AI24" s="44" t="s">
        <v>129</v>
      </c>
      <c r="AJ24" s="45">
        <v>2.0</v>
      </c>
      <c r="AK24" s="45">
        <v>0.0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1.0</v>
      </c>
      <c r="AU24" s="45">
        <v>3.0</v>
      </c>
      <c r="AV24" s="41">
        <v>1.0</v>
      </c>
      <c r="AW24" s="41" t="s">
        <v>130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129</v>
      </c>
      <c r="BF24" s="41">
        <v>0.0</v>
      </c>
      <c r="BG24" s="51">
        <v>0.0</v>
      </c>
      <c r="BH24" s="41">
        <v>0.0</v>
      </c>
      <c r="BI24" s="41">
        <v>0.0</v>
      </c>
      <c r="BJ24" s="45">
        <v>0.0</v>
      </c>
      <c r="BK24" s="49">
        <v>0.0</v>
      </c>
      <c r="BL24" s="45">
        <v>0.0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1.0</v>
      </c>
      <c r="BT24" s="41">
        <v>1.0</v>
      </c>
      <c r="BU24" s="41">
        <v>1.0</v>
      </c>
      <c r="BV24" s="45">
        <v>1.0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129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129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9.0</v>
      </c>
      <c r="DV24" s="54">
        <v>1.0</v>
      </c>
      <c r="DW24" s="42">
        <f t="shared" si="7"/>
        <v>36</v>
      </c>
    </row>
    <row r="25">
      <c r="A25" s="39" t="s">
        <v>131</v>
      </c>
      <c r="B25" s="40">
        <f t="shared" si="1"/>
        <v>89</v>
      </c>
      <c r="C25" s="62">
        <v>87.0</v>
      </c>
      <c r="D25" s="62">
        <v>2.0</v>
      </c>
      <c r="E25" s="42">
        <f t="shared" si="2"/>
        <v>76</v>
      </c>
      <c r="F25" s="109">
        <v>74.0</v>
      </c>
      <c r="G25" s="110">
        <v>0.0</v>
      </c>
      <c r="H25" s="110">
        <v>2.0</v>
      </c>
      <c r="I25" s="40">
        <f t="shared" si="3"/>
        <v>13</v>
      </c>
      <c r="J25" s="111">
        <v>13.0</v>
      </c>
      <c r="K25" s="62">
        <v>0.0</v>
      </c>
      <c r="L25" s="40">
        <f t="shared" si="4"/>
        <v>5</v>
      </c>
      <c r="M25" s="62">
        <v>3.0</v>
      </c>
      <c r="N25" s="62">
        <v>0.0</v>
      </c>
      <c r="O25" s="62">
        <v>2.0</v>
      </c>
      <c r="P25" s="62">
        <v>0.0</v>
      </c>
      <c r="Q25" s="62">
        <v>0.0</v>
      </c>
      <c r="R25" s="40">
        <f t="shared" si="5"/>
        <v>2</v>
      </c>
      <c r="S25" s="62">
        <v>2.0</v>
      </c>
      <c r="T25" s="62">
        <v>0.0</v>
      </c>
      <c r="U25" s="61">
        <v>0.0</v>
      </c>
      <c r="V25" s="61">
        <v>0.0</v>
      </c>
      <c r="W25" s="61">
        <v>0.0</v>
      </c>
      <c r="X25" s="61">
        <v>0.0</v>
      </c>
      <c r="Y25" s="61">
        <v>0.0</v>
      </c>
      <c r="Z25" s="61">
        <v>0.0</v>
      </c>
      <c r="AA25" s="40">
        <f t="shared" si="6"/>
        <v>6</v>
      </c>
      <c r="AB25" s="62">
        <v>1.0</v>
      </c>
      <c r="AC25" s="62">
        <v>1.0</v>
      </c>
      <c r="AD25" s="62">
        <v>1.0</v>
      </c>
      <c r="AE25" s="62">
        <v>0.0</v>
      </c>
      <c r="AF25" s="62">
        <v>0.0</v>
      </c>
      <c r="AG25" s="62">
        <v>1.0</v>
      </c>
      <c r="AH25" s="62">
        <v>2.0</v>
      </c>
      <c r="AI25" s="44" t="s">
        <v>131</v>
      </c>
      <c r="AJ25" s="112">
        <v>4.0</v>
      </c>
      <c r="AK25" s="112">
        <v>0.0</v>
      </c>
      <c r="AL25" s="112">
        <v>0.0</v>
      </c>
      <c r="AM25" s="62">
        <v>0.0</v>
      </c>
      <c r="AN25" s="112">
        <v>0.0</v>
      </c>
      <c r="AO25" s="62">
        <v>0.0</v>
      </c>
      <c r="AP25" s="112">
        <v>0.0</v>
      </c>
      <c r="AQ25" s="62">
        <v>0.0</v>
      </c>
      <c r="AR25" s="112">
        <v>0.0</v>
      </c>
      <c r="AS25" s="62">
        <v>0.0</v>
      </c>
      <c r="AT25" s="62">
        <v>0.0</v>
      </c>
      <c r="AU25" s="112">
        <v>0.0</v>
      </c>
      <c r="AV25" s="62">
        <v>0.0</v>
      </c>
      <c r="AW25" s="113">
        <v>0.0</v>
      </c>
      <c r="AX25" s="62">
        <v>0.0</v>
      </c>
      <c r="AY25" s="112">
        <v>0.0</v>
      </c>
      <c r="AZ25" s="62">
        <v>0.0</v>
      </c>
      <c r="BA25" s="62">
        <v>0.0</v>
      </c>
      <c r="BB25" s="62">
        <v>0.0</v>
      </c>
      <c r="BC25" s="45">
        <v>0.0</v>
      </c>
      <c r="BD25" s="41">
        <v>0.0</v>
      </c>
      <c r="BE25" s="46" t="s">
        <v>131</v>
      </c>
      <c r="BF25" s="62">
        <v>0.0</v>
      </c>
      <c r="BG25" s="114">
        <v>0.0</v>
      </c>
      <c r="BH25" s="62">
        <v>0.0</v>
      </c>
      <c r="BI25" s="62">
        <v>0.0</v>
      </c>
      <c r="BJ25" s="112">
        <v>4.0</v>
      </c>
      <c r="BK25" s="115">
        <v>1.0</v>
      </c>
      <c r="BL25" s="112">
        <v>0.0</v>
      </c>
      <c r="BM25" s="115">
        <v>0.0</v>
      </c>
      <c r="BN25" s="112">
        <v>0.0</v>
      </c>
      <c r="BO25" s="62">
        <v>0.0</v>
      </c>
      <c r="BP25" s="62">
        <v>0.0</v>
      </c>
      <c r="BQ25" s="62">
        <v>0.0</v>
      </c>
      <c r="BR25" s="112">
        <v>0.0</v>
      </c>
      <c r="BS25" s="62">
        <v>0.0</v>
      </c>
      <c r="BT25" s="62">
        <v>0.0</v>
      </c>
      <c r="BU25" s="62">
        <v>0.0</v>
      </c>
      <c r="BV25" s="112">
        <v>0.0</v>
      </c>
      <c r="BW25" s="62">
        <v>0.0</v>
      </c>
      <c r="BX25" s="62">
        <v>0.0</v>
      </c>
      <c r="BY25" s="62">
        <v>0.0</v>
      </c>
      <c r="BZ25" s="112">
        <v>0.0</v>
      </c>
      <c r="CA25" s="62">
        <v>1.0</v>
      </c>
      <c r="CB25" s="62">
        <v>1.0</v>
      </c>
      <c r="CC25" s="62">
        <v>1.0</v>
      </c>
      <c r="CD25" s="112">
        <v>4.0</v>
      </c>
      <c r="CE25" s="44" t="s">
        <v>131</v>
      </c>
      <c r="CF25" s="62">
        <v>0.0</v>
      </c>
      <c r="CG25" s="62">
        <v>0.0</v>
      </c>
      <c r="CH25" s="112">
        <v>0.0</v>
      </c>
      <c r="CI25" s="62">
        <v>0.0</v>
      </c>
      <c r="CJ25" s="62">
        <v>0.0</v>
      </c>
      <c r="CK25" s="62">
        <v>0.0</v>
      </c>
      <c r="CL25" s="112">
        <v>0.0</v>
      </c>
      <c r="CM25" s="50">
        <v>30.0</v>
      </c>
      <c r="CN25" s="114">
        <v>0.0</v>
      </c>
      <c r="CO25" s="114">
        <v>0.0</v>
      </c>
      <c r="CP25" s="62">
        <v>0.0</v>
      </c>
      <c r="CQ25" s="114">
        <v>0.0</v>
      </c>
      <c r="CR25" s="62">
        <v>0.0</v>
      </c>
      <c r="CS25" s="114">
        <v>0.0</v>
      </c>
      <c r="CT25" s="62">
        <v>0.0</v>
      </c>
      <c r="CU25" s="114">
        <v>0.0</v>
      </c>
      <c r="CV25" s="62">
        <v>0.0</v>
      </c>
      <c r="CW25" s="114">
        <v>0.0</v>
      </c>
      <c r="CX25" s="62">
        <v>0.0</v>
      </c>
      <c r="CY25" s="114">
        <v>0.0</v>
      </c>
      <c r="CZ25" s="41">
        <v>0.0</v>
      </c>
      <c r="DA25" s="44" t="s">
        <v>131</v>
      </c>
      <c r="DB25" s="116">
        <v>0.0</v>
      </c>
      <c r="DC25" s="116">
        <v>0.0</v>
      </c>
      <c r="DD25" s="117">
        <v>0.0</v>
      </c>
      <c r="DE25" s="116">
        <v>0.0</v>
      </c>
      <c r="DF25" s="117">
        <v>0.0</v>
      </c>
      <c r="DG25" s="116">
        <v>0.0</v>
      </c>
      <c r="DH25" s="118">
        <v>0.0</v>
      </c>
      <c r="DI25" s="119">
        <v>30.0</v>
      </c>
      <c r="DJ25" s="120">
        <v>7.0</v>
      </c>
      <c r="DK25" s="119">
        <v>0.0</v>
      </c>
      <c r="DL25" s="120">
        <v>0.0</v>
      </c>
      <c r="DM25" s="50">
        <v>21.0</v>
      </c>
      <c r="DN25" s="121">
        <v>21.0</v>
      </c>
      <c r="DO25" s="122">
        <v>0.0</v>
      </c>
      <c r="DP25" s="123">
        <v>0.0</v>
      </c>
      <c r="DQ25" s="123">
        <v>0.0</v>
      </c>
      <c r="DR25" s="122">
        <v>0.0</v>
      </c>
      <c r="DS25" s="122">
        <v>0.0</v>
      </c>
      <c r="DT25" s="123">
        <v>0.0</v>
      </c>
      <c r="DU25" s="124">
        <v>0.0</v>
      </c>
      <c r="DV25" s="124">
        <v>0.0</v>
      </c>
      <c r="DW25" s="42">
        <f t="shared" si="7"/>
        <v>76</v>
      </c>
    </row>
    <row r="26">
      <c r="A26" s="125" t="s">
        <v>132</v>
      </c>
      <c r="B26" s="126">
        <f t="shared" si="1"/>
        <v>2510</v>
      </c>
      <c r="C26" s="126">
        <f t="shared" ref="C26:AH26" si="10">SUM(C7:C25)</f>
        <v>2405</v>
      </c>
      <c r="D26" s="126">
        <f t="shared" si="10"/>
        <v>105</v>
      </c>
      <c r="E26" s="126">
        <f t="shared" si="10"/>
        <v>1337</v>
      </c>
      <c r="F26" s="126">
        <f t="shared" si="10"/>
        <v>1249</v>
      </c>
      <c r="G26" s="126">
        <f t="shared" si="10"/>
        <v>1</v>
      </c>
      <c r="H26" s="126">
        <f t="shared" si="10"/>
        <v>87</v>
      </c>
      <c r="I26" s="126">
        <f t="shared" si="10"/>
        <v>904</v>
      </c>
      <c r="J26" s="126">
        <f t="shared" si="10"/>
        <v>889</v>
      </c>
      <c r="K26" s="126">
        <f t="shared" si="10"/>
        <v>15</v>
      </c>
      <c r="L26" s="126">
        <f t="shared" si="10"/>
        <v>106</v>
      </c>
      <c r="M26" s="126">
        <f t="shared" si="10"/>
        <v>62</v>
      </c>
      <c r="N26" s="126">
        <f t="shared" si="10"/>
        <v>20</v>
      </c>
      <c r="O26" s="126">
        <f t="shared" si="10"/>
        <v>23</v>
      </c>
      <c r="P26" s="126">
        <f t="shared" si="10"/>
        <v>0</v>
      </c>
      <c r="Q26" s="126">
        <f t="shared" si="10"/>
        <v>1</v>
      </c>
      <c r="R26" s="126">
        <f t="shared" si="10"/>
        <v>36</v>
      </c>
      <c r="S26" s="126">
        <f t="shared" si="10"/>
        <v>35</v>
      </c>
      <c r="T26" s="126">
        <f t="shared" si="10"/>
        <v>1</v>
      </c>
      <c r="U26" s="126">
        <f t="shared" si="10"/>
        <v>1</v>
      </c>
      <c r="V26" s="126">
        <f t="shared" si="10"/>
        <v>0</v>
      </c>
      <c r="W26" s="126">
        <f t="shared" si="10"/>
        <v>0</v>
      </c>
      <c r="X26" s="126">
        <f t="shared" si="10"/>
        <v>4</v>
      </c>
      <c r="Y26" s="126">
        <f t="shared" si="10"/>
        <v>8</v>
      </c>
      <c r="Z26" s="126">
        <f t="shared" si="10"/>
        <v>194</v>
      </c>
      <c r="AA26" s="126">
        <f t="shared" si="10"/>
        <v>310</v>
      </c>
      <c r="AB26" s="126">
        <f t="shared" si="10"/>
        <v>22</v>
      </c>
      <c r="AC26" s="126">
        <f t="shared" si="10"/>
        <v>30</v>
      </c>
      <c r="AD26" s="126">
        <f t="shared" si="10"/>
        <v>37</v>
      </c>
      <c r="AE26" s="126">
        <f t="shared" si="10"/>
        <v>23</v>
      </c>
      <c r="AF26" s="126">
        <f t="shared" si="10"/>
        <v>108</v>
      </c>
      <c r="AG26" s="126">
        <f t="shared" si="10"/>
        <v>66</v>
      </c>
      <c r="AH26" s="126">
        <f t="shared" si="10"/>
        <v>24</v>
      </c>
      <c r="AI26" s="127" t="s">
        <v>132</v>
      </c>
      <c r="AJ26" s="126">
        <f t="shared" ref="AJ26:BD26" si="11">SUM(AJ7:AJ25)</f>
        <v>35</v>
      </c>
      <c r="AK26" s="126">
        <f t="shared" si="11"/>
        <v>44</v>
      </c>
      <c r="AL26" s="126">
        <f t="shared" si="11"/>
        <v>0</v>
      </c>
      <c r="AM26" s="126">
        <f t="shared" si="11"/>
        <v>0</v>
      </c>
      <c r="AN26" s="126">
        <f t="shared" si="11"/>
        <v>0</v>
      </c>
      <c r="AO26" s="126">
        <f t="shared" si="11"/>
        <v>0</v>
      </c>
      <c r="AP26" s="126">
        <f t="shared" si="11"/>
        <v>0</v>
      </c>
      <c r="AQ26" s="126">
        <f t="shared" si="11"/>
        <v>0</v>
      </c>
      <c r="AR26" s="126">
        <f t="shared" si="11"/>
        <v>0</v>
      </c>
      <c r="AS26" s="126">
        <f t="shared" si="11"/>
        <v>0</v>
      </c>
      <c r="AT26" s="126">
        <f t="shared" si="11"/>
        <v>7</v>
      </c>
      <c r="AU26" s="126">
        <f t="shared" si="11"/>
        <v>23</v>
      </c>
      <c r="AV26" s="126">
        <f t="shared" si="11"/>
        <v>7</v>
      </c>
      <c r="AW26" s="126">
        <f t="shared" si="11"/>
        <v>0</v>
      </c>
      <c r="AX26" s="126">
        <f t="shared" si="11"/>
        <v>4</v>
      </c>
      <c r="AY26" s="126">
        <f t="shared" si="11"/>
        <v>12</v>
      </c>
      <c r="AZ26" s="126">
        <f t="shared" si="11"/>
        <v>5</v>
      </c>
      <c r="BA26" s="126">
        <f t="shared" si="11"/>
        <v>0</v>
      </c>
      <c r="BB26" s="126">
        <f t="shared" si="11"/>
        <v>13</v>
      </c>
      <c r="BC26" s="126">
        <f t="shared" si="11"/>
        <v>24</v>
      </c>
      <c r="BD26" s="126">
        <f t="shared" si="11"/>
        <v>0</v>
      </c>
      <c r="BE26" s="127" t="s">
        <v>132</v>
      </c>
      <c r="BF26" s="126">
        <f t="shared" ref="BF26:CD26" si="12">SUM(BF7:BF25)</f>
        <v>3</v>
      </c>
      <c r="BG26" s="126">
        <f t="shared" si="12"/>
        <v>12</v>
      </c>
      <c r="BH26" s="126">
        <f t="shared" si="12"/>
        <v>3</v>
      </c>
      <c r="BI26" s="126">
        <f t="shared" si="12"/>
        <v>0</v>
      </c>
      <c r="BJ26" s="126">
        <f t="shared" si="12"/>
        <v>27</v>
      </c>
      <c r="BK26" s="126">
        <f t="shared" si="12"/>
        <v>6</v>
      </c>
      <c r="BL26" s="126">
        <f t="shared" si="12"/>
        <v>13</v>
      </c>
      <c r="BM26" s="126">
        <f t="shared" si="12"/>
        <v>3</v>
      </c>
      <c r="BN26" s="126">
        <f t="shared" si="12"/>
        <v>0</v>
      </c>
      <c r="BO26" s="126">
        <f t="shared" si="12"/>
        <v>2</v>
      </c>
      <c r="BP26" s="126">
        <f t="shared" si="12"/>
        <v>2</v>
      </c>
      <c r="BQ26" s="126">
        <f t="shared" si="12"/>
        <v>2</v>
      </c>
      <c r="BR26" s="126">
        <f t="shared" si="12"/>
        <v>2</v>
      </c>
      <c r="BS26" s="126">
        <f t="shared" si="12"/>
        <v>2</v>
      </c>
      <c r="BT26" s="126">
        <f t="shared" si="12"/>
        <v>2</v>
      </c>
      <c r="BU26" s="126">
        <f t="shared" si="12"/>
        <v>2</v>
      </c>
      <c r="BV26" s="126">
        <f t="shared" si="12"/>
        <v>2</v>
      </c>
      <c r="BW26" s="126">
        <f t="shared" si="12"/>
        <v>7</v>
      </c>
      <c r="BX26" s="126">
        <f t="shared" si="12"/>
        <v>7</v>
      </c>
      <c r="BY26" s="126">
        <f t="shared" si="12"/>
        <v>7</v>
      </c>
      <c r="BZ26" s="126">
        <f t="shared" si="12"/>
        <v>10</v>
      </c>
      <c r="CA26" s="126">
        <f t="shared" si="12"/>
        <v>1</v>
      </c>
      <c r="CB26" s="126">
        <f t="shared" si="12"/>
        <v>1</v>
      </c>
      <c r="CC26" s="126">
        <f t="shared" si="12"/>
        <v>1</v>
      </c>
      <c r="CD26" s="126">
        <f t="shared" si="12"/>
        <v>4</v>
      </c>
      <c r="CE26" s="127" t="s">
        <v>132</v>
      </c>
      <c r="CF26" s="126">
        <f t="shared" ref="CF26:CZ26" si="13">SUM(CF7:CF25)</f>
        <v>0</v>
      </c>
      <c r="CG26" s="126">
        <f t="shared" si="13"/>
        <v>0</v>
      </c>
      <c r="CH26" s="126">
        <f t="shared" si="13"/>
        <v>0</v>
      </c>
      <c r="CI26" s="126">
        <f t="shared" si="13"/>
        <v>0</v>
      </c>
      <c r="CJ26" s="126">
        <f t="shared" si="13"/>
        <v>0</v>
      </c>
      <c r="CK26" s="126">
        <f t="shared" si="13"/>
        <v>0</v>
      </c>
      <c r="CL26" s="126">
        <f t="shared" si="13"/>
        <v>0</v>
      </c>
      <c r="CM26" s="126">
        <f t="shared" si="13"/>
        <v>349</v>
      </c>
      <c r="CN26" s="126">
        <f t="shared" si="13"/>
        <v>53</v>
      </c>
      <c r="CO26" s="126">
        <f t="shared" si="13"/>
        <v>216</v>
      </c>
      <c r="CP26" s="126">
        <f t="shared" si="13"/>
        <v>46</v>
      </c>
      <c r="CQ26" s="126">
        <f t="shared" si="13"/>
        <v>0</v>
      </c>
      <c r="CR26" s="126">
        <f t="shared" si="13"/>
        <v>0</v>
      </c>
      <c r="CS26" s="126">
        <f t="shared" si="13"/>
        <v>0</v>
      </c>
      <c r="CT26" s="126">
        <f t="shared" si="13"/>
        <v>2</v>
      </c>
      <c r="CU26" s="126">
        <f t="shared" si="13"/>
        <v>0</v>
      </c>
      <c r="CV26" s="126">
        <f t="shared" si="13"/>
        <v>0</v>
      </c>
      <c r="CW26" s="126">
        <f t="shared" si="13"/>
        <v>0</v>
      </c>
      <c r="CX26" s="126">
        <f t="shared" si="13"/>
        <v>0</v>
      </c>
      <c r="CY26" s="126">
        <f t="shared" si="13"/>
        <v>0</v>
      </c>
      <c r="CZ26" s="126">
        <f t="shared" si="13"/>
        <v>0</v>
      </c>
      <c r="DA26" s="127" t="s">
        <v>132</v>
      </c>
      <c r="DB26" s="126">
        <f t="shared" ref="DB26:DW26" si="14">SUM(DB7:DB25)</f>
        <v>0</v>
      </c>
      <c r="DC26" s="126">
        <f t="shared" si="14"/>
        <v>0</v>
      </c>
      <c r="DD26" s="126">
        <f t="shared" si="14"/>
        <v>0</v>
      </c>
      <c r="DE26" s="126">
        <f t="shared" si="14"/>
        <v>0</v>
      </c>
      <c r="DF26" s="126">
        <f t="shared" si="14"/>
        <v>0</v>
      </c>
      <c r="DG26" s="126">
        <f t="shared" si="14"/>
        <v>2</v>
      </c>
      <c r="DH26" s="126">
        <f t="shared" si="14"/>
        <v>0</v>
      </c>
      <c r="DI26" s="126">
        <f t="shared" si="14"/>
        <v>63</v>
      </c>
      <c r="DJ26" s="126">
        <f t="shared" si="14"/>
        <v>15</v>
      </c>
      <c r="DK26" s="126">
        <f t="shared" si="14"/>
        <v>18</v>
      </c>
      <c r="DL26" s="126">
        <f t="shared" si="14"/>
        <v>1</v>
      </c>
      <c r="DM26" s="126">
        <f t="shared" si="14"/>
        <v>121</v>
      </c>
      <c r="DN26" s="126">
        <f t="shared" si="14"/>
        <v>58</v>
      </c>
      <c r="DO26" s="126">
        <f t="shared" si="14"/>
        <v>0</v>
      </c>
      <c r="DP26" s="126">
        <f t="shared" si="14"/>
        <v>54</v>
      </c>
      <c r="DQ26" s="126">
        <f t="shared" si="14"/>
        <v>3</v>
      </c>
      <c r="DR26" s="126">
        <f t="shared" si="14"/>
        <v>0</v>
      </c>
      <c r="DS26" s="126">
        <f t="shared" si="14"/>
        <v>0</v>
      </c>
      <c r="DT26" s="126">
        <f t="shared" si="14"/>
        <v>6</v>
      </c>
      <c r="DU26" s="126">
        <f t="shared" si="14"/>
        <v>17</v>
      </c>
      <c r="DV26" s="126">
        <f t="shared" si="14"/>
        <v>4</v>
      </c>
      <c r="DW26" s="126">
        <f t="shared" si="14"/>
        <v>1337</v>
      </c>
    </row>
    <row r="27">
      <c r="BO27" s="128"/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171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6" si="1">SUM(C7+D7)</f>
        <v>85</v>
      </c>
      <c r="C7" s="41">
        <v>84.0</v>
      </c>
      <c r="D7" s="41">
        <v>1.0</v>
      </c>
      <c r="E7" s="42">
        <f t="shared" ref="E7:E25" si="2">SUM(F7+G7+H7)</f>
        <v>48</v>
      </c>
      <c r="F7" s="41">
        <v>47.0</v>
      </c>
      <c r="G7" s="41">
        <v>0.0</v>
      </c>
      <c r="H7" s="41">
        <v>1.0</v>
      </c>
      <c r="I7" s="40">
        <f t="shared" ref="I7:I25" si="3">SUM(J7+K7)</f>
        <v>37</v>
      </c>
      <c r="J7" s="41">
        <v>37.0</v>
      </c>
      <c r="K7" s="41">
        <v>0.0</v>
      </c>
      <c r="L7" s="40">
        <f t="shared" ref="L7:L25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5" si="5">SUM(S7:T7)</f>
        <v>2</v>
      </c>
      <c r="S7" s="41">
        <v>2.0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5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158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4.0</v>
      </c>
      <c r="DV7" s="54">
        <v>2.0</v>
      </c>
      <c r="DW7" s="42">
        <f t="shared" ref="DW7:DW25" si="7">SUM(L7+R7+U7+V7+W7+X7+Y7+Z7+AA7+AJ7+AK7+AL7+AN7+AP7+AR7+AU7+AY7+BC7+BG7+BJ7+BL7+BN7+BR7+BV7+BZ7+CD7+CH7+CL7+CM7+DM7)</f>
        <v>48</v>
      </c>
    </row>
    <row r="8">
      <c r="A8" s="39" t="s">
        <v>101</v>
      </c>
      <c r="B8" s="40">
        <f t="shared" si="1"/>
        <v>51</v>
      </c>
      <c r="C8" s="41">
        <v>50.0</v>
      </c>
      <c r="D8" s="41">
        <v>1.0</v>
      </c>
      <c r="E8" s="42">
        <f t="shared" si="2"/>
        <v>33</v>
      </c>
      <c r="F8" s="41">
        <v>32.0</v>
      </c>
      <c r="G8" s="41">
        <v>0.0</v>
      </c>
      <c r="H8" s="41">
        <v>1.0</v>
      </c>
      <c r="I8" s="40">
        <f t="shared" si="3"/>
        <v>18</v>
      </c>
      <c r="J8" s="41">
        <v>18.0</v>
      </c>
      <c r="K8" s="41">
        <v>0.0</v>
      </c>
      <c r="L8" s="40">
        <f t="shared" si="4"/>
        <v>2</v>
      </c>
      <c r="M8" s="41">
        <v>1.0</v>
      </c>
      <c r="N8" s="41">
        <v>0.0</v>
      </c>
      <c r="O8" s="41">
        <v>1.0</v>
      </c>
      <c r="P8" s="41">
        <v>0.0</v>
      </c>
      <c r="Q8" s="41">
        <v>0.0</v>
      </c>
      <c r="R8" s="40">
        <f t="shared" si="5"/>
        <v>2</v>
      </c>
      <c r="S8" s="41">
        <v>2.0</v>
      </c>
      <c r="T8" s="41">
        <v>0.0</v>
      </c>
      <c r="U8" s="43">
        <v>0.0</v>
      </c>
      <c r="V8" s="43">
        <v>0.0</v>
      </c>
      <c r="W8" s="43">
        <v>0.0</v>
      </c>
      <c r="X8" s="43">
        <v>0.0</v>
      </c>
      <c r="Y8" s="43">
        <v>0.0</v>
      </c>
      <c r="Z8" s="43">
        <v>4.0</v>
      </c>
      <c r="AA8" s="40">
        <f t="shared" si="6"/>
        <v>3</v>
      </c>
      <c r="AB8" s="41">
        <v>1.0</v>
      </c>
      <c r="AC8" s="41">
        <v>0.0</v>
      </c>
      <c r="AD8" s="41">
        <v>0.0</v>
      </c>
      <c r="AE8" s="41">
        <v>0.0</v>
      </c>
      <c r="AF8" s="41">
        <v>0.0</v>
      </c>
      <c r="AG8" s="41">
        <v>1.0</v>
      </c>
      <c r="AH8" s="41">
        <v>1.0</v>
      </c>
      <c r="AI8" s="44" t="s">
        <v>101</v>
      </c>
      <c r="AJ8" s="45">
        <v>1.0</v>
      </c>
      <c r="AK8" s="45">
        <v>0.0</v>
      </c>
      <c r="AL8" s="45">
        <v>0.0</v>
      </c>
      <c r="AM8" s="41">
        <v>0.0</v>
      </c>
      <c r="AN8" s="45">
        <v>0.0</v>
      </c>
      <c r="AO8" s="41">
        <v>0.0</v>
      </c>
      <c r="AP8" s="45">
        <v>0.0</v>
      </c>
      <c r="AQ8" s="41">
        <v>0.0</v>
      </c>
      <c r="AR8" s="45">
        <v>0.0</v>
      </c>
      <c r="AS8" s="41">
        <v>0.0</v>
      </c>
      <c r="AT8" s="41">
        <v>0.0</v>
      </c>
      <c r="AU8" s="45">
        <v>0.0</v>
      </c>
      <c r="AV8" s="41">
        <v>0.0</v>
      </c>
      <c r="AW8" s="57">
        <v>0.0</v>
      </c>
      <c r="AX8" s="58">
        <v>0.0</v>
      </c>
      <c r="AY8" s="45">
        <v>0.0</v>
      </c>
      <c r="AZ8" s="41">
        <v>0.0</v>
      </c>
      <c r="BA8" s="41">
        <v>0.0</v>
      </c>
      <c r="BB8" s="41">
        <v>0.0</v>
      </c>
      <c r="BC8" s="45">
        <v>0.0</v>
      </c>
      <c r="BD8" s="41">
        <v>0.0</v>
      </c>
      <c r="BE8" s="46" t="s">
        <v>101</v>
      </c>
      <c r="BF8" s="41">
        <v>0.0</v>
      </c>
      <c r="BG8" s="51">
        <v>0.0</v>
      </c>
      <c r="BH8" s="41">
        <v>0.0</v>
      </c>
      <c r="BI8" s="41">
        <v>0.0</v>
      </c>
      <c r="BJ8" s="45">
        <v>3.0</v>
      </c>
      <c r="BK8" s="49">
        <v>1.0</v>
      </c>
      <c r="BL8" s="45">
        <v>0.0</v>
      </c>
      <c r="BM8" s="49">
        <v>0.0</v>
      </c>
      <c r="BN8" s="45">
        <v>0.0</v>
      </c>
      <c r="BO8" s="41">
        <v>0.0</v>
      </c>
      <c r="BP8" s="41">
        <v>0.0</v>
      </c>
      <c r="BQ8" s="41">
        <v>0.0</v>
      </c>
      <c r="BR8" s="45">
        <v>0.0</v>
      </c>
      <c r="BS8" s="41">
        <v>0.0</v>
      </c>
      <c r="BT8" s="41">
        <v>0.0</v>
      </c>
      <c r="BU8" s="41">
        <v>0.0</v>
      </c>
      <c r="BV8" s="45">
        <v>0.0</v>
      </c>
      <c r="BW8" s="41">
        <v>0.0</v>
      </c>
      <c r="BX8" s="41">
        <v>0.0</v>
      </c>
      <c r="BY8" s="41">
        <v>0.0</v>
      </c>
      <c r="BZ8" s="45">
        <v>0.0</v>
      </c>
      <c r="CA8" s="41">
        <v>0.0</v>
      </c>
      <c r="CB8" s="41">
        <v>0.0</v>
      </c>
      <c r="CC8" s="41">
        <v>0.0</v>
      </c>
      <c r="CD8" s="45">
        <v>0.0</v>
      </c>
      <c r="CE8" s="44" t="s">
        <v>101</v>
      </c>
      <c r="CF8" s="41">
        <v>0.0</v>
      </c>
      <c r="CG8" s="41">
        <v>0.0</v>
      </c>
      <c r="CH8" s="45">
        <v>0.0</v>
      </c>
      <c r="CI8" s="41">
        <v>0.0</v>
      </c>
      <c r="CJ8" s="41">
        <v>0.0</v>
      </c>
      <c r="CK8" s="41">
        <v>0.0</v>
      </c>
      <c r="CL8" s="45">
        <v>0.0</v>
      </c>
      <c r="CM8" s="59">
        <f t="shared" ref="CM8:CM24" si="8">SUM(CN8,CO8,CQ8,CS8,CU8,CW8,CY8,DB8,DC8,DE8,DG8,DI8,DK8)</f>
        <v>15</v>
      </c>
      <c r="CN8" s="51">
        <v>0.0</v>
      </c>
      <c r="CO8" s="51">
        <v>0.0</v>
      </c>
      <c r="CP8" s="41">
        <v>0.0</v>
      </c>
      <c r="CQ8" s="51">
        <v>0.0</v>
      </c>
      <c r="CR8" s="41">
        <v>0.0</v>
      </c>
      <c r="CS8" s="51">
        <v>0.0</v>
      </c>
      <c r="CT8" s="41">
        <v>0.0</v>
      </c>
      <c r="CU8" s="51">
        <v>0.0</v>
      </c>
      <c r="CV8" s="41">
        <v>0.0</v>
      </c>
      <c r="CW8" s="51">
        <v>0.0</v>
      </c>
      <c r="CX8" s="41">
        <v>0.0</v>
      </c>
      <c r="CY8" s="51">
        <v>0.0</v>
      </c>
      <c r="CZ8" s="41">
        <v>0.0</v>
      </c>
      <c r="DA8" s="44" t="s">
        <v>101</v>
      </c>
      <c r="DB8" s="52">
        <v>0.0</v>
      </c>
      <c r="DC8" s="52">
        <v>0.0</v>
      </c>
      <c r="DD8" s="53">
        <v>0.0</v>
      </c>
      <c r="DE8" s="52">
        <v>0.0</v>
      </c>
      <c r="DF8" s="53">
        <v>0.0</v>
      </c>
      <c r="DG8" s="52">
        <v>0.0</v>
      </c>
      <c r="DH8" s="54">
        <v>0.0</v>
      </c>
      <c r="DI8" s="55">
        <v>14.0</v>
      </c>
      <c r="DJ8" s="56">
        <v>6.0</v>
      </c>
      <c r="DK8" s="55">
        <v>1.0</v>
      </c>
      <c r="DL8" s="56">
        <v>0.0</v>
      </c>
      <c r="DM8" s="59">
        <f t="shared" ref="DM8:DM24" si="9">SUM(DN8:DT8)</f>
        <v>3</v>
      </c>
      <c r="DN8" s="52">
        <v>3.0</v>
      </c>
      <c r="DO8" s="52">
        <v>0.0</v>
      </c>
      <c r="DP8" s="52">
        <v>0.0</v>
      </c>
      <c r="DQ8" s="52">
        <v>0.0</v>
      </c>
      <c r="DR8" s="52">
        <v>0.0</v>
      </c>
      <c r="DS8" s="52">
        <v>0.0</v>
      </c>
      <c r="DT8" s="52">
        <v>0.0</v>
      </c>
      <c r="DU8" s="54">
        <v>0.0</v>
      </c>
      <c r="DV8" s="54">
        <v>0.0</v>
      </c>
      <c r="DW8" s="42">
        <f t="shared" si="7"/>
        <v>33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133</v>
      </c>
      <c r="F9" s="41">
        <v>100.0</v>
      </c>
      <c r="G9" s="41">
        <v>0.0</v>
      </c>
      <c r="H9" s="41">
        <v>33.0</v>
      </c>
      <c r="I9" s="40">
        <f t="shared" si="3"/>
        <v>149</v>
      </c>
      <c r="J9" s="41">
        <v>143.0</v>
      </c>
      <c r="K9" s="41">
        <v>6.0</v>
      </c>
      <c r="L9" s="40">
        <f t="shared" si="4"/>
        <v>13</v>
      </c>
      <c r="M9" s="41">
        <v>10.0</v>
      </c>
      <c r="N9" s="41">
        <v>0.0</v>
      </c>
      <c r="O9" s="41">
        <v>2.0</v>
      </c>
      <c r="P9" s="41">
        <v>0.0</v>
      </c>
      <c r="Q9" s="41">
        <v>1.0</v>
      </c>
      <c r="R9" s="40">
        <f t="shared" si="5"/>
        <v>4</v>
      </c>
      <c r="S9" s="41">
        <v>4.0</v>
      </c>
      <c r="T9" s="41">
        <v>0.0</v>
      </c>
      <c r="U9" s="43">
        <v>0.0</v>
      </c>
      <c r="V9" s="43">
        <v>0.0</v>
      </c>
      <c r="W9" s="43">
        <v>0.0</v>
      </c>
      <c r="X9" s="43">
        <v>0.0</v>
      </c>
      <c r="Y9" s="43">
        <v>0.0</v>
      </c>
      <c r="Z9" s="43">
        <v>20.0</v>
      </c>
      <c r="AA9" s="40">
        <f t="shared" si="6"/>
        <v>40</v>
      </c>
      <c r="AB9" s="41">
        <v>0.0</v>
      </c>
      <c r="AC9" s="41">
        <v>3.0</v>
      </c>
      <c r="AD9" s="41">
        <v>5.0</v>
      </c>
      <c r="AE9" s="41">
        <v>2.0</v>
      </c>
      <c r="AF9" s="41">
        <v>6.0</v>
      </c>
      <c r="AG9" s="41">
        <v>24.0</v>
      </c>
      <c r="AH9" s="41">
        <v>0.0</v>
      </c>
      <c r="AI9" s="44" t="s">
        <v>102</v>
      </c>
      <c r="AJ9" s="45">
        <v>2.0</v>
      </c>
      <c r="AK9" s="45">
        <v>3.0</v>
      </c>
      <c r="AL9" s="45">
        <v>0.0</v>
      </c>
      <c r="AM9" s="41">
        <v>0.0</v>
      </c>
      <c r="AN9" s="45">
        <v>0.0</v>
      </c>
      <c r="AO9" s="41">
        <v>0.0</v>
      </c>
      <c r="AP9" s="45">
        <v>0.0</v>
      </c>
      <c r="AQ9" s="41">
        <v>0.0</v>
      </c>
      <c r="AR9" s="45">
        <v>0.0</v>
      </c>
      <c r="AS9" s="41">
        <v>0.0</v>
      </c>
      <c r="AT9" s="41">
        <v>0.0</v>
      </c>
      <c r="AU9" s="45">
        <v>0.0</v>
      </c>
      <c r="AV9" s="41">
        <v>0.0</v>
      </c>
      <c r="AW9" s="60">
        <v>0.0</v>
      </c>
      <c r="AX9" s="41">
        <v>0.0</v>
      </c>
      <c r="AY9" s="45">
        <v>0.0</v>
      </c>
      <c r="AZ9" s="41">
        <v>0.0</v>
      </c>
      <c r="BA9" s="41">
        <v>0.0</v>
      </c>
      <c r="BB9" s="41">
        <v>0.0</v>
      </c>
      <c r="BC9" s="45">
        <v>0.0</v>
      </c>
      <c r="BD9" s="41">
        <v>0.0</v>
      </c>
      <c r="BE9" s="46" t="s">
        <v>102</v>
      </c>
      <c r="BF9" s="41">
        <v>0.0</v>
      </c>
      <c r="BG9" s="51">
        <v>0.0</v>
      </c>
      <c r="BH9" s="41">
        <v>0.0</v>
      </c>
      <c r="BI9" s="41">
        <v>0.0</v>
      </c>
      <c r="BJ9" s="45">
        <v>0.0</v>
      </c>
      <c r="BK9" s="49">
        <v>0.0</v>
      </c>
      <c r="BL9" s="101"/>
      <c r="BM9" s="49">
        <v>2.0</v>
      </c>
      <c r="BN9" s="45">
        <v>0.0</v>
      </c>
      <c r="BO9" s="41">
        <v>0.0</v>
      </c>
      <c r="BP9" s="41">
        <v>0.0</v>
      </c>
      <c r="BQ9" s="41">
        <v>0.0</v>
      </c>
      <c r="BR9" s="45">
        <v>0.0</v>
      </c>
      <c r="BS9" s="41">
        <v>0.0</v>
      </c>
      <c r="BT9" s="41">
        <v>0.0</v>
      </c>
      <c r="BU9" s="41">
        <v>0.0</v>
      </c>
      <c r="BV9" s="45">
        <v>0.0</v>
      </c>
      <c r="BW9" s="41">
        <v>0.0</v>
      </c>
      <c r="BX9" s="41">
        <v>0.0</v>
      </c>
      <c r="BY9" s="41">
        <v>0.0</v>
      </c>
      <c r="BZ9" s="45">
        <v>0.0</v>
      </c>
      <c r="CA9" s="41">
        <v>0.0</v>
      </c>
      <c r="CB9" s="41">
        <v>0.0</v>
      </c>
      <c r="CC9" s="41">
        <v>0.0</v>
      </c>
      <c r="CD9" s="45">
        <v>0.0</v>
      </c>
      <c r="CE9" s="44" t="s">
        <v>102</v>
      </c>
      <c r="CF9" s="41">
        <v>0.0</v>
      </c>
      <c r="CG9" s="41">
        <v>0.0</v>
      </c>
      <c r="CH9" s="45">
        <v>0.0</v>
      </c>
      <c r="CI9" s="41">
        <v>0.0</v>
      </c>
      <c r="CJ9" s="41">
        <v>0.0</v>
      </c>
      <c r="CK9" s="41">
        <v>0.0</v>
      </c>
      <c r="CL9" s="45">
        <v>0.0</v>
      </c>
      <c r="CM9" s="59">
        <f t="shared" si="8"/>
        <v>51</v>
      </c>
      <c r="CN9" s="51">
        <v>0.0</v>
      </c>
      <c r="CO9" s="51">
        <v>44.0</v>
      </c>
      <c r="CP9" s="41">
        <v>11.0</v>
      </c>
      <c r="CQ9" s="51">
        <v>0.0</v>
      </c>
      <c r="CR9" s="41">
        <v>0.0</v>
      </c>
      <c r="CS9" s="51">
        <v>0.0</v>
      </c>
      <c r="CT9" s="41">
        <v>0.0</v>
      </c>
      <c r="CU9" s="51">
        <v>0.0</v>
      </c>
      <c r="CV9" s="41">
        <v>0.0</v>
      </c>
      <c r="CW9" s="51">
        <v>0.0</v>
      </c>
      <c r="CX9" s="41">
        <v>0.0</v>
      </c>
      <c r="CY9" s="51">
        <v>0.0</v>
      </c>
      <c r="CZ9" s="41">
        <v>0.0</v>
      </c>
      <c r="DA9" s="44" t="s">
        <v>102</v>
      </c>
      <c r="DB9" s="52">
        <v>0.0</v>
      </c>
      <c r="DC9" s="52">
        <v>0.0</v>
      </c>
      <c r="DD9" s="53">
        <v>0.0</v>
      </c>
      <c r="DE9" s="52">
        <v>0.0</v>
      </c>
      <c r="DF9" s="53">
        <v>0.0</v>
      </c>
      <c r="DG9" s="52">
        <v>0.0</v>
      </c>
      <c r="DH9" s="54">
        <v>0.0</v>
      </c>
      <c r="DI9" s="55">
        <v>0.0</v>
      </c>
      <c r="DJ9" s="56">
        <v>0.0</v>
      </c>
      <c r="DK9" s="55">
        <v>7.0</v>
      </c>
      <c r="DL9" s="56">
        <v>0.0</v>
      </c>
      <c r="DM9" s="59">
        <f t="shared" si="9"/>
        <v>0</v>
      </c>
      <c r="DN9" s="52">
        <v>0.0</v>
      </c>
      <c r="DO9" s="52">
        <v>0.0</v>
      </c>
      <c r="DP9" s="52">
        <v>0.0</v>
      </c>
      <c r="DQ9" s="52">
        <v>0.0</v>
      </c>
      <c r="DR9" s="52">
        <v>0.0</v>
      </c>
      <c r="DS9" s="52">
        <v>0.0</v>
      </c>
      <c r="DT9" s="52">
        <v>0.0</v>
      </c>
      <c r="DU9" s="54">
        <v>0.0</v>
      </c>
      <c r="DV9" s="54">
        <v>0.0</v>
      </c>
      <c r="DW9" s="42">
        <f t="shared" si="7"/>
        <v>133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35</v>
      </c>
      <c r="F10" s="41">
        <v>34.0</v>
      </c>
      <c r="G10" s="41">
        <v>0.0</v>
      </c>
      <c r="H10" s="41">
        <v>1.0</v>
      </c>
      <c r="I10" s="40">
        <f t="shared" si="3"/>
        <v>46</v>
      </c>
      <c r="J10" s="41">
        <v>46.0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3.0</v>
      </c>
      <c r="AA10" s="40">
        <f t="shared" si="6"/>
        <v>8</v>
      </c>
      <c r="AB10" s="41">
        <v>0.0</v>
      </c>
      <c r="AC10" s="41">
        <v>1.0</v>
      </c>
      <c r="AD10" s="41">
        <v>1.0</v>
      </c>
      <c r="AE10" s="41">
        <v>2.0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3.0</v>
      </c>
      <c r="BM10" s="49">
        <v>1.0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16</v>
      </c>
      <c r="CN10" s="51">
        <v>0.0</v>
      </c>
      <c r="CO10" s="51">
        <v>16.0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35</v>
      </c>
    </row>
    <row r="11">
      <c r="A11" s="39" t="s">
        <v>104</v>
      </c>
      <c r="B11" s="40">
        <f t="shared" si="1"/>
        <v>80</v>
      </c>
      <c r="C11" s="41">
        <v>77.0</v>
      </c>
      <c r="D11" s="41">
        <v>3.0</v>
      </c>
      <c r="E11" s="42">
        <f t="shared" si="2"/>
        <v>21</v>
      </c>
      <c r="F11" s="41">
        <v>19.0</v>
      </c>
      <c r="G11" s="41">
        <v>0.0</v>
      </c>
      <c r="H11" s="41">
        <v>2.0</v>
      </c>
      <c r="I11" s="40">
        <f t="shared" si="3"/>
        <v>59</v>
      </c>
      <c r="J11" s="41">
        <v>58.0</v>
      </c>
      <c r="K11" s="41">
        <v>1.0</v>
      </c>
      <c r="L11" s="40">
        <f t="shared" si="4"/>
        <v>4</v>
      </c>
      <c r="M11" s="41">
        <v>3.0</v>
      </c>
      <c r="N11" s="41">
        <v>1.0</v>
      </c>
      <c r="O11" s="41">
        <v>0.0</v>
      </c>
      <c r="P11" s="41">
        <v>0.0</v>
      </c>
      <c r="Q11" s="41">
        <v>0.0</v>
      </c>
      <c r="R11" s="40">
        <f t="shared" si="5"/>
        <v>1</v>
      </c>
      <c r="S11" s="41">
        <v>1.0</v>
      </c>
      <c r="T11" s="41">
        <v>0.0</v>
      </c>
      <c r="U11" s="43">
        <v>0.0</v>
      </c>
      <c r="V11" s="43">
        <v>0.0</v>
      </c>
      <c r="W11" s="43">
        <v>0.0</v>
      </c>
      <c r="X11" s="43">
        <v>0.0</v>
      </c>
      <c r="Y11" s="43">
        <v>0.0</v>
      </c>
      <c r="Z11" s="43">
        <v>2.0</v>
      </c>
      <c r="AA11" s="40">
        <f t="shared" si="6"/>
        <v>2</v>
      </c>
      <c r="AB11" s="41">
        <v>1.0</v>
      </c>
      <c r="AC11" s="41">
        <v>0.0</v>
      </c>
      <c r="AD11" s="41">
        <v>1.0</v>
      </c>
      <c r="AE11" s="41">
        <v>0.0</v>
      </c>
      <c r="AF11" s="41">
        <v>0.0</v>
      </c>
      <c r="AG11" s="41">
        <v>0.0</v>
      </c>
      <c r="AH11" s="41">
        <v>0.0</v>
      </c>
      <c r="AI11" s="44" t="s">
        <v>104</v>
      </c>
      <c r="AJ11" s="45">
        <v>0.0</v>
      </c>
      <c r="AK11" s="45">
        <v>2.0</v>
      </c>
      <c r="AL11" s="45">
        <v>0.0</v>
      </c>
      <c r="AM11" s="41">
        <v>0.0</v>
      </c>
      <c r="AN11" s="45">
        <v>0.0</v>
      </c>
      <c r="AO11" s="41">
        <v>0.0</v>
      </c>
      <c r="AP11" s="45">
        <v>0.0</v>
      </c>
      <c r="AQ11" s="41">
        <v>0.0</v>
      </c>
      <c r="AR11" s="45">
        <v>0.0</v>
      </c>
      <c r="AS11" s="41">
        <v>0.0</v>
      </c>
      <c r="AT11" s="41">
        <v>0.0</v>
      </c>
      <c r="AU11" s="45">
        <v>0.0</v>
      </c>
      <c r="AV11" s="41">
        <v>0.0</v>
      </c>
      <c r="AW11" s="41">
        <v>0.0</v>
      </c>
      <c r="AX11" s="41">
        <v>0.0</v>
      </c>
      <c r="AY11" s="45">
        <v>0.0</v>
      </c>
      <c r="AZ11" s="41">
        <v>0.0</v>
      </c>
      <c r="BA11" s="41">
        <v>0.0</v>
      </c>
      <c r="BB11" s="41">
        <v>0.0</v>
      </c>
      <c r="BC11" s="45">
        <v>0.0</v>
      </c>
      <c r="BD11" s="41">
        <v>0.0</v>
      </c>
      <c r="BE11" s="46" t="s">
        <v>104</v>
      </c>
      <c r="BF11" s="41">
        <v>0.0</v>
      </c>
      <c r="BG11" s="51">
        <v>0.0</v>
      </c>
      <c r="BH11" s="41">
        <v>0.0</v>
      </c>
      <c r="BI11" s="41">
        <v>0.0</v>
      </c>
      <c r="BJ11" s="45">
        <v>0.0</v>
      </c>
      <c r="BK11" s="49">
        <v>0.0</v>
      </c>
      <c r="BL11" s="45">
        <v>0.0</v>
      </c>
      <c r="BM11" s="49">
        <v>0.0</v>
      </c>
      <c r="BN11" s="45">
        <v>0.0</v>
      </c>
      <c r="BO11" s="41">
        <v>0.0</v>
      </c>
      <c r="BP11" s="41">
        <v>0.0</v>
      </c>
      <c r="BQ11" s="41">
        <v>0.0</v>
      </c>
      <c r="BR11" s="45">
        <v>0.0</v>
      </c>
      <c r="BS11" s="41">
        <v>0.0</v>
      </c>
      <c r="BT11" s="41">
        <v>0.0</v>
      </c>
      <c r="BU11" s="41">
        <v>0.0</v>
      </c>
      <c r="BV11" s="45">
        <v>0.0</v>
      </c>
      <c r="BW11" s="41">
        <v>0.0</v>
      </c>
      <c r="BX11" s="41">
        <v>0.0</v>
      </c>
      <c r="BY11" s="41">
        <v>0.0</v>
      </c>
      <c r="BZ11" s="45">
        <v>0.0</v>
      </c>
      <c r="CA11" s="41">
        <v>0.0</v>
      </c>
      <c r="CB11" s="41">
        <v>0.0</v>
      </c>
      <c r="CC11" s="41">
        <v>0.0</v>
      </c>
      <c r="CD11" s="45">
        <v>0.0</v>
      </c>
      <c r="CE11" s="44" t="s">
        <v>104</v>
      </c>
      <c r="CF11" s="41">
        <v>0.0</v>
      </c>
      <c r="CG11" s="41">
        <v>0.0</v>
      </c>
      <c r="CH11" s="45">
        <v>0.0</v>
      </c>
      <c r="CI11" s="41">
        <v>0.0</v>
      </c>
      <c r="CJ11" s="41">
        <v>0.0</v>
      </c>
      <c r="CK11" s="41">
        <v>0.0</v>
      </c>
      <c r="CL11" s="45">
        <v>0.0</v>
      </c>
      <c r="CM11" s="59">
        <f t="shared" si="8"/>
        <v>10</v>
      </c>
      <c r="CN11" s="51">
        <v>9.0</v>
      </c>
      <c r="CO11" s="51">
        <v>0.0</v>
      </c>
      <c r="CP11" s="41">
        <v>0.0</v>
      </c>
      <c r="CQ11" s="51">
        <v>0.0</v>
      </c>
      <c r="CR11" s="41">
        <v>0.0</v>
      </c>
      <c r="CS11" s="51">
        <v>0.0</v>
      </c>
      <c r="CT11" s="41">
        <v>0.0</v>
      </c>
      <c r="CU11" s="51">
        <v>0.0</v>
      </c>
      <c r="CV11" s="41">
        <v>0.0</v>
      </c>
      <c r="CW11" s="51">
        <v>0.0</v>
      </c>
      <c r="CX11" s="41">
        <v>0.0</v>
      </c>
      <c r="CY11" s="51">
        <v>0.0</v>
      </c>
      <c r="CZ11" s="41">
        <v>0.0</v>
      </c>
      <c r="DA11" s="44" t="s">
        <v>104</v>
      </c>
      <c r="DB11" s="52">
        <v>0.0</v>
      </c>
      <c r="DC11" s="52">
        <v>0.0</v>
      </c>
      <c r="DD11" s="53">
        <v>0.0</v>
      </c>
      <c r="DE11" s="52">
        <v>0.0</v>
      </c>
      <c r="DF11" s="53">
        <v>0.0</v>
      </c>
      <c r="DG11" s="52">
        <v>0.0</v>
      </c>
      <c r="DH11" s="54">
        <v>0.0</v>
      </c>
      <c r="DI11" s="55">
        <v>0.0</v>
      </c>
      <c r="DJ11" s="56">
        <v>0.0</v>
      </c>
      <c r="DK11" s="55">
        <v>1.0</v>
      </c>
      <c r="DL11" s="56">
        <v>0.0</v>
      </c>
      <c r="DM11" s="59">
        <f t="shared" si="9"/>
        <v>0</v>
      </c>
      <c r="DN11" s="52">
        <v>0.0</v>
      </c>
      <c r="DO11" s="52">
        <v>0.0</v>
      </c>
      <c r="DP11" s="52">
        <v>0.0</v>
      </c>
      <c r="DQ11" s="52">
        <v>0.0</v>
      </c>
      <c r="DR11" s="52">
        <v>0.0</v>
      </c>
      <c r="DS11" s="52">
        <v>0.0</v>
      </c>
      <c r="DT11" s="52">
        <v>0.0</v>
      </c>
      <c r="DU11" s="54">
        <v>0.0</v>
      </c>
      <c r="DV11" s="54">
        <v>0.0</v>
      </c>
      <c r="DW11" s="42">
        <f t="shared" si="7"/>
        <v>21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128</v>
      </c>
      <c r="F12" s="41">
        <v>125.0</v>
      </c>
      <c r="G12" s="41">
        <v>0.0</v>
      </c>
      <c r="H12" s="41">
        <v>3.0</v>
      </c>
      <c r="I12" s="40">
        <f t="shared" si="3"/>
        <v>22</v>
      </c>
      <c r="J12" s="41">
        <v>22.0</v>
      </c>
      <c r="K12" s="41">
        <v>0.0</v>
      </c>
      <c r="L12" s="40">
        <f t="shared" si="4"/>
        <v>0</v>
      </c>
      <c r="M12" s="41">
        <v>0.0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24.0</v>
      </c>
      <c r="AA12" s="40">
        <f t="shared" si="6"/>
        <v>25</v>
      </c>
      <c r="AB12" s="41">
        <v>3.0</v>
      </c>
      <c r="AC12" s="41">
        <v>3.0</v>
      </c>
      <c r="AD12" s="41">
        <v>3.0</v>
      </c>
      <c r="AE12" s="41">
        <v>3.0</v>
      </c>
      <c r="AF12" s="41">
        <v>10.0</v>
      </c>
      <c r="AG12" s="41">
        <v>3.0</v>
      </c>
      <c r="AH12" s="41">
        <v>0.0</v>
      </c>
      <c r="AI12" s="44" t="s">
        <v>105</v>
      </c>
      <c r="AJ12" s="45">
        <v>0.0</v>
      </c>
      <c r="AK12" s="45">
        <v>0.0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6.0</v>
      </c>
      <c r="BK12" s="49">
        <v>2.0</v>
      </c>
      <c r="BL12" s="45">
        <v>3.0</v>
      </c>
      <c r="BM12" s="49">
        <v>1.0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70</v>
      </c>
      <c r="DN12" s="52">
        <v>48.0</v>
      </c>
      <c r="DO12" s="52">
        <v>0.0</v>
      </c>
      <c r="DP12" s="52">
        <v>22.0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128</v>
      </c>
    </row>
    <row r="13">
      <c r="A13" s="39" t="s">
        <v>106</v>
      </c>
      <c r="B13" s="40">
        <f t="shared" si="1"/>
        <v>50</v>
      </c>
      <c r="C13" s="41">
        <v>48.0</v>
      </c>
      <c r="D13" s="41">
        <v>2.0</v>
      </c>
      <c r="E13" s="42">
        <f t="shared" si="2"/>
        <v>36</v>
      </c>
      <c r="F13" s="41">
        <v>34.0</v>
      </c>
      <c r="G13" s="41">
        <v>0.0</v>
      </c>
      <c r="H13" s="41">
        <v>2.0</v>
      </c>
      <c r="I13" s="40">
        <f t="shared" si="3"/>
        <v>14</v>
      </c>
      <c r="J13" s="41">
        <v>14.0</v>
      </c>
      <c r="K13" s="41">
        <v>0.0</v>
      </c>
      <c r="L13" s="40">
        <f t="shared" si="4"/>
        <v>1</v>
      </c>
      <c r="M13" s="41">
        <v>1.0</v>
      </c>
      <c r="N13" s="41">
        <v>0.0</v>
      </c>
      <c r="O13" s="41">
        <v>0.0</v>
      </c>
      <c r="P13" s="41">
        <v>0.0</v>
      </c>
      <c r="Q13" s="41">
        <v>0.0</v>
      </c>
      <c r="R13" s="40">
        <f t="shared" si="5"/>
        <v>2</v>
      </c>
      <c r="S13" s="41">
        <v>1.0</v>
      </c>
      <c r="T13" s="41">
        <v>1.0</v>
      </c>
      <c r="U13" s="43">
        <v>0.0</v>
      </c>
      <c r="V13" s="43">
        <v>0.0</v>
      </c>
      <c r="W13" s="43">
        <v>0.0</v>
      </c>
      <c r="X13" s="43">
        <v>0.0</v>
      </c>
      <c r="Y13" s="43">
        <v>0.0</v>
      </c>
      <c r="Z13" s="43">
        <v>0.0</v>
      </c>
      <c r="AA13" s="40">
        <f t="shared" si="6"/>
        <v>5</v>
      </c>
      <c r="AB13" s="41">
        <v>2.0</v>
      </c>
      <c r="AC13" s="41">
        <v>1.0</v>
      </c>
      <c r="AD13" s="41">
        <v>1.0</v>
      </c>
      <c r="AE13" s="41">
        <v>0.0</v>
      </c>
      <c r="AF13" s="41">
        <v>0.0</v>
      </c>
      <c r="AG13" s="41">
        <v>1.0</v>
      </c>
      <c r="AH13" s="41">
        <v>0.0</v>
      </c>
      <c r="AI13" s="44" t="s">
        <v>106</v>
      </c>
      <c r="AJ13" s="45">
        <v>2.0</v>
      </c>
      <c r="AK13" s="45">
        <v>4.0</v>
      </c>
      <c r="AL13" s="45">
        <v>0.0</v>
      </c>
      <c r="AM13" s="41">
        <v>0.0</v>
      </c>
      <c r="AN13" s="45">
        <v>0.0</v>
      </c>
      <c r="AO13" s="41">
        <v>0.0</v>
      </c>
      <c r="AP13" s="45">
        <v>0.0</v>
      </c>
      <c r="AQ13" s="41">
        <v>0.0</v>
      </c>
      <c r="AR13" s="45">
        <v>2.0</v>
      </c>
      <c r="AS13" s="41">
        <v>1.0</v>
      </c>
      <c r="AT13" s="41">
        <v>0.0</v>
      </c>
      <c r="AU13" s="45">
        <v>0.0</v>
      </c>
      <c r="AV13" s="41">
        <v>0.0</v>
      </c>
      <c r="AW13" s="41">
        <v>0.0</v>
      </c>
      <c r="AX13" s="41">
        <v>0.0</v>
      </c>
      <c r="AY13" s="45">
        <v>0.0</v>
      </c>
      <c r="AZ13" s="41">
        <v>0.0</v>
      </c>
      <c r="BA13" s="41">
        <v>0.0</v>
      </c>
      <c r="BB13" s="41">
        <v>0.0</v>
      </c>
      <c r="BC13" s="45">
        <v>0.0</v>
      </c>
      <c r="BD13" s="41">
        <v>0.0</v>
      </c>
      <c r="BE13" s="44" t="s">
        <v>106</v>
      </c>
      <c r="BF13" s="41">
        <v>0.0</v>
      </c>
      <c r="BG13" s="51">
        <v>0.0</v>
      </c>
      <c r="BH13" s="41">
        <v>0.0</v>
      </c>
      <c r="BI13" s="41">
        <v>0.0</v>
      </c>
      <c r="BJ13" s="45">
        <v>0.0</v>
      </c>
      <c r="BK13" s="49">
        <v>0.0</v>
      </c>
      <c r="BL13" s="45">
        <v>0.0</v>
      </c>
      <c r="BM13" s="49">
        <v>0.0</v>
      </c>
      <c r="BN13" s="45">
        <v>0.0</v>
      </c>
      <c r="BO13" s="41">
        <v>0.0</v>
      </c>
      <c r="BP13" s="41">
        <v>0.0</v>
      </c>
      <c r="BQ13" s="41">
        <v>0.0</v>
      </c>
      <c r="BR13" s="45">
        <v>0.0</v>
      </c>
      <c r="BS13" s="41">
        <v>0.0</v>
      </c>
      <c r="BT13" s="41">
        <v>0.0</v>
      </c>
      <c r="BU13" s="41">
        <v>0.0</v>
      </c>
      <c r="BV13" s="45">
        <v>0.0</v>
      </c>
      <c r="BW13" s="41">
        <v>0.0</v>
      </c>
      <c r="BX13" s="41">
        <v>0.0</v>
      </c>
      <c r="BY13" s="41">
        <v>0.0</v>
      </c>
      <c r="BZ13" s="45">
        <v>0.0</v>
      </c>
      <c r="CA13" s="41">
        <v>0.0</v>
      </c>
      <c r="CB13" s="41">
        <v>0.0</v>
      </c>
      <c r="CC13" s="41">
        <v>0.0</v>
      </c>
      <c r="CD13" s="45">
        <v>0.0</v>
      </c>
      <c r="CE13" s="44" t="s">
        <v>106</v>
      </c>
      <c r="CF13" s="41">
        <v>0.0</v>
      </c>
      <c r="CG13" s="41">
        <v>0.0</v>
      </c>
      <c r="CH13" s="45">
        <v>0.0</v>
      </c>
      <c r="CI13" s="41">
        <v>0.0</v>
      </c>
      <c r="CJ13" s="41">
        <v>0.0</v>
      </c>
      <c r="CK13" s="41">
        <v>0.0</v>
      </c>
      <c r="CL13" s="45">
        <v>0.0</v>
      </c>
      <c r="CM13" s="59">
        <f t="shared" si="8"/>
        <v>4</v>
      </c>
      <c r="CN13" s="51">
        <v>1.0</v>
      </c>
      <c r="CO13" s="51">
        <v>0.0</v>
      </c>
      <c r="CP13" s="41">
        <v>0.0</v>
      </c>
      <c r="CQ13" s="51">
        <v>0.0</v>
      </c>
      <c r="CR13" s="41">
        <v>0.0</v>
      </c>
      <c r="CS13" s="51">
        <v>0.0</v>
      </c>
      <c r="CT13" s="41">
        <v>0.0</v>
      </c>
      <c r="CU13" s="51">
        <v>0.0</v>
      </c>
      <c r="CV13" s="41">
        <v>0.0</v>
      </c>
      <c r="CW13" s="51">
        <v>0.0</v>
      </c>
      <c r="CX13" s="41">
        <v>0.0</v>
      </c>
      <c r="CY13" s="51">
        <v>0.0</v>
      </c>
      <c r="CZ13" s="41">
        <v>0.0</v>
      </c>
      <c r="DA13" s="44" t="s">
        <v>106</v>
      </c>
      <c r="DB13" s="52">
        <v>0.0</v>
      </c>
      <c r="DC13" s="52">
        <v>0.0</v>
      </c>
      <c r="DD13" s="53">
        <v>0.0</v>
      </c>
      <c r="DE13" s="52">
        <v>0.0</v>
      </c>
      <c r="DF13" s="53">
        <v>0.0</v>
      </c>
      <c r="DG13" s="52">
        <v>0.0</v>
      </c>
      <c r="DH13" s="54">
        <v>0.0</v>
      </c>
      <c r="DI13" s="55">
        <v>0.0</v>
      </c>
      <c r="DJ13" s="56">
        <v>0.0</v>
      </c>
      <c r="DK13" s="55">
        <v>3.0</v>
      </c>
      <c r="DL13" s="56">
        <v>1.0</v>
      </c>
      <c r="DM13" s="59">
        <f t="shared" si="9"/>
        <v>16</v>
      </c>
      <c r="DN13" s="52">
        <v>16.0</v>
      </c>
      <c r="DO13" s="52">
        <v>0.0</v>
      </c>
      <c r="DP13" s="52">
        <v>0.0</v>
      </c>
      <c r="DQ13" s="52">
        <v>0.0</v>
      </c>
      <c r="DR13" s="52">
        <v>0.0</v>
      </c>
      <c r="DS13" s="52">
        <v>0.0</v>
      </c>
      <c r="DT13" s="52">
        <v>0.0</v>
      </c>
      <c r="DU13" s="54">
        <v>0.0</v>
      </c>
      <c r="DV13" s="54">
        <v>0.0</v>
      </c>
      <c r="DW13" s="42">
        <f t="shared" si="7"/>
        <v>36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>
        <v>0.0</v>
      </c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31</v>
      </c>
      <c r="M15" s="65">
        <v>18.0</v>
      </c>
      <c r="N15" s="66">
        <v>7.0</v>
      </c>
      <c r="O15" s="66">
        <v>6.0</v>
      </c>
      <c r="P15" s="68">
        <v>0.0</v>
      </c>
      <c r="Q15" s="66">
        <v>0.0</v>
      </c>
      <c r="R15" s="40">
        <f t="shared" si="5"/>
        <v>7</v>
      </c>
      <c r="S15" s="65">
        <v>7.0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41.0</v>
      </c>
      <c r="AA15" s="40">
        <f t="shared" si="6"/>
        <v>48</v>
      </c>
      <c r="AB15" s="71">
        <v>1.0</v>
      </c>
      <c r="AC15" s="72">
        <v>6.0</v>
      </c>
      <c r="AD15" s="72">
        <v>4.0</v>
      </c>
      <c r="AE15" s="72">
        <v>2.0</v>
      </c>
      <c r="AF15" s="72">
        <v>12.0</v>
      </c>
      <c r="AG15" s="72">
        <v>16.0</v>
      </c>
      <c r="AH15" s="72">
        <v>7.0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78</v>
      </c>
      <c r="CN15" s="82">
        <v>8.0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3</v>
      </c>
      <c r="DN15" s="93">
        <v>0.0</v>
      </c>
      <c r="DO15" s="93">
        <v>0.0</v>
      </c>
      <c r="DP15" s="93">
        <v>0.0</v>
      </c>
      <c r="DQ15" s="93">
        <v>3.0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7</v>
      </c>
      <c r="F16" s="41">
        <v>6.0</v>
      </c>
      <c r="G16" s="41">
        <v>0.0</v>
      </c>
      <c r="H16" s="41">
        <v>1.0</v>
      </c>
      <c r="I16" s="40">
        <f t="shared" si="3"/>
        <v>61</v>
      </c>
      <c r="J16" s="41">
        <v>61.0</v>
      </c>
      <c r="K16" s="41">
        <v>0.0</v>
      </c>
      <c r="L16" s="40">
        <f t="shared" si="4"/>
        <v>0</v>
      </c>
      <c r="M16" s="41">
        <v>0.0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3</v>
      </c>
      <c r="AB16" s="62">
        <v>0.0</v>
      </c>
      <c r="AC16" s="62">
        <v>0.0</v>
      </c>
      <c r="AD16" s="62">
        <v>0.0</v>
      </c>
      <c r="AE16" s="41">
        <v>0.0</v>
      </c>
      <c r="AF16" s="41">
        <v>3.0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2</v>
      </c>
      <c r="CN16" s="51">
        <v>2.0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7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0</v>
      </c>
      <c r="J17" s="41">
        <v>0.0</v>
      </c>
      <c r="K17" s="41">
        <v>0.0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148</v>
      </c>
      <c r="C18" s="41">
        <v>147.0</v>
      </c>
      <c r="D18" s="41">
        <v>1.0</v>
      </c>
      <c r="E18" s="42">
        <f t="shared" si="2"/>
        <v>97</v>
      </c>
      <c r="F18" s="41">
        <v>96.0</v>
      </c>
      <c r="G18" s="41">
        <v>0.0</v>
      </c>
      <c r="H18" s="41">
        <v>1.0</v>
      </c>
      <c r="I18" s="40">
        <f t="shared" si="3"/>
        <v>51</v>
      </c>
      <c r="J18" s="41">
        <v>51.0</v>
      </c>
      <c r="K18" s="41">
        <v>0.0</v>
      </c>
      <c r="L18" s="40">
        <f t="shared" si="4"/>
        <v>7</v>
      </c>
      <c r="M18" s="41">
        <v>1.0</v>
      </c>
      <c r="N18" s="41">
        <v>4.0</v>
      </c>
      <c r="O18" s="41">
        <v>2.0</v>
      </c>
      <c r="P18" s="41">
        <v>0.0</v>
      </c>
      <c r="Q18" s="41">
        <v>0.0</v>
      </c>
      <c r="R18" s="40">
        <f t="shared" si="5"/>
        <v>5</v>
      </c>
      <c r="S18" s="41">
        <v>5.0</v>
      </c>
      <c r="T18" s="41">
        <v>0.0</v>
      </c>
      <c r="U18" s="43">
        <v>0.0</v>
      </c>
      <c r="V18" s="43">
        <v>0.0</v>
      </c>
      <c r="W18" s="43">
        <v>0.0</v>
      </c>
      <c r="X18" s="43">
        <v>0.0</v>
      </c>
      <c r="Y18" s="43">
        <v>0.0</v>
      </c>
      <c r="Z18" s="43">
        <v>30.0</v>
      </c>
      <c r="AA18" s="40">
        <f t="shared" si="6"/>
        <v>11</v>
      </c>
      <c r="AB18" s="41">
        <v>1.0</v>
      </c>
      <c r="AC18" s="41">
        <v>1.0</v>
      </c>
      <c r="AD18" s="41">
        <v>2.0</v>
      </c>
      <c r="AE18" s="41">
        <v>2.0</v>
      </c>
      <c r="AF18" s="41">
        <v>0.0</v>
      </c>
      <c r="AG18" s="41">
        <v>1.0</v>
      </c>
      <c r="AH18" s="41">
        <v>4.0</v>
      </c>
      <c r="AI18" s="44" t="s">
        <v>115</v>
      </c>
      <c r="AJ18" s="52">
        <v>2.0</v>
      </c>
      <c r="AK18" s="52">
        <v>2.0</v>
      </c>
      <c r="AL18" s="45">
        <v>0.0</v>
      </c>
      <c r="AM18" s="41">
        <v>0.0</v>
      </c>
      <c r="AN18" s="45">
        <v>0.0</v>
      </c>
      <c r="AO18" s="41">
        <v>0.0</v>
      </c>
      <c r="AP18" s="45">
        <v>0.0</v>
      </c>
      <c r="AQ18" s="41">
        <v>0.0</v>
      </c>
      <c r="AR18" s="45">
        <v>0.0</v>
      </c>
      <c r="AS18" s="41">
        <v>0.0</v>
      </c>
      <c r="AT18" s="41">
        <v>0.0</v>
      </c>
      <c r="AU18" s="45">
        <v>0.0</v>
      </c>
      <c r="AV18" s="41">
        <v>0.0</v>
      </c>
      <c r="AW18" s="41">
        <v>0.0</v>
      </c>
      <c r="AX18" s="41">
        <v>0.0</v>
      </c>
      <c r="AY18" s="45">
        <v>0.0</v>
      </c>
      <c r="AZ18" s="41">
        <v>0.0</v>
      </c>
      <c r="BA18" s="41">
        <v>0.0</v>
      </c>
      <c r="BB18" s="66">
        <v>4.0</v>
      </c>
      <c r="BC18" s="77">
        <v>4.0</v>
      </c>
      <c r="BD18" s="66" t="s">
        <v>110</v>
      </c>
      <c r="BE18" s="46" t="s">
        <v>115</v>
      </c>
      <c r="BF18" s="41">
        <v>0.0</v>
      </c>
      <c r="BG18" s="51">
        <v>0.0</v>
      </c>
      <c r="BH18" s="41">
        <v>0.0</v>
      </c>
      <c r="BI18" s="41">
        <v>0.0</v>
      </c>
      <c r="BJ18" s="45">
        <v>0.0</v>
      </c>
      <c r="BK18" s="49">
        <v>0.0</v>
      </c>
      <c r="BL18" s="45">
        <v>0.0</v>
      </c>
      <c r="BM18" s="49">
        <v>0.0</v>
      </c>
      <c r="BN18" s="45">
        <v>0.0</v>
      </c>
      <c r="BO18" s="41">
        <v>0.0</v>
      </c>
      <c r="BP18" s="41">
        <v>0.0</v>
      </c>
      <c r="BQ18" s="41">
        <v>0.0</v>
      </c>
      <c r="BR18" s="45">
        <v>0.0</v>
      </c>
      <c r="BS18" s="41">
        <v>0.0</v>
      </c>
      <c r="BT18" s="41">
        <v>0.0</v>
      </c>
      <c r="BU18" s="41">
        <v>0.0</v>
      </c>
      <c r="BV18" s="45">
        <v>0.0</v>
      </c>
      <c r="BW18" s="41">
        <v>4.0</v>
      </c>
      <c r="BX18" s="41">
        <v>4.0</v>
      </c>
      <c r="BY18" s="41">
        <v>4.0</v>
      </c>
      <c r="BZ18" s="45">
        <v>7.0</v>
      </c>
      <c r="CA18" s="41">
        <v>0.0</v>
      </c>
      <c r="CB18" s="41">
        <v>0.0</v>
      </c>
      <c r="CC18" s="41">
        <v>0.0</v>
      </c>
      <c r="CD18" s="45">
        <v>0.0</v>
      </c>
      <c r="CE18" s="44" t="s">
        <v>115</v>
      </c>
      <c r="CF18" s="41">
        <v>0.0</v>
      </c>
      <c r="CG18" s="41">
        <v>0.0</v>
      </c>
      <c r="CH18" s="45">
        <v>0.0</v>
      </c>
      <c r="CI18" s="41">
        <v>0.0</v>
      </c>
      <c r="CJ18" s="41">
        <v>0.0</v>
      </c>
      <c r="CK18" s="41">
        <v>0.0</v>
      </c>
      <c r="CL18" s="45">
        <v>0.0</v>
      </c>
      <c r="CM18" s="59">
        <f t="shared" si="8"/>
        <v>29</v>
      </c>
      <c r="CN18" s="51">
        <v>4.0</v>
      </c>
      <c r="CO18" s="51">
        <v>25.0</v>
      </c>
      <c r="CP18" s="41">
        <v>10.0</v>
      </c>
      <c r="CQ18" s="51">
        <v>0.0</v>
      </c>
      <c r="CR18" s="41">
        <v>0.0</v>
      </c>
      <c r="CS18" s="51">
        <v>0.0</v>
      </c>
      <c r="CT18" s="41">
        <v>0.0</v>
      </c>
      <c r="CU18" s="51">
        <v>0.0</v>
      </c>
      <c r="CV18" s="41">
        <v>0.0</v>
      </c>
      <c r="CW18" s="51">
        <v>0.0</v>
      </c>
      <c r="CX18" s="41">
        <v>0.0</v>
      </c>
      <c r="CY18" s="51">
        <v>0.0</v>
      </c>
      <c r="CZ18" s="41">
        <v>0.0</v>
      </c>
      <c r="DA18" s="44" t="s">
        <v>115</v>
      </c>
      <c r="DB18" s="52">
        <v>0.0</v>
      </c>
      <c r="DC18" s="52">
        <v>0.0</v>
      </c>
      <c r="DD18" s="53">
        <v>0.0</v>
      </c>
      <c r="DE18" s="52">
        <v>0.0</v>
      </c>
      <c r="DF18" s="53">
        <v>0.0</v>
      </c>
      <c r="DG18" s="52">
        <v>0.0</v>
      </c>
      <c r="DH18" s="54">
        <v>0.0</v>
      </c>
      <c r="DI18" s="55">
        <v>0.0</v>
      </c>
      <c r="DJ18" s="56">
        <v>0.0</v>
      </c>
      <c r="DK18" s="55">
        <v>0.0</v>
      </c>
      <c r="DL18" s="56">
        <v>0.0</v>
      </c>
      <c r="DM18" s="59">
        <f t="shared" si="9"/>
        <v>0</v>
      </c>
      <c r="DN18" s="52">
        <v>0.0</v>
      </c>
      <c r="DO18" s="52">
        <v>0.0</v>
      </c>
      <c r="DP18" s="52">
        <v>0.0</v>
      </c>
      <c r="DQ18" s="52">
        <v>0.0</v>
      </c>
      <c r="DR18" s="52">
        <v>0.0</v>
      </c>
      <c r="DS18" s="52">
        <v>0.0</v>
      </c>
      <c r="DT18" s="52">
        <v>0.0</v>
      </c>
      <c r="DU18" s="54">
        <v>0.0</v>
      </c>
      <c r="DV18" s="54">
        <v>0.0</v>
      </c>
      <c r="DW18" s="42">
        <f t="shared" si="7"/>
        <v>97</v>
      </c>
    </row>
    <row r="19">
      <c r="A19" s="39" t="s">
        <v>117</v>
      </c>
      <c r="B19" s="40">
        <f t="shared" si="1"/>
        <v>98</v>
      </c>
      <c r="C19" s="41">
        <v>93.0</v>
      </c>
      <c r="D19" s="41">
        <v>5.0</v>
      </c>
      <c r="E19" s="42">
        <f t="shared" si="2"/>
        <v>66</v>
      </c>
      <c r="F19" s="41">
        <v>61.0</v>
      </c>
      <c r="G19" s="41">
        <v>0.0</v>
      </c>
      <c r="H19" s="41">
        <v>5.0</v>
      </c>
      <c r="I19" s="40">
        <f t="shared" si="3"/>
        <v>32</v>
      </c>
      <c r="J19" s="41">
        <v>32.0</v>
      </c>
      <c r="K19" s="41">
        <v>0.0</v>
      </c>
      <c r="L19" s="40">
        <f t="shared" si="4"/>
        <v>9</v>
      </c>
      <c r="M19" s="41">
        <v>3.0</v>
      </c>
      <c r="N19" s="41">
        <v>4.0</v>
      </c>
      <c r="O19" s="41">
        <v>2.0</v>
      </c>
      <c r="P19" s="41">
        <v>0.0</v>
      </c>
      <c r="Q19" s="41">
        <v>0.0</v>
      </c>
      <c r="R19" s="40">
        <f t="shared" si="5"/>
        <v>3</v>
      </c>
      <c r="S19" s="41">
        <v>3.0</v>
      </c>
      <c r="T19" s="41">
        <v>0.0</v>
      </c>
      <c r="U19" s="43">
        <v>0.0</v>
      </c>
      <c r="V19" s="43">
        <v>0.0</v>
      </c>
      <c r="W19" s="43">
        <v>0.0</v>
      </c>
      <c r="X19" s="43">
        <v>0.0</v>
      </c>
      <c r="Y19" s="43">
        <v>0.0</v>
      </c>
      <c r="Z19" s="43">
        <v>10.0</v>
      </c>
      <c r="AA19" s="40">
        <f t="shared" si="6"/>
        <v>7</v>
      </c>
      <c r="AB19" s="41">
        <v>2.0</v>
      </c>
      <c r="AC19" s="41">
        <v>1.0</v>
      </c>
      <c r="AD19" s="41">
        <v>1.0</v>
      </c>
      <c r="AE19" s="41">
        <v>1.0</v>
      </c>
      <c r="AF19" s="41">
        <v>0.0</v>
      </c>
      <c r="AG19" s="41">
        <v>2.0</v>
      </c>
      <c r="AH19" s="41">
        <v>0.0</v>
      </c>
      <c r="AI19" s="44" t="s">
        <v>117</v>
      </c>
      <c r="AJ19" s="45">
        <v>4.0</v>
      </c>
      <c r="AK19" s="45">
        <v>6.0</v>
      </c>
      <c r="AL19" s="45">
        <v>0.0</v>
      </c>
      <c r="AM19" s="41">
        <v>0.0</v>
      </c>
      <c r="AN19" s="45">
        <v>0.0</v>
      </c>
      <c r="AO19" s="41">
        <v>0.0</v>
      </c>
      <c r="AP19" s="45">
        <v>0.0</v>
      </c>
      <c r="AQ19" s="41">
        <v>0.0</v>
      </c>
      <c r="AR19" s="45">
        <v>0.0</v>
      </c>
      <c r="AS19" s="41">
        <v>0.0</v>
      </c>
      <c r="AT19" s="41">
        <v>0.0</v>
      </c>
      <c r="AU19" s="45">
        <v>0.0</v>
      </c>
      <c r="AV19" s="41">
        <v>0.0</v>
      </c>
      <c r="AW19" s="41">
        <v>0.0</v>
      </c>
      <c r="AX19" s="41">
        <v>0.0</v>
      </c>
      <c r="AY19" s="45">
        <v>0.0</v>
      </c>
      <c r="AZ19" s="41">
        <v>0.0</v>
      </c>
      <c r="BA19" s="41">
        <v>0.0</v>
      </c>
      <c r="BB19" s="41">
        <v>0.0</v>
      </c>
      <c r="BC19" s="45">
        <v>0.0</v>
      </c>
      <c r="BD19" s="41">
        <v>0.0</v>
      </c>
      <c r="BE19" s="46" t="s">
        <v>117</v>
      </c>
      <c r="BF19" s="41">
        <v>0.0</v>
      </c>
      <c r="BG19" s="51">
        <v>0.0</v>
      </c>
      <c r="BH19" s="41">
        <v>0.0</v>
      </c>
      <c r="BI19" s="41">
        <v>0.0</v>
      </c>
      <c r="BJ19" s="45">
        <v>3.0</v>
      </c>
      <c r="BK19" s="49">
        <v>1.0</v>
      </c>
      <c r="BL19" s="45">
        <v>1.0</v>
      </c>
      <c r="BM19" s="49">
        <v>0.0</v>
      </c>
      <c r="BN19" s="45">
        <v>0.0</v>
      </c>
      <c r="BO19" s="41">
        <v>0.0</v>
      </c>
      <c r="BP19" s="41">
        <v>0.0</v>
      </c>
      <c r="BQ19" s="41">
        <v>0.0</v>
      </c>
      <c r="BR19" s="45">
        <v>0.0</v>
      </c>
      <c r="BS19" s="41">
        <v>0.0</v>
      </c>
      <c r="BT19" s="41">
        <v>0.0</v>
      </c>
      <c r="BU19" s="41">
        <v>0.0</v>
      </c>
      <c r="BV19" s="45">
        <v>0.0</v>
      </c>
      <c r="BW19" s="41">
        <v>0.0</v>
      </c>
      <c r="BX19" s="41">
        <v>0.0</v>
      </c>
      <c r="BY19" s="41">
        <v>0.0</v>
      </c>
      <c r="BZ19" s="45">
        <v>0.0</v>
      </c>
      <c r="CA19" s="41">
        <v>0.0</v>
      </c>
      <c r="CB19" s="41">
        <v>0.0</v>
      </c>
      <c r="CC19" s="41">
        <v>0.0</v>
      </c>
      <c r="CD19" s="45">
        <v>0.0</v>
      </c>
      <c r="CE19" s="44" t="s">
        <v>117</v>
      </c>
      <c r="CF19" s="41">
        <v>0.0</v>
      </c>
      <c r="CG19" s="41">
        <v>0.0</v>
      </c>
      <c r="CH19" s="45">
        <v>0.0</v>
      </c>
      <c r="CI19" s="41">
        <v>0.0</v>
      </c>
      <c r="CJ19" s="41">
        <v>0.0</v>
      </c>
      <c r="CK19" s="41">
        <v>0.0</v>
      </c>
      <c r="CL19" s="45">
        <v>0.0</v>
      </c>
      <c r="CM19" s="59">
        <f t="shared" si="8"/>
        <v>20</v>
      </c>
      <c r="CN19" s="51">
        <v>0.0</v>
      </c>
      <c r="CO19" s="51">
        <v>0.0</v>
      </c>
      <c r="CP19" s="41">
        <v>0.0</v>
      </c>
      <c r="CQ19" s="51">
        <v>0.0</v>
      </c>
      <c r="CR19" s="41">
        <v>0.0</v>
      </c>
      <c r="CS19" s="51">
        <v>0.0</v>
      </c>
      <c r="CT19" s="41">
        <v>0.0</v>
      </c>
      <c r="CU19" s="51">
        <v>0.0</v>
      </c>
      <c r="CV19" s="41">
        <v>0.0</v>
      </c>
      <c r="CW19" s="51">
        <v>0.0</v>
      </c>
      <c r="CX19" s="41">
        <v>0.0</v>
      </c>
      <c r="CY19" s="51">
        <v>0.0</v>
      </c>
      <c r="CZ19" s="41">
        <v>0.0</v>
      </c>
      <c r="DA19" s="44" t="s">
        <v>117</v>
      </c>
      <c r="DB19" s="52">
        <v>0.0</v>
      </c>
      <c r="DC19" s="52">
        <v>0.0</v>
      </c>
      <c r="DD19" s="53">
        <v>0.0</v>
      </c>
      <c r="DE19" s="52">
        <v>0.0</v>
      </c>
      <c r="DF19" s="53">
        <v>0.0</v>
      </c>
      <c r="DG19" s="52">
        <v>1.0</v>
      </c>
      <c r="DH19" s="54">
        <v>0.0</v>
      </c>
      <c r="DI19" s="55">
        <v>19.0</v>
      </c>
      <c r="DJ19" s="56">
        <v>2.0</v>
      </c>
      <c r="DK19" s="55">
        <v>0.0</v>
      </c>
      <c r="DL19" s="56">
        <v>0.0</v>
      </c>
      <c r="DM19" s="59">
        <f t="shared" si="9"/>
        <v>3</v>
      </c>
      <c r="DN19" s="52">
        <v>0.0</v>
      </c>
      <c r="DO19" s="52">
        <v>0.0</v>
      </c>
      <c r="DP19" s="52">
        <v>0.0</v>
      </c>
      <c r="DQ19" s="52">
        <v>0.0</v>
      </c>
      <c r="DR19" s="52">
        <v>0.0</v>
      </c>
      <c r="DS19" s="52">
        <v>0.0</v>
      </c>
      <c r="DT19" s="52">
        <v>3.0</v>
      </c>
      <c r="DU19" s="54">
        <v>0.0</v>
      </c>
      <c r="DV19" s="54">
        <v>0.0</v>
      </c>
      <c r="DW19" s="42">
        <f t="shared" si="7"/>
        <v>66</v>
      </c>
    </row>
    <row r="20">
      <c r="A20" s="39" t="s">
        <v>119</v>
      </c>
      <c r="B20" s="40">
        <f t="shared" si="1"/>
        <v>166</v>
      </c>
      <c r="C20" s="41">
        <v>163.0</v>
      </c>
      <c r="D20" s="41">
        <v>3.0</v>
      </c>
      <c r="E20" s="42">
        <f t="shared" si="2"/>
        <v>47</v>
      </c>
      <c r="F20" s="41">
        <v>44.0</v>
      </c>
      <c r="G20" s="41">
        <v>0.0</v>
      </c>
      <c r="H20" s="41">
        <v>3.0</v>
      </c>
      <c r="I20" s="40">
        <f t="shared" si="3"/>
        <v>119</v>
      </c>
      <c r="J20" s="41">
        <v>119.0</v>
      </c>
      <c r="K20" s="41">
        <v>0.0</v>
      </c>
      <c r="L20" s="40">
        <f t="shared" si="4"/>
        <v>5</v>
      </c>
      <c r="M20" s="41">
        <v>4.0</v>
      </c>
      <c r="N20" s="41">
        <v>0.0</v>
      </c>
      <c r="O20" s="41">
        <v>1.0</v>
      </c>
      <c r="P20" s="41">
        <v>0.0</v>
      </c>
      <c r="Q20" s="41">
        <v>0.0</v>
      </c>
      <c r="R20" s="40">
        <f t="shared" si="5"/>
        <v>5</v>
      </c>
      <c r="S20" s="41">
        <v>5.0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2.0</v>
      </c>
      <c r="Z20" s="43">
        <v>2.0</v>
      </c>
      <c r="AA20" s="40">
        <f t="shared" si="6"/>
        <v>10</v>
      </c>
      <c r="AB20" s="41">
        <v>1.0</v>
      </c>
      <c r="AC20" s="41">
        <v>1.0</v>
      </c>
      <c r="AD20" s="41">
        <v>2.0</v>
      </c>
      <c r="AE20" s="41">
        <v>1.0</v>
      </c>
      <c r="AF20" s="41">
        <v>2.0</v>
      </c>
      <c r="AG20" s="41">
        <v>2.0</v>
      </c>
      <c r="AH20" s="41">
        <v>1.0</v>
      </c>
      <c r="AI20" s="44" t="s">
        <v>119</v>
      </c>
      <c r="AJ20" s="45">
        <v>3.0</v>
      </c>
      <c r="AK20" s="45">
        <v>0.0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1.0</v>
      </c>
      <c r="BC20" s="45">
        <v>3.0</v>
      </c>
      <c r="BD20" s="41" t="s">
        <v>120</v>
      </c>
      <c r="BE20" s="46" t="s">
        <v>119</v>
      </c>
      <c r="BF20" s="41">
        <v>0.0</v>
      </c>
      <c r="BG20" s="51">
        <v>0.0</v>
      </c>
      <c r="BH20" s="41">
        <v>0.0</v>
      </c>
      <c r="BI20" s="41">
        <v>0.0</v>
      </c>
      <c r="BJ20" s="45">
        <v>0.0</v>
      </c>
      <c r="BK20" s="49">
        <v>0.0</v>
      </c>
      <c r="BL20" s="45">
        <v>0.0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119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17</v>
      </c>
      <c r="CN20" s="51">
        <v>17.0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119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0.0</v>
      </c>
      <c r="DH20" s="54">
        <v>0.0</v>
      </c>
      <c r="DI20" s="55">
        <v>0.0</v>
      </c>
      <c r="DJ20" s="56">
        <v>0.0</v>
      </c>
      <c r="DK20" s="55">
        <v>0.0</v>
      </c>
      <c r="DL20" s="56">
        <v>0.0</v>
      </c>
      <c r="DM20" s="59">
        <f t="shared" si="9"/>
        <v>0</v>
      </c>
      <c r="DN20" s="52">
        <v>0.0</v>
      </c>
      <c r="DO20" s="52">
        <v>0.0</v>
      </c>
      <c r="DP20" s="52">
        <v>0.0</v>
      </c>
      <c r="DQ20" s="52">
        <v>0.0</v>
      </c>
      <c r="DR20" s="52">
        <v>0.0</v>
      </c>
      <c r="DS20" s="52">
        <v>0.0</v>
      </c>
      <c r="DT20" s="52">
        <v>0.0</v>
      </c>
      <c r="DU20" s="54">
        <v>0.0</v>
      </c>
      <c r="DV20" s="54">
        <v>0.0</v>
      </c>
      <c r="DW20" s="42">
        <f t="shared" si="7"/>
        <v>47</v>
      </c>
    </row>
    <row r="21">
      <c r="A21" s="39" t="s">
        <v>121</v>
      </c>
      <c r="B21" s="40">
        <f t="shared" si="1"/>
        <v>72</v>
      </c>
      <c r="C21" s="41">
        <v>72.0</v>
      </c>
      <c r="D21" s="41">
        <v>0.0</v>
      </c>
      <c r="E21" s="42">
        <f t="shared" si="2"/>
        <v>63</v>
      </c>
      <c r="F21" s="41">
        <v>63.0</v>
      </c>
      <c r="G21" s="41">
        <v>0.0</v>
      </c>
      <c r="H21" s="41">
        <v>0.0</v>
      </c>
      <c r="I21" s="40">
        <f t="shared" si="3"/>
        <v>9</v>
      </c>
      <c r="J21" s="41">
        <v>9.0</v>
      </c>
      <c r="K21" s="41">
        <v>0.0</v>
      </c>
      <c r="L21" s="40">
        <f t="shared" si="4"/>
        <v>8</v>
      </c>
      <c r="M21" s="41">
        <v>3.0</v>
      </c>
      <c r="N21" s="41">
        <v>5.0</v>
      </c>
      <c r="O21" s="41">
        <v>0.0</v>
      </c>
      <c r="P21" s="41">
        <v>0.0</v>
      </c>
      <c r="Q21" s="41">
        <v>0.0</v>
      </c>
      <c r="R21" s="40">
        <f t="shared" si="5"/>
        <v>2</v>
      </c>
      <c r="S21" s="41">
        <v>2.0</v>
      </c>
      <c r="T21" s="41">
        <v>0.0</v>
      </c>
      <c r="U21" s="43">
        <v>0.0</v>
      </c>
      <c r="V21" s="43">
        <v>0.0</v>
      </c>
      <c r="W21" s="43">
        <v>0.0</v>
      </c>
      <c r="X21" s="43">
        <v>0.0</v>
      </c>
      <c r="Y21" s="43">
        <v>0.0</v>
      </c>
      <c r="Z21" s="43">
        <v>14.0</v>
      </c>
      <c r="AA21" s="40">
        <f t="shared" si="6"/>
        <v>14</v>
      </c>
      <c r="AB21" s="41">
        <v>1.0</v>
      </c>
      <c r="AC21" s="41">
        <v>1.0</v>
      </c>
      <c r="AD21" s="41">
        <v>3.0</v>
      </c>
      <c r="AE21" s="41">
        <v>0.0</v>
      </c>
      <c r="AF21" s="41">
        <v>7.0</v>
      </c>
      <c r="AG21" s="41">
        <v>0.0</v>
      </c>
      <c r="AH21" s="41">
        <v>2.0</v>
      </c>
      <c r="AI21" s="44" t="s">
        <v>121</v>
      </c>
      <c r="AJ21" s="45">
        <v>2.0</v>
      </c>
      <c r="AK21" s="45">
        <v>2.0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1.0</v>
      </c>
      <c r="AU21" s="45">
        <v>3.0</v>
      </c>
      <c r="AV21" s="41">
        <v>1.0</v>
      </c>
      <c r="AW21" s="41" t="s">
        <v>138</v>
      </c>
      <c r="AX21" s="41">
        <v>0.0</v>
      </c>
      <c r="AY21" s="45">
        <v>0.0</v>
      </c>
      <c r="AZ21" s="41">
        <v>0.0</v>
      </c>
      <c r="BA21" s="41">
        <v>0.0</v>
      </c>
      <c r="BB21" s="41">
        <v>1.0</v>
      </c>
      <c r="BC21" s="45">
        <v>2.0</v>
      </c>
      <c r="BD21" s="41" t="s">
        <v>143</v>
      </c>
      <c r="BE21" s="46" t="s">
        <v>121</v>
      </c>
      <c r="BF21" s="41">
        <v>3.0</v>
      </c>
      <c r="BG21" s="51">
        <v>12.0</v>
      </c>
      <c r="BH21" s="41">
        <v>3.0</v>
      </c>
      <c r="BI21" s="41" t="s">
        <v>154</v>
      </c>
      <c r="BJ21" s="45">
        <v>4.0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121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0</v>
      </c>
      <c r="CN21" s="51">
        <v>0.0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121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63</v>
      </c>
    </row>
    <row r="22">
      <c r="A22" s="39" t="s">
        <v>125</v>
      </c>
      <c r="B22" s="40">
        <f t="shared" si="1"/>
        <v>55</v>
      </c>
      <c r="C22" s="41">
        <v>55.0</v>
      </c>
      <c r="D22" s="41">
        <v>0.0</v>
      </c>
      <c r="E22" s="42">
        <f t="shared" si="2"/>
        <v>13</v>
      </c>
      <c r="F22" s="41">
        <v>13.0</v>
      </c>
      <c r="G22" s="41">
        <v>0.0</v>
      </c>
      <c r="H22" s="41">
        <v>0.0</v>
      </c>
      <c r="I22" s="40">
        <f t="shared" si="3"/>
        <v>42</v>
      </c>
      <c r="J22" s="41">
        <v>42.0</v>
      </c>
      <c r="K22" s="41">
        <v>0.0</v>
      </c>
      <c r="L22" s="40">
        <f t="shared" si="4"/>
        <v>0</v>
      </c>
      <c r="M22" s="41">
        <v>0.0</v>
      </c>
      <c r="N22" s="41">
        <v>0.0</v>
      </c>
      <c r="O22" s="41">
        <v>0.0</v>
      </c>
      <c r="P22" s="41">
        <v>0.0</v>
      </c>
      <c r="Q22" s="41">
        <v>0.0</v>
      </c>
      <c r="R22" s="40">
        <f t="shared" si="5"/>
        <v>1</v>
      </c>
      <c r="S22" s="41">
        <v>1.0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0.0</v>
      </c>
      <c r="Z22" s="43">
        <v>0.0</v>
      </c>
      <c r="AA22" s="40">
        <f t="shared" si="6"/>
        <v>5</v>
      </c>
      <c r="AB22" s="41">
        <v>1.0</v>
      </c>
      <c r="AC22" s="41">
        <v>3.0</v>
      </c>
      <c r="AD22" s="41">
        <v>1.0</v>
      </c>
      <c r="AE22" s="41">
        <v>0.0</v>
      </c>
      <c r="AF22" s="41">
        <v>0.0</v>
      </c>
      <c r="AG22" s="41">
        <v>0.0</v>
      </c>
      <c r="AH22" s="41">
        <v>0.0</v>
      </c>
      <c r="AI22" s="44" t="s">
        <v>125</v>
      </c>
      <c r="AJ22" s="45">
        <v>1.0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0.0</v>
      </c>
      <c r="AU22" s="45">
        <v>0.0</v>
      </c>
      <c r="AV22" s="41">
        <v>0.0</v>
      </c>
      <c r="AW22" s="41">
        <v>0.0</v>
      </c>
      <c r="AX22" s="41">
        <v>1.0</v>
      </c>
      <c r="AY22" s="45">
        <v>4.0</v>
      </c>
      <c r="AZ22" s="41">
        <v>2.0</v>
      </c>
      <c r="BA22" s="41" t="s">
        <v>126</v>
      </c>
      <c r="BB22" s="41">
        <v>0.0</v>
      </c>
      <c r="BC22" s="45">
        <v>0.0</v>
      </c>
      <c r="BD22" s="41">
        <v>0.0</v>
      </c>
      <c r="BE22" s="46" t="s">
        <v>125</v>
      </c>
      <c r="BF22" s="41">
        <v>0.0</v>
      </c>
      <c r="BG22" s="51">
        <v>0.0</v>
      </c>
      <c r="BH22" s="41">
        <v>0.0</v>
      </c>
      <c r="BI22" s="41">
        <v>0.0</v>
      </c>
      <c r="BJ22" s="45">
        <v>0.0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125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1</v>
      </c>
      <c r="CN22" s="51">
        <v>1.0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2.0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125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13</v>
      </c>
    </row>
    <row r="23">
      <c r="A23" s="39" t="s">
        <v>127</v>
      </c>
      <c r="B23" s="40">
        <f t="shared" si="1"/>
        <v>92</v>
      </c>
      <c r="C23" s="41">
        <v>90.0</v>
      </c>
      <c r="D23" s="41">
        <v>2.0</v>
      </c>
      <c r="E23" s="42">
        <f t="shared" si="2"/>
        <v>58</v>
      </c>
      <c r="F23" s="41">
        <v>56.0</v>
      </c>
      <c r="G23" s="41">
        <v>0.0</v>
      </c>
      <c r="H23" s="41">
        <v>2.0</v>
      </c>
      <c r="I23" s="40">
        <f t="shared" si="3"/>
        <v>35</v>
      </c>
      <c r="J23" s="41">
        <v>35.0</v>
      </c>
      <c r="K23" s="41">
        <v>0.0</v>
      </c>
      <c r="L23" s="40">
        <f t="shared" si="4"/>
        <v>5</v>
      </c>
      <c r="M23" s="41">
        <v>2.0</v>
      </c>
      <c r="N23" s="41">
        <v>1.0</v>
      </c>
      <c r="O23" s="41">
        <v>2.0</v>
      </c>
      <c r="P23" s="41">
        <v>0.0</v>
      </c>
      <c r="Q23" s="41">
        <v>0.0</v>
      </c>
      <c r="R23" s="40">
        <f t="shared" si="5"/>
        <v>0</v>
      </c>
      <c r="S23" s="41">
        <v>0.0</v>
      </c>
      <c r="T23" s="41">
        <v>0.0</v>
      </c>
      <c r="U23" s="43">
        <v>0.0</v>
      </c>
      <c r="V23" s="43">
        <v>0.0</v>
      </c>
      <c r="W23" s="43">
        <v>0.0</v>
      </c>
      <c r="X23" s="43">
        <v>0.0</v>
      </c>
      <c r="Y23" s="43">
        <v>0.0</v>
      </c>
      <c r="Z23" s="43">
        <v>15.0</v>
      </c>
      <c r="AA23" s="40">
        <f t="shared" si="6"/>
        <v>18</v>
      </c>
      <c r="AB23" s="41">
        <v>3.0</v>
      </c>
      <c r="AC23" s="41">
        <v>0.0</v>
      </c>
      <c r="AD23" s="41">
        <v>3.0</v>
      </c>
      <c r="AE23" s="41">
        <v>0.0</v>
      </c>
      <c r="AF23" s="41">
        <v>7.0</v>
      </c>
      <c r="AG23" s="41">
        <v>2.0</v>
      </c>
      <c r="AH23" s="41">
        <v>3.0</v>
      </c>
      <c r="AI23" s="44" t="s">
        <v>127</v>
      </c>
      <c r="AJ23" s="45">
        <v>2.0</v>
      </c>
      <c r="AK23" s="45">
        <v>2.0</v>
      </c>
      <c r="AL23" s="45">
        <v>0.0</v>
      </c>
      <c r="AM23" s="41">
        <v>0.0</v>
      </c>
      <c r="AN23" s="45">
        <v>0.0</v>
      </c>
      <c r="AO23" s="41">
        <v>0.0</v>
      </c>
      <c r="AP23" s="45">
        <v>0.0</v>
      </c>
      <c r="AQ23" s="41">
        <v>0.0</v>
      </c>
      <c r="AR23" s="45">
        <v>0.0</v>
      </c>
      <c r="AS23" s="41">
        <v>0.0</v>
      </c>
      <c r="AT23" s="41">
        <v>3.0</v>
      </c>
      <c r="AU23" s="45">
        <v>11.0</v>
      </c>
      <c r="AV23" s="41">
        <v>3.0</v>
      </c>
      <c r="AW23" s="41" t="s">
        <v>128</v>
      </c>
      <c r="AX23" s="41">
        <v>0.0</v>
      </c>
      <c r="AY23" s="45">
        <v>0.0</v>
      </c>
      <c r="AZ23" s="41">
        <v>0.0</v>
      </c>
      <c r="BA23" s="41">
        <v>0.0</v>
      </c>
      <c r="BB23" s="41">
        <v>0.0</v>
      </c>
      <c r="BC23" s="45">
        <v>0.0</v>
      </c>
      <c r="BD23" s="41">
        <v>0.0</v>
      </c>
      <c r="BE23" s="46" t="s">
        <v>127</v>
      </c>
      <c r="BF23" s="41">
        <v>0.0</v>
      </c>
      <c r="BG23" s="51">
        <v>0.0</v>
      </c>
      <c r="BH23" s="41">
        <v>0.0</v>
      </c>
      <c r="BI23" s="41">
        <v>0.0</v>
      </c>
      <c r="BJ23" s="45">
        <v>3.0</v>
      </c>
      <c r="BK23" s="49">
        <v>1.0</v>
      </c>
      <c r="BL23" s="45">
        <v>2.0</v>
      </c>
      <c r="BM23" s="49">
        <v>0.0</v>
      </c>
      <c r="BN23" s="45">
        <v>0.0</v>
      </c>
      <c r="BO23" s="41">
        <v>0.0</v>
      </c>
      <c r="BP23" s="41">
        <v>0.0</v>
      </c>
      <c r="BQ23" s="41">
        <v>0.0</v>
      </c>
      <c r="BR23" s="45">
        <v>0.0</v>
      </c>
      <c r="BS23" s="41">
        <v>0.0</v>
      </c>
      <c r="BT23" s="41">
        <v>0.0</v>
      </c>
      <c r="BU23" s="41">
        <v>0.0</v>
      </c>
      <c r="BV23" s="45">
        <v>0.0</v>
      </c>
      <c r="BW23" s="41">
        <v>0.0</v>
      </c>
      <c r="BX23" s="41">
        <v>0.0</v>
      </c>
      <c r="BY23" s="41">
        <v>0.0</v>
      </c>
      <c r="BZ23" s="45">
        <v>0.0</v>
      </c>
      <c r="CA23" s="41">
        <v>0.0</v>
      </c>
      <c r="CB23" s="41">
        <v>0.0</v>
      </c>
      <c r="CC23" s="41">
        <v>0.0</v>
      </c>
      <c r="CD23" s="45">
        <v>0.0</v>
      </c>
      <c r="CE23" s="44" t="s">
        <v>127</v>
      </c>
      <c r="CF23" s="41">
        <v>0.0</v>
      </c>
      <c r="CG23" s="41">
        <v>0.0</v>
      </c>
      <c r="CH23" s="45">
        <v>0.0</v>
      </c>
      <c r="CI23" s="41">
        <v>0.0</v>
      </c>
      <c r="CJ23" s="41">
        <v>0.0</v>
      </c>
      <c r="CK23" s="41">
        <v>0.0</v>
      </c>
      <c r="CL23" s="45">
        <v>0.0</v>
      </c>
      <c r="CM23" s="59">
        <f t="shared" si="8"/>
        <v>0</v>
      </c>
      <c r="CN23" s="51">
        <v>0.0</v>
      </c>
      <c r="CO23" s="51">
        <v>0.0</v>
      </c>
      <c r="CP23" s="41">
        <v>0.0</v>
      </c>
      <c r="CQ23" s="51">
        <v>0.0</v>
      </c>
      <c r="CR23" s="41">
        <v>0.0</v>
      </c>
      <c r="CS23" s="51">
        <v>0.0</v>
      </c>
      <c r="CT23" s="41">
        <v>0.0</v>
      </c>
      <c r="CU23" s="51">
        <v>0.0</v>
      </c>
      <c r="CV23" s="41">
        <v>0.0</v>
      </c>
      <c r="CW23" s="51">
        <v>0.0</v>
      </c>
      <c r="CX23" s="41">
        <v>0.0</v>
      </c>
      <c r="CY23" s="51">
        <v>0.0</v>
      </c>
      <c r="CZ23" s="41">
        <v>0.0</v>
      </c>
      <c r="DA23" s="44" t="s">
        <v>127</v>
      </c>
      <c r="DB23" s="52">
        <v>0.0</v>
      </c>
      <c r="DC23" s="52">
        <v>0.0</v>
      </c>
      <c r="DD23" s="53">
        <v>0.0</v>
      </c>
      <c r="DE23" s="52">
        <v>0.0</v>
      </c>
      <c r="DF23" s="53">
        <v>0.0</v>
      </c>
      <c r="DG23" s="52">
        <v>0.0</v>
      </c>
      <c r="DH23" s="54">
        <v>0.0</v>
      </c>
      <c r="DI23" s="55">
        <v>0.0</v>
      </c>
      <c r="DJ23" s="56">
        <v>0.0</v>
      </c>
      <c r="DK23" s="55">
        <v>0.0</v>
      </c>
      <c r="DL23" s="56">
        <v>0.0</v>
      </c>
      <c r="DM23" s="59">
        <f t="shared" si="9"/>
        <v>0</v>
      </c>
      <c r="DN23" s="52">
        <v>0.0</v>
      </c>
      <c r="DO23" s="52">
        <v>0.0</v>
      </c>
      <c r="DP23" s="52">
        <v>0.0</v>
      </c>
      <c r="DQ23" s="52">
        <v>0.0</v>
      </c>
      <c r="DR23" s="52">
        <v>0.0</v>
      </c>
      <c r="DS23" s="52">
        <v>0.0</v>
      </c>
      <c r="DT23" s="52">
        <v>0.0</v>
      </c>
      <c r="DU23" s="54">
        <v>3.0</v>
      </c>
      <c r="DV23" s="54">
        <v>1.0</v>
      </c>
      <c r="DW23" s="42">
        <f t="shared" si="7"/>
        <v>58</v>
      </c>
    </row>
    <row r="24">
      <c r="A24" s="39" t="s">
        <v>129</v>
      </c>
      <c r="B24" s="40">
        <f t="shared" si="1"/>
        <v>51</v>
      </c>
      <c r="C24" s="41">
        <v>51.0</v>
      </c>
      <c r="D24" s="41">
        <v>0.0</v>
      </c>
      <c r="E24" s="42">
        <f t="shared" si="2"/>
        <v>36</v>
      </c>
      <c r="F24" s="41">
        <v>36.0</v>
      </c>
      <c r="G24" s="41">
        <v>0.0</v>
      </c>
      <c r="H24" s="41">
        <v>0.0</v>
      </c>
      <c r="I24" s="40">
        <f t="shared" si="3"/>
        <v>15</v>
      </c>
      <c r="J24" s="41">
        <v>15.0</v>
      </c>
      <c r="K24" s="41">
        <v>0.0</v>
      </c>
      <c r="L24" s="40">
        <f t="shared" si="4"/>
        <v>5</v>
      </c>
      <c r="M24" s="41">
        <v>2.0</v>
      </c>
      <c r="N24" s="41">
        <v>3.0</v>
      </c>
      <c r="O24" s="41">
        <v>0.0</v>
      </c>
      <c r="P24" s="41">
        <v>0.0</v>
      </c>
      <c r="Q24" s="41">
        <v>0.0</v>
      </c>
      <c r="R24" s="40">
        <f t="shared" si="5"/>
        <v>1</v>
      </c>
      <c r="S24" s="41">
        <v>1.0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6.0</v>
      </c>
      <c r="AA24" s="40">
        <f t="shared" si="6"/>
        <v>18</v>
      </c>
      <c r="AB24" s="41">
        <v>1.0</v>
      </c>
      <c r="AC24" s="41">
        <v>0.0</v>
      </c>
      <c r="AD24" s="41">
        <v>2.0</v>
      </c>
      <c r="AE24" s="41">
        <v>1.0</v>
      </c>
      <c r="AF24" s="41">
        <v>14.0</v>
      </c>
      <c r="AG24" s="41">
        <v>0.0</v>
      </c>
      <c r="AH24" s="41">
        <v>0.0</v>
      </c>
      <c r="AI24" s="44" t="s">
        <v>129</v>
      </c>
      <c r="AJ24" s="45">
        <v>2.0</v>
      </c>
      <c r="AK24" s="45">
        <v>0.0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1.0</v>
      </c>
      <c r="AU24" s="45">
        <v>3.0</v>
      </c>
      <c r="AV24" s="41">
        <v>1.0</v>
      </c>
      <c r="AW24" s="41" t="s">
        <v>130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129</v>
      </c>
      <c r="BF24" s="41">
        <v>0.0</v>
      </c>
      <c r="BG24" s="51">
        <v>0.0</v>
      </c>
      <c r="BH24" s="41">
        <v>0.0</v>
      </c>
      <c r="BI24" s="41">
        <v>0.0</v>
      </c>
      <c r="BJ24" s="45">
        <v>0.0</v>
      </c>
      <c r="BK24" s="49">
        <v>0.0</v>
      </c>
      <c r="BL24" s="45">
        <v>0.0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1.0</v>
      </c>
      <c r="BT24" s="41">
        <v>1.0</v>
      </c>
      <c r="BU24" s="41">
        <v>1.0</v>
      </c>
      <c r="BV24" s="45">
        <v>1.0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129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129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1.0</v>
      </c>
      <c r="DV24" s="54">
        <v>1.0</v>
      </c>
      <c r="DW24" s="42">
        <f t="shared" si="7"/>
        <v>36</v>
      </c>
    </row>
    <row r="25">
      <c r="A25" s="39" t="s">
        <v>131</v>
      </c>
      <c r="B25" s="40">
        <f t="shared" si="1"/>
        <v>89</v>
      </c>
      <c r="C25" s="62">
        <v>87.0</v>
      </c>
      <c r="D25" s="62">
        <v>2.0</v>
      </c>
      <c r="E25" s="42">
        <f t="shared" si="2"/>
        <v>76</v>
      </c>
      <c r="F25" s="109">
        <v>74.0</v>
      </c>
      <c r="G25" s="110">
        <v>0.0</v>
      </c>
      <c r="H25" s="110">
        <v>2.0</v>
      </c>
      <c r="I25" s="40">
        <f t="shared" si="3"/>
        <v>13</v>
      </c>
      <c r="J25" s="111">
        <v>13.0</v>
      </c>
      <c r="K25" s="62">
        <v>0.0</v>
      </c>
      <c r="L25" s="40">
        <f t="shared" si="4"/>
        <v>5</v>
      </c>
      <c r="M25" s="62">
        <v>3.0</v>
      </c>
      <c r="N25" s="62">
        <v>0.0</v>
      </c>
      <c r="O25" s="62">
        <v>2.0</v>
      </c>
      <c r="P25" s="62">
        <v>0.0</v>
      </c>
      <c r="Q25" s="62">
        <v>0.0</v>
      </c>
      <c r="R25" s="40">
        <f t="shared" si="5"/>
        <v>2</v>
      </c>
      <c r="S25" s="62">
        <v>2.0</v>
      </c>
      <c r="T25" s="62">
        <v>0.0</v>
      </c>
      <c r="U25" s="61">
        <v>0.0</v>
      </c>
      <c r="V25" s="61">
        <v>0.0</v>
      </c>
      <c r="W25" s="61">
        <v>0.0</v>
      </c>
      <c r="X25" s="61">
        <v>0.0</v>
      </c>
      <c r="Y25" s="61">
        <v>0.0</v>
      </c>
      <c r="Z25" s="61">
        <v>0.0</v>
      </c>
      <c r="AA25" s="40">
        <f t="shared" si="6"/>
        <v>6</v>
      </c>
      <c r="AB25" s="62">
        <v>1.0</v>
      </c>
      <c r="AC25" s="62">
        <v>1.0</v>
      </c>
      <c r="AD25" s="62">
        <v>1.0</v>
      </c>
      <c r="AE25" s="62">
        <v>0.0</v>
      </c>
      <c r="AF25" s="62">
        <v>0.0</v>
      </c>
      <c r="AG25" s="62">
        <v>1.0</v>
      </c>
      <c r="AH25" s="62">
        <v>2.0</v>
      </c>
      <c r="AI25" s="44" t="s">
        <v>131</v>
      </c>
      <c r="AJ25" s="112">
        <v>4.0</v>
      </c>
      <c r="AK25" s="112">
        <v>0.0</v>
      </c>
      <c r="AL25" s="112">
        <v>0.0</v>
      </c>
      <c r="AM25" s="62">
        <v>0.0</v>
      </c>
      <c r="AN25" s="112">
        <v>0.0</v>
      </c>
      <c r="AO25" s="62">
        <v>0.0</v>
      </c>
      <c r="AP25" s="112">
        <v>0.0</v>
      </c>
      <c r="AQ25" s="62">
        <v>0.0</v>
      </c>
      <c r="AR25" s="112">
        <v>0.0</v>
      </c>
      <c r="AS25" s="62">
        <v>0.0</v>
      </c>
      <c r="AT25" s="62">
        <v>0.0</v>
      </c>
      <c r="AU25" s="112">
        <v>0.0</v>
      </c>
      <c r="AV25" s="62">
        <v>0.0</v>
      </c>
      <c r="AW25" s="113">
        <v>0.0</v>
      </c>
      <c r="AX25" s="62">
        <v>0.0</v>
      </c>
      <c r="AY25" s="112">
        <v>0.0</v>
      </c>
      <c r="AZ25" s="62">
        <v>0.0</v>
      </c>
      <c r="BA25" s="62">
        <v>0.0</v>
      </c>
      <c r="BB25" s="62">
        <v>0.0</v>
      </c>
      <c r="BC25" s="45">
        <v>0.0</v>
      </c>
      <c r="BD25" s="41">
        <v>0.0</v>
      </c>
      <c r="BE25" s="46" t="s">
        <v>131</v>
      </c>
      <c r="BF25" s="62">
        <v>0.0</v>
      </c>
      <c r="BG25" s="114">
        <v>0.0</v>
      </c>
      <c r="BH25" s="62">
        <v>0.0</v>
      </c>
      <c r="BI25" s="62">
        <v>0.0</v>
      </c>
      <c r="BJ25" s="112">
        <v>4.0</v>
      </c>
      <c r="BK25" s="115">
        <v>1.0</v>
      </c>
      <c r="BL25" s="112">
        <v>1.0</v>
      </c>
      <c r="BM25" s="115">
        <v>1.0</v>
      </c>
      <c r="BN25" s="112">
        <v>0.0</v>
      </c>
      <c r="BO25" s="62">
        <v>0.0</v>
      </c>
      <c r="BP25" s="62">
        <v>0.0</v>
      </c>
      <c r="BQ25" s="62">
        <v>0.0</v>
      </c>
      <c r="BR25" s="112">
        <v>0.0</v>
      </c>
      <c r="BS25" s="62">
        <v>0.0</v>
      </c>
      <c r="BT25" s="62">
        <v>0.0</v>
      </c>
      <c r="BU25" s="62">
        <v>0.0</v>
      </c>
      <c r="BV25" s="112">
        <v>0.0</v>
      </c>
      <c r="BW25" s="62">
        <v>0.0</v>
      </c>
      <c r="BX25" s="62">
        <v>0.0</v>
      </c>
      <c r="BY25" s="62">
        <v>0.0</v>
      </c>
      <c r="BZ25" s="112">
        <v>0.0</v>
      </c>
      <c r="CA25" s="62">
        <v>1.0</v>
      </c>
      <c r="CB25" s="62">
        <v>1.0</v>
      </c>
      <c r="CC25" s="62">
        <v>1.0</v>
      </c>
      <c r="CD25" s="112">
        <v>4.0</v>
      </c>
      <c r="CE25" s="44" t="s">
        <v>131</v>
      </c>
      <c r="CF25" s="62">
        <v>0.0</v>
      </c>
      <c r="CG25" s="62">
        <v>0.0</v>
      </c>
      <c r="CH25" s="112">
        <v>0.0</v>
      </c>
      <c r="CI25" s="62">
        <v>0.0</v>
      </c>
      <c r="CJ25" s="62">
        <v>0.0</v>
      </c>
      <c r="CK25" s="62">
        <v>0.0</v>
      </c>
      <c r="CL25" s="112">
        <v>0.0</v>
      </c>
      <c r="CM25" s="50">
        <v>30.0</v>
      </c>
      <c r="CN25" s="114">
        <v>0.0</v>
      </c>
      <c r="CO25" s="114">
        <v>0.0</v>
      </c>
      <c r="CP25" s="62">
        <v>0.0</v>
      </c>
      <c r="CQ25" s="114">
        <v>0.0</v>
      </c>
      <c r="CR25" s="62">
        <v>0.0</v>
      </c>
      <c r="CS25" s="114">
        <v>0.0</v>
      </c>
      <c r="CT25" s="62">
        <v>0.0</v>
      </c>
      <c r="CU25" s="114">
        <v>0.0</v>
      </c>
      <c r="CV25" s="62">
        <v>0.0</v>
      </c>
      <c r="CW25" s="114">
        <v>0.0</v>
      </c>
      <c r="CX25" s="62">
        <v>0.0</v>
      </c>
      <c r="CY25" s="114">
        <v>0.0</v>
      </c>
      <c r="CZ25" s="41">
        <v>0.0</v>
      </c>
      <c r="DA25" s="44" t="s">
        <v>131</v>
      </c>
      <c r="DB25" s="116">
        <v>0.0</v>
      </c>
      <c r="DC25" s="116">
        <v>0.0</v>
      </c>
      <c r="DD25" s="117">
        <v>0.0</v>
      </c>
      <c r="DE25" s="116">
        <v>0.0</v>
      </c>
      <c r="DF25" s="117">
        <v>0.0</v>
      </c>
      <c r="DG25" s="116">
        <v>0.0</v>
      </c>
      <c r="DH25" s="118">
        <v>0.0</v>
      </c>
      <c r="DI25" s="119">
        <v>30.0</v>
      </c>
      <c r="DJ25" s="120">
        <v>7.0</v>
      </c>
      <c r="DK25" s="119">
        <v>0.0</v>
      </c>
      <c r="DL25" s="120">
        <v>0.0</v>
      </c>
      <c r="DM25" s="50">
        <v>20.0</v>
      </c>
      <c r="DN25" s="121">
        <v>20.0</v>
      </c>
      <c r="DO25" s="122">
        <v>0.0</v>
      </c>
      <c r="DP25" s="123">
        <v>0.0</v>
      </c>
      <c r="DQ25" s="123">
        <v>0.0</v>
      </c>
      <c r="DR25" s="122">
        <v>0.0</v>
      </c>
      <c r="DS25" s="122">
        <v>0.0</v>
      </c>
      <c r="DT25" s="123">
        <v>0.0</v>
      </c>
      <c r="DU25" s="124">
        <v>0.0</v>
      </c>
      <c r="DV25" s="124">
        <v>0.0</v>
      </c>
      <c r="DW25" s="42">
        <f t="shared" si="7"/>
        <v>76</v>
      </c>
    </row>
    <row r="26">
      <c r="A26" s="125" t="s">
        <v>132</v>
      </c>
      <c r="B26" s="126">
        <f t="shared" si="1"/>
        <v>2241</v>
      </c>
      <c r="C26" s="126">
        <f t="shared" ref="C26:AH26" si="10">SUM(C7:C25)</f>
        <v>2146</v>
      </c>
      <c r="D26" s="126">
        <f t="shared" si="10"/>
        <v>95</v>
      </c>
      <c r="E26" s="126">
        <f t="shared" si="10"/>
        <v>1149</v>
      </c>
      <c r="F26" s="126">
        <f t="shared" si="10"/>
        <v>1072</v>
      </c>
      <c r="G26" s="126">
        <f t="shared" si="10"/>
        <v>0</v>
      </c>
      <c r="H26" s="126">
        <f t="shared" si="10"/>
        <v>77</v>
      </c>
      <c r="I26" s="126">
        <f t="shared" si="10"/>
        <v>822</v>
      </c>
      <c r="J26" s="126">
        <f t="shared" si="10"/>
        <v>807</v>
      </c>
      <c r="K26" s="126">
        <f t="shared" si="10"/>
        <v>15</v>
      </c>
      <c r="L26" s="126">
        <f t="shared" si="10"/>
        <v>102</v>
      </c>
      <c r="M26" s="126">
        <f t="shared" si="10"/>
        <v>55</v>
      </c>
      <c r="N26" s="126">
        <f t="shared" si="10"/>
        <v>25</v>
      </c>
      <c r="O26" s="126">
        <f t="shared" si="10"/>
        <v>21</v>
      </c>
      <c r="P26" s="126">
        <f t="shared" si="10"/>
        <v>0</v>
      </c>
      <c r="Q26" s="126">
        <f t="shared" si="10"/>
        <v>1</v>
      </c>
      <c r="R26" s="126">
        <f t="shared" si="10"/>
        <v>38</v>
      </c>
      <c r="S26" s="126">
        <f t="shared" si="10"/>
        <v>37</v>
      </c>
      <c r="T26" s="126">
        <f t="shared" si="10"/>
        <v>1</v>
      </c>
      <c r="U26" s="126">
        <f t="shared" si="10"/>
        <v>1</v>
      </c>
      <c r="V26" s="126">
        <f t="shared" si="10"/>
        <v>0</v>
      </c>
      <c r="W26" s="126">
        <f t="shared" si="10"/>
        <v>0</v>
      </c>
      <c r="X26" s="126">
        <f t="shared" si="10"/>
        <v>1</v>
      </c>
      <c r="Y26" s="126">
        <f t="shared" si="10"/>
        <v>3</v>
      </c>
      <c r="Z26" s="126">
        <f t="shared" si="10"/>
        <v>187</v>
      </c>
      <c r="AA26" s="126">
        <f t="shared" si="10"/>
        <v>240</v>
      </c>
      <c r="AB26" s="126">
        <f t="shared" si="10"/>
        <v>20</v>
      </c>
      <c r="AC26" s="126">
        <f t="shared" si="10"/>
        <v>23</v>
      </c>
      <c r="AD26" s="126">
        <f t="shared" si="10"/>
        <v>31</v>
      </c>
      <c r="AE26" s="126">
        <f t="shared" si="10"/>
        <v>16</v>
      </c>
      <c r="AF26" s="126">
        <f t="shared" si="10"/>
        <v>75</v>
      </c>
      <c r="AG26" s="126">
        <f t="shared" si="10"/>
        <v>55</v>
      </c>
      <c r="AH26" s="126">
        <f t="shared" si="10"/>
        <v>20</v>
      </c>
      <c r="AI26" s="127" t="s">
        <v>132</v>
      </c>
      <c r="AJ26" s="126">
        <f t="shared" ref="AJ26:BD26" si="11">SUM(AJ7:AJ25)</f>
        <v>32</v>
      </c>
      <c r="AK26" s="126">
        <f t="shared" si="11"/>
        <v>32</v>
      </c>
      <c r="AL26" s="126">
        <f t="shared" si="11"/>
        <v>0</v>
      </c>
      <c r="AM26" s="126">
        <f t="shared" si="11"/>
        <v>0</v>
      </c>
      <c r="AN26" s="126">
        <f t="shared" si="11"/>
        <v>0</v>
      </c>
      <c r="AO26" s="126">
        <f t="shared" si="11"/>
        <v>0</v>
      </c>
      <c r="AP26" s="126">
        <f t="shared" si="11"/>
        <v>0</v>
      </c>
      <c r="AQ26" s="126">
        <f t="shared" si="11"/>
        <v>0</v>
      </c>
      <c r="AR26" s="126">
        <f t="shared" si="11"/>
        <v>2</v>
      </c>
      <c r="AS26" s="126">
        <f t="shared" si="11"/>
        <v>1</v>
      </c>
      <c r="AT26" s="126">
        <f t="shared" si="11"/>
        <v>7</v>
      </c>
      <c r="AU26" s="126">
        <f t="shared" si="11"/>
        <v>23</v>
      </c>
      <c r="AV26" s="126">
        <f t="shared" si="11"/>
        <v>7</v>
      </c>
      <c r="AW26" s="126">
        <f t="shared" si="11"/>
        <v>0</v>
      </c>
      <c r="AX26" s="126">
        <f t="shared" si="11"/>
        <v>1</v>
      </c>
      <c r="AY26" s="126">
        <f t="shared" si="11"/>
        <v>4</v>
      </c>
      <c r="AZ26" s="126">
        <f t="shared" si="11"/>
        <v>2</v>
      </c>
      <c r="BA26" s="126">
        <f t="shared" si="11"/>
        <v>0</v>
      </c>
      <c r="BB26" s="126">
        <f t="shared" si="11"/>
        <v>14</v>
      </c>
      <c r="BC26" s="126">
        <f t="shared" si="11"/>
        <v>25</v>
      </c>
      <c r="BD26" s="126">
        <f t="shared" si="11"/>
        <v>0</v>
      </c>
      <c r="BE26" s="127" t="s">
        <v>132</v>
      </c>
      <c r="BF26" s="126">
        <f t="shared" ref="BF26:CD26" si="12">SUM(BF7:BF25)</f>
        <v>3</v>
      </c>
      <c r="BG26" s="126">
        <f t="shared" si="12"/>
        <v>12</v>
      </c>
      <c r="BH26" s="126">
        <f t="shared" si="12"/>
        <v>3</v>
      </c>
      <c r="BI26" s="126">
        <f t="shared" si="12"/>
        <v>0</v>
      </c>
      <c r="BJ26" s="126">
        <f t="shared" si="12"/>
        <v>27</v>
      </c>
      <c r="BK26" s="126">
        <f t="shared" si="12"/>
        <v>6</v>
      </c>
      <c r="BL26" s="126">
        <f t="shared" si="12"/>
        <v>10</v>
      </c>
      <c r="BM26" s="126">
        <f t="shared" si="12"/>
        <v>5</v>
      </c>
      <c r="BN26" s="126">
        <f t="shared" si="12"/>
        <v>0</v>
      </c>
      <c r="BO26" s="126">
        <f t="shared" si="12"/>
        <v>2</v>
      </c>
      <c r="BP26" s="126">
        <f t="shared" si="12"/>
        <v>2</v>
      </c>
      <c r="BQ26" s="126">
        <f t="shared" si="12"/>
        <v>2</v>
      </c>
      <c r="BR26" s="126">
        <f t="shared" si="12"/>
        <v>2</v>
      </c>
      <c r="BS26" s="126">
        <f t="shared" si="12"/>
        <v>2</v>
      </c>
      <c r="BT26" s="126">
        <f t="shared" si="12"/>
        <v>2</v>
      </c>
      <c r="BU26" s="126">
        <f t="shared" si="12"/>
        <v>2</v>
      </c>
      <c r="BV26" s="126">
        <f t="shared" si="12"/>
        <v>2</v>
      </c>
      <c r="BW26" s="126">
        <f t="shared" si="12"/>
        <v>5</v>
      </c>
      <c r="BX26" s="126">
        <f t="shared" si="12"/>
        <v>5</v>
      </c>
      <c r="BY26" s="126">
        <f t="shared" si="12"/>
        <v>5</v>
      </c>
      <c r="BZ26" s="126">
        <f t="shared" si="12"/>
        <v>8</v>
      </c>
      <c r="CA26" s="126">
        <f t="shared" si="12"/>
        <v>1</v>
      </c>
      <c r="CB26" s="126">
        <f t="shared" si="12"/>
        <v>1</v>
      </c>
      <c r="CC26" s="126">
        <f t="shared" si="12"/>
        <v>1</v>
      </c>
      <c r="CD26" s="126">
        <f t="shared" si="12"/>
        <v>4</v>
      </c>
      <c r="CE26" s="127" t="s">
        <v>132</v>
      </c>
      <c r="CF26" s="126">
        <f t="shared" ref="CF26:CZ26" si="13">SUM(CF7:CF25)</f>
        <v>0</v>
      </c>
      <c r="CG26" s="126">
        <f t="shared" si="13"/>
        <v>0</v>
      </c>
      <c r="CH26" s="126">
        <f t="shared" si="13"/>
        <v>0</v>
      </c>
      <c r="CI26" s="126">
        <f t="shared" si="13"/>
        <v>0</v>
      </c>
      <c r="CJ26" s="126">
        <f t="shared" si="13"/>
        <v>0</v>
      </c>
      <c r="CK26" s="126">
        <f t="shared" si="13"/>
        <v>0</v>
      </c>
      <c r="CL26" s="126">
        <f t="shared" si="13"/>
        <v>0</v>
      </c>
      <c r="CM26" s="126">
        <f t="shared" si="13"/>
        <v>279</v>
      </c>
      <c r="CN26" s="126">
        <f t="shared" si="13"/>
        <v>43</v>
      </c>
      <c r="CO26" s="126">
        <f t="shared" si="13"/>
        <v>156</v>
      </c>
      <c r="CP26" s="126">
        <f t="shared" si="13"/>
        <v>39</v>
      </c>
      <c r="CQ26" s="126">
        <f t="shared" si="13"/>
        <v>0</v>
      </c>
      <c r="CR26" s="126">
        <f t="shared" si="13"/>
        <v>0</v>
      </c>
      <c r="CS26" s="126">
        <f t="shared" si="13"/>
        <v>0</v>
      </c>
      <c r="CT26" s="126">
        <f t="shared" si="13"/>
        <v>2</v>
      </c>
      <c r="CU26" s="126">
        <f t="shared" si="13"/>
        <v>0</v>
      </c>
      <c r="CV26" s="126">
        <f t="shared" si="13"/>
        <v>0</v>
      </c>
      <c r="CW26" s="126">
        <f t="shared" si="13"/>
        <v>0</v>
      </c>
      <c r="CX26" s="126">
        <f t="shared" si="13"/>
        <v>0</v>
      </c>
      <c r="CY26" s="126">
        <f t="shared" si="13"/>
        <v>0</v>
      </c>
      <c r="CZ26" s="126">
        <f t="shared" si="13"/>
        <v>0</v>
      </c>
      <c r="DA26" s="127" t="s">
        <v>132</v>
      </c>
      <c r="DB26" s="126">
        <f t="shared" ref="DB26:DW26" si="14">SUM(DB7:DB25)</f>
        <v>0</v>
      </c>
      <c r="DC26" s="126">
        <f t="shared" si="14"/>
        <v>0</v>
      </c>
      <c r="DD26" s="126">
        <f t="shared" si="14"/>
        <v>0</v>
      </c>
      <c r="DE26" s="126">
        <f t="shared" si="14"/>
        <v>0</v>
      </c>
      <c r="DF26" s="126">
        <f t="shared" si="14"/>
        <v>0</v>
      </c>
      <c r="DG26" s="126">
        <f t="shared" si="14"/>
        <v>2</v>
      </c>
      <c r="DH26" s="126">
        <f t="shared" si="14"/>
        <v>0</v>
      </c>
      <c r="DI26" s="126">
        <f t="shared" si="14"/>
        <v>63</v>
      </c>
      <c r="DJ26" s="126">
        <f t="shared" si="14"/>
        <v>15</v>
      </c>
      <c r="DK26" s="126">
        <f t="shared" si="14"/>
        <v>18</v>
      </c>
      <c r="DL26" s="126">
        <f t="shared" si="14"/>
        <v>1</v>
      </c>
      <c r="DM26" s="126">
        <f t="shared" si="14"/>
        <v>115</v>
      </c>
      <c r="DN26" s="126">
        <f t="shared" si="14"/>
        <v>87</v>
      </c>
      <c r="DO26" s="126">
        <f t="shared" si="14"/>
        <v>0</v>
      </c>
      <c r="DP26" s="126">
        <f t="shared" si="14"/>
        <v>22</v>
      </c>
      <c r="DQ26" s="126">
        <f t="shared" si="14"/>
        <v>3</v>
      </c>
      <c r="DR26" s="126">
        <f t="shared" si="14"/>
        <v>0</v>
      </c>
      <c r="DS26" s="126">
        <f t="shared" si="14"/>
        <v>0</v>
      </c>
      <c r="DT26" s="126">
        <f t="shared" si="14"/>
        <v>3</v>
      </c>
      <c r="DU26" s="126">
        <f t="shared" si="14"/>
        <v>8</v>
      </c>
      <c r="DV26" s="126">
        <f t="shared" si="14"/>
        <v>4</v>
      </c>
      <c r="DW26" s="126">
        <f t="shared" si="14"/>
        <v>1149</v>
      </c>
    </row>
    <row r="27">
      <c r="BO27" s="128"/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172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85</v>
      </c>
      <c r="C7" s="41">
        <v>84.0</v>
      </c>
      <c r="D7" s="41">
        <v>1.0</v>
      </c>
      <c r="E7" s="42">
        <f t="shared" ref="E7:E26" si="2">SUM(F7+G7+H7)</f>
        <v>48</v>
      </c>
      <c r="F7" s="41">
        <v>47.0</v>
      </c>
      <c r="G7" s="41">
        <v>0.0</v>
      </c>
      <c r="H7" s="41">
        <v>1.0</v>
      </c>
      <c r="I7" s="40">
        <f t="shared" ref="I7:I26" si="3">SUM(J7+K7)</f>
        <v>37</v>
      </c>
      <c r="J7" s="41">
        <v>37.0</v>
      </c>
      <c r="K7" s="41">
        <v>0.0</v>
      </c>
      <c r="L7" s="40">
        <f t="shared" ref="L7:L26" si="4">SUM(M7:Q7)</f>
        <v>5</v>
      </c>
      <c r="M7" s="41">
        <v>4.0</v>
      </c>
      <c r="N7" s="41">
        <v>0.0</v>
      </c>
      <c r="O7" s="41">
        <v>1.0</v>
      </c>
      <c r="P7" s="41">
        <v>0.0</v>
      </c>
      <c r="Q7" s="41">
        <v>0.0</v>
      </c>
      <c r="R7" s="40">
        <f t="shared" ref="R7:R26" si="5">SUM(S7:T7)</f>
        <v>2</v>
      </c>
      <c r="S7" s="41">
        <v>2.0</v>
      </c>
      <c r="T7" s="41">
        <v>0.0</v>
      </c>
      <c r="U7" s="43">
        <v>0.0</v>
      </c>
      <c r="V7" s="43">
        <v>0.0</v>
      </c>
      <c r="W7" s="43">
        <v>0.0</v>
      </c>
      <c r="X7" s="43">
        <v>0.0</v>
      </c>
      <c r="Y7" s="43">
        <v>0.0</v>
      </c>
      <c r="Z7" s="43">
        <v>15.0</v>
      </c>
      <c r="AA7" s="40">
        <f t="shared" ref="AA7:AA26" si="6">SUM(AB7:AH7)</f>
        <v>17</v>
      </c>
      <c r="AB7" s="41">
        <v>1.0</v>
      </c>
      <c r="AC7" s="41">
        <v>1.0</v>
      </c>
      <c r="AD7" s="41">
        <v>1.0</v>
      </c>
      <c r="AE7" s="41">
        <v>2.0</v>
      </c>
      <c r="AF7" s="41">
        <v>11.0</v>
      </c>
      <c r="AG7" s="41">
        <v>1.0</v>
      </c>
      <c r="AH7" s="41">
        <v>0.0</v>
      </c>
      <c r="AI7" s="44" t="s">
        <v>99</v>
      </c>
      <c r="AJ7" s="45">
        <v>2.0</v>
      </c>
      <c r="AK7" s="45">
        <v>1.0</v>
      </c>
      <c r="AL7" s="45">
        <v>0.0</v>
      </c>
      <c r="AM7" s="41">
        <v>0.0</v>
      </c>
      <c r="AN7" s="45">
        <v>0.0</v>
      </c>
      <c r="AO7" s="41">
        <v>0.0</v>
      </c>
      <c r="AP7" s="45">
        <v>0.0</v>
      </c>
      <c r="AQ7" s="41">
        <v>0.0</v>
      </c>
      <c r="AR7" s="45">
        <v>0.0</v>
      </c>
      <c r="AS7" s="41">
        <v>0.0</v>
      </c>
      <c r="AT7" s="41">
        <v>2.0</v>
      </c>
      <c r="AU7" s="45">
        <v>6.0</v>
      </c>
      <c r="AV7" s="41">
        <v>2.0</v>
      </c>
      <c r="AW7" s="41" t="s">
        <v>100</v>
      </c>
      <c r="AX7" s="41">
        <v>0.0</v>
      </c>
      <c r="AY7" s="45">
        <v>0.0</v>
      </c>
      <c r="AZ7" s="41">
        <v>0.0</v>
      </c>
      <c r="BA7" s="41">
        <v>0.0</v>
      </c>
      <c r="BB7" s="41">
        <v>0.0</v>
      </c>
      <c r="BC7" s="45">
        <v>0.0</v>
      </c>
      <c r="BD7" s="41">
        <v>0.0</v>
      </c>
      <c r="BE7" s="46" t="s">
        <v>99</v>
      </c>
      <c r="BF7" s="47">
        <v>0.0</v>
      </c>
      <c r="BG7" s="48">
        <v>0.0</v>
      </c>
      <c r="BH7" s="47">
        <v>0.0</v>
      </c>
      <c r="BI7" s="47">
        <v>0.0</v>
      </c>
      <c r="BJ7" s="45">
        <v>0.0</v>
      </c>
      <c r="BK7" s="49">
        <v>0.0</v>
      </c>
      <c r="BL7" s="45">
        <v>0.0</v>
      </c>
      <c r="BM7" s="49">
        <v>0.0</v>
      </c>
      <c r="BN7" s="45">
        <v>0.0</v>
      </c>
      <c r="BO7" s="41">
        <v>0.0</v>
      </c>
      <c r="BP7" s="41">
        <v>0.0</v>
      </c>
      <c r="BQ7" s="41">
        <v>0.0</v>
      </c>
      <c r="BR7" s="45">
        <v>0.0</v>
      </c>
      <c r="BS7" s="41">
        <v>0.0</v>
      </c>
      <c r="BT7" s="41">
        <v>0.0</v>
      </c>
      <c r="BU7" s="41">
        <v>0.0</v>
      </c>
      <c r="BV7" s="45">
        <v>0.0</v>
      </c>
      <c r="BW7" s="41">
        <v>0.0</v>
      </c>
      <c r="BX7" s="41">
        <v>0.0</v>
      </c>
      <c r="BY7" s="41">
        <v>0.0</v>
      </c>
      <c r="BZ7" s="45">
        <v>0.0</v>
      </c>
      <c r="CA7" s="41">
        <v>0.0</v>
      </c>
      <c r="CB7" s="41">
        <v>0.0</v>
      </c>
      <c r="CC7" s="41">
        <v>0.0</v>
      </c>
      <c r="CD7" s="45">
        <v>0.0</v>
      </c>
      <c r="CE7" s="44" t="s">
        <v>99</v>
      </c>
      <c r="CF7" s="41">
        <v>0.0</v>
      </c>
      <c r="CG7" s="41">
        <v>0.0</v>
      </c>
      <c r="CH7" s="45">
        <v>0.0</v>
      </c>
      <c r="CI7" s="41">
        <v>0.0</v>
      </c>
      <c r="CJ7" s="41">
        <v>0.0</v>
      </c>
      <c r="CK7" s="41">
        <v>0.0</v>
      </c>
      <c r="CL7" s="45">
        <v>0.0</v>
      </c>
      <c r="CM7" s="50">
        <v>0.0</v>
      </c>
      <c r="CN7" s="51">
        <v>1.0</v>
      </c>
      <c r="CO7" s="51">
        <v>1.0</v>
      </c>
      <c r="CP7" s="41">
        <v>0.0</v>
      </c>
      <c r="CQ7" s="51">
        <v>0.0</v>
      </c>
      <c r="CR7" s="41">
        <v>0.0</v>
      </c>
      <c r="CS7" s="51">
        <v>0.0</v>
      </c>
      <c r="CT7" s="41">
        <v>0.0</v>
      </c>
      <c r="CU7" s="51">
        <v>0.0</v>
      </c>
      <c r="CV7" s="41">
        <v>0.0</v>
      </c>
      <c r="CW7" s="51">
        <v>0.0</v>
      </c>
      <c r="CX7" s="41">
        <v>0.0</v>
      </c>
      <c r="CY7" s="51">
        <v>0.0</v>
      </c>
      <c r="CZ7" s="41">
        <v>0.0</v>
      </c>
      <c r="DA7" s="44" t="s">
        <v>99</v>
      </c>
      <c r="DB7" s="52">
        <v>0.0</v>
      </c>
      <c r="DC7" s="52">
        <v>0.0</v>
      </c>
      <c r="DD7" s="53">
        <v>0.0</v>
      </c>
      <c r="DE7" s="52">
        <v>0.0</v>
      </c>
      <c r="DF7" s="53">
        <v>0.0</v>
      </c>
      <c r="DG7" s="52">
        <v>1.0</v>
      </c>
      <c r="DH7" s="54">
        <v>0.0</v>
      </c>
      <c r="DI7" s="55">
        <v>0.0</v>
      </c>
      <c r="DJ7" s="56">
        <v>0.0</v>
      </c>
      <c r="DK7" s="55">
        <v>0.0</v>
      </c>
      <c r="DL7" s="56">
        <v>0.0</v>
      </c>
      <c r="DM7" s="50">
        <v>0.0</v>
      </c>
      <c r="DN7" s="52">
        <v>0.0</v>
      </c>
      <c r="DO7" s="52">
        <v>0.0</v>
      </c>
      <c r="DP7" s="52">
        <v>0.0</v>
      </c>
      <c r="DQ7" s="52">
        <v>0.0</v>
      </c>
      <c r="DR7" s="52">
        <v>0.0</v>
      </c>
      <c r="DS7" s="52">
        <v>0.0</v>
      </c>
      <c r="DT7" s="52">
        <v>0.0</v>
      </c>
      <c r="DU7" s="54">
        <v>6.0</v>
      </c>
      <c r="DV7" s="54">
        <v>2.0</v>
      </c>
      <c r="DW7" s="42">
        <f t="shared" ref="DW7:DW26" si="7">SUM(L7+R7+U7+V7+W7+X7+Y7+Z7+AA7+AJ7+AK7+AL7+AN7+AP7+AR7+AU7+AY7+BC7+BG7+BJ7+BL7+BN7+BR7+BV7+BZ7+CD7+CH7+CL7+CM7+DM7)</f>
        <v>48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5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5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281</v>
      </c>
      <c r="C9" s="41">
        <v>242.0</v>
      </c>
      <c r="D9" s="41">
        <v>39.0</v>
      </c>
      <c r="E9" s="42">
        <f t="shared" si="2"/>
        <v>134</v>
      </c>
      <c r="F9" s="41">
        <v>101.0</v>
      </c>
      <c r="G9" s="41">
        <v>0.0</v>
      </c>
      <c r="H9" s="41">
        <v>33.0</v>
      </c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80</v>
      </c>
      <c r="C10" s="41">
        <v>79.0</v>
      </c>
      <c r="D10" s="41">
        <v>1.0</v>
      </c>
      <c r="E10" s="42">
        <f t="shared" si="2"/>
        <v>35</v>
      </c>
      <c r="F10" s="41">
        <v>34.0</v>
      </c>
      <c r="G10" s="41">
        <v>0.0</v>
      </c>
      <c r="H10" s="41">
        <v>1.0</v>
      </c>
      <c r="I10" s="40">
        <f t="shared" si="3"/>
        <v>46</v>
      </c>
      <c r="J10" s="41">
        <v>46.0</v>
      </c>
      <c r="K10" s="41">
        <v>0.0</v>
      </c>
      <c r="L10" s="40">
        <f t="shared" si="4"/>
        <v>1</v>
      </c>
      <c r="M10" s="41">
        <v>0.0</v>
      </c>
      <c r="N10" s="41">
        <v>0.0</v>
      </c>
      <c r="O10" s="41">
        <v>1.0</v>
      </c>
      <c r="P10" s="41">
        <v>0.0</v>
      </c>
      <c r="Q10" s="41">
        <v>0.0</v>
      </c>
      <c r="R10" s="40">
        <f t="shared" si="5"/>
        <v>1</v>
      </c>
      <c r="S10" s="41">
        <v>1.0</v>
      </c>
      <c r="T10" s="41">
        <v>0.0</v>
      </c>
      <c r="U10" s="43">
        <v>0.0</v>
      </c>
      <c r="V10" s="43">
        <v>0.0</v>
      </c>
      <c r="W10" s="43">
        <v>0.0</v>
      </c>
      <c r="X10" s="43">
        <v>0.0</v>
      </c>
      <c r="Y10" s="43">
        <v>0.0</v>
      </c>
      <c r="Z10" s="43">
        <v>6.0</v>
      </c>
      <c r="AA10" s="40">
        <f t="shared" si="6"/>
        <v>8</v>
      </c>
      <c r="AB10" s="41">
        <v>0.0</v>
      </c>
      <c r="AC10" s="41">
        <v>1.0</v>
      </c>
      <c r="AD10" s="41">
        <v>1.0</v>
      </c>
      <c r="AE10" s="41">
        <v>2.0</v>
      </c>
      <c r="AF10" s="41">
        <v>3.0</v>
      </c>
      <c r="AG10" s="41">
        <v>1.0</v>
      </c>
      <c r="AH10" s="41">
        <v>0.0</v>
      </c>
      <c r="AI10" s="44" t="s">
        <v>103</v>
      </c>
      <c r="AJ10" s="45">
        <v>2.0</v>
      </c>
      <c r="AK10" s="45">
        <v>1.0</v>
      </c>
      <c r="AL10" s="45">
        <v>0.0</v>
      </c>
      <c r="AM10" s="41">
        <v>0.0</v>
      </c>
      <c r="AN10" s="45">
        <v>0.0</v>
      </c>
      <c r="AO10" s="41">
        <v>0.0</v>
      </c>
      <c r="AP10" s="45">
        <v>0.0</v>
      </c>
      <c r="AQ10" s="41">
        <v>0.0</v>
      </c>
      <c r="AR10" s="45">
        <v>0.0</v>
      </c>
      <c r="AS10" s="41">
        <v>0.0</v>
      </c>
      <c r="AT10" s="41">
        <v>0.0</v>
      </c>
      <c r="AU10" s="45">
        <v>0.0</v>
      </c>
      <c r="AV10" s="41">
        <v>0.0</v>
      </c>
      <c r="AW10" s="41">
        <v>0.0</v>
      </c>
      <c r="AX10" s="41">
        <v>0.0</v>
      </c>
      <c r="AY10" s="45">
        <v>0.0</v>
      </c>
      <c r="AZ10" s="41">
        <v>0.0</v>
      </c>
      <c r="BA10" s="41">
        <v>0.0</v>
      </c>
      <c r="BB10" s="41">
        <v>0.0</v>
      </c>
      <c r="BC10" s="45">
        <v>0.0</v>
      </c>
      <c r="BD10" s="41">
        <v>0.0</v>
      </c>
      <c r="BE10" s="46" t="s">
        <v>103</v>
      </c>
      <c r="BF10" s="41">
        <v>0.0</v>
      </c>
      <c r="BG10" s="51">
        <v>0.0</v>
      </c>
      <c r="BH10" s="41">
        <v>0.0</v>
      </c>
      <c r="BI10" s="41">
        <v>0.0</v>
      </c>
      <c r="BJ10" s="45">
        <v>0.0</v>
      </c>
      <c r="BK10" s="49">
        <v>0.0</v>
      </c>
      <c r="BL10" s="45">
        <v>0.0</v>
      </c>
      <c r="BM10" s="49">
        <v>0.0</v>
      </c>
      <c r="BN10" s="45">
        <v>0.0</v>
      </c>
      <c r="BO10" s="41">
        <v>0.0</v>
      </c>
      <c r="BP10" s="41">
        <v>0.0</v>
      </c>
      <c r="BQ10" s="41">
        <v>0.0</v>
      </c>
      <c r="BR10" s="45">
        <v>0.0</v>
      </c>
      <c r="BS10" s="41">
        <v>0.0</v>
      </c>
      <c r="BT10" s="41">
        <v>0.0</v>
      </c>
      <c r="BU10" s="41">
        <v>0.0</v>
      </c>
      <c r="BV10" s="45">
        <v>0.0</v>
      </c>
      <c r="BW10" s="41">
        <v>0.0</v>
      </c>
      <c r="BX10" s="41">
        <v>0.0</v>
      </c>
      <c r="BY10" s="41">
        <v>0.0</v>
      </c>
      <c r="BZ10" s="45">
        <v>0.0</v>
      </c>
      <c r="CA10" s="41">
        <v>0.0</v>
      </c>
      <c r="CB10" s="41">
        <v>0.0</v>
      </c>
      <c r="CC10" s="41">
        <v>0.0</v>
      </c>
      <c r="CD10" s="45">
        <v>0.0</v>
      </c>
      <c r="CE10" s="44" t="s">
        <v>103</v>
      </c>
      <c r="CF10" s="41">
        <v>0.0</v>
      </c>
      <c r="CG10" s="41">
        <v>0.0</v>
      </c>
      <c r="CH10" s="45">
        <v>0.0</v>
      </c>
      <c r="CI10" s="41">
        <v>0.0</v>
      </c>
      <c r="CJ10" s="41">
        <v>0.0</v>
      </c>
      <c r="CK10" s="41">
        <v>0.0</v>
      </c>
      <c r="CL10" s="45">
        <v>0.0</v>
      </c>
      <c r="CM10" s="59">
        <f t="shared" si="8"/>
        <v>16</v>
      </c>
      <c r="CN10" s="51">
        <v>0.0</v>
      </c>
      <c r="CO10" s="51">
        <v>16.0</v>
      </c>
      <c r="CP10" s="41">
        <v>4.0</v>
      </c>
      <c r="CQ10" s="51">
        <v>0.0</v>
      </c>
      <c r="CR10" s="41">
        <v>0.0</v>
      </c>
      <c r="CS10" s="51">
        <v>0.0</v>
      </c>
      <c r="CT10" s="41">
        <v>0.0</v>
      </c>
      <c r="CU10" s="51">
        <v>0.0</v>
      </c>
      <c r="CV10" s="41">
        <v>0.0</v>
      </c>
      <c r="CW10" s="51">
        <v>0.0</v>
      </c>
      <c r="CX10" s="41">
        <v>0.0</v>
      </c>
      <c r="CY10" s="51">
        <v>0.0</v>
      </c>
      <c r="CZ10" s="41">
        <v>0.0</v>
      </c>
      <c r="DA10" s="44" t="s">
        <v>103</v>
      </c>
      <c r="DB10" s="52">
        <v>0.0</v>
      </c>
      <c r="DC10" s="52">
        <v>0.0</v>
      </c>
      <c r="DD10" s="53">
        <v>0.0</v>
      </c>
      <c r="DE10" s="52">
        <v>0.0</v>
      </c>
      <c r="DF10" s="53">
        <v>0.0</v>
      </c>
      <c r="DG10" s="52">
        <v>0.0</v>
      </c>
      <c r="DH10" s="54">
        <v>0.0</v>
      </c>
      <c r="DI10" s="55">
        <v>0.0</v>
      </c>
      <c r="DJ10" s="56">
        <v>0.0</v>
      </c>
      <c r="DK10" s="55">
        <v>0.0</v>
      </c>
      <c r="DL10" s="56">
        <v>0.0</v>
      </c>
      <c r="DM10" s="59">
        <f t="shared" si="9"/>
        <v>0</v>
      </c>
      <c r="DN10" s="52">
        <v>0.0</v>
      </c>
      <c r="DO10" s="52">
        <v>0.0</v>
      </c>
      <c r="DP10" s="52">
        <v>0.0</v>
      </c>
      <c r="DQ10" s="52">
        <v>0.0</v>
      </c>
      <c r="DR10" s="52">
        <v>0.0</v>
      </c>
      <c r="DS10" s="52">
        <v>0.0</v>
      </c>
      <c r="DT10" s="52">
        <v>0.0</v>
      </c>
      <c r="DU10" s="54">
        <v>0.0</v>
      </c>
      <c r="DV10" s="54">
        <v>0.0</v>
      </c>
      <c r="DW10" s="42">
        <f t="shared" si="7"/>
        <v>35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150</v>
      </c>
      <c r="C12" s="41">
        <v>147.0</v>
      </c>
      <c r="D12" s="41">
        <v>3.0</v>
      </c>
      <c r="E12" s="42">
        <f t="shared" si="2"/>
        <v>128</v>
      </c>
      <c r="F12" s="41">
        <v>125.0</v>
      </c>
      <c r="G12" s="41">
        <v>0.0</v>
      </c>
      <c r="H12" s="41">
        <v>3.0</v>
      </c>
      <c r="I12" s="40">
        <f t="shared" si="3"/>
        <v>22</v>
      </c>
      <c r="J12" s="41">
        <v>22.0</v>
      </c>
      <c r="K12" s="41">
        <v>0.0</v>
      </c>
      <c r="L12" s="40">
        <f t="shared" si="4"/>
        <v>0</v>
      </c>
      <c r="M12" s="41">
        <v>0.0</v>
      </c>
      <c r="N12" s="41">
        <v>0.0</v>
      </c>
      <c r="O12" s="41">
        <v>0.0</v>
      </c>
      <c r="P12" s="41">
        <v>0.0</v>
      </c>
      <c r="Q12" s="41">
        <v>0.0</v>
      </c>
      <c r="R12" s="40">
        <f t="shared" si="5"/>
        <v>0</v>
      </c>
      <c r="S12" s="41">
        <v>0.0</v>
      </c>
      <c r="T12" s="41">
        <v>0.0</v>
      </c>
      <c r="U12" s="43">
        <v>0.0</v>
      </c>
      <c r="V12" s="43">
        <v>0.0</v>
      </c>
      <c r="W12" s="43">
        <v>0.0</v>
      </c>
      <c r="X12" s="43">
        <v>0.0</v>
      </c>
      <c r="Y12" s="43">
        <v>0.0</v>
      </c>
      <c r="Z12" s="43">
        <v>8.0</v>
      </c>
      <c r="AA12" s="40">
        <f t="shared" si="6"/>
        <v>24</v>
      </c>
      <c r="AB12" s="41">
        <v>3.0</v>
      </c>
      <c r="AC12" s="41">
        <v>3.0</v>
      </c>
      <c r="AD12" s="41">
        <v>3.0</v>
      </c>
      <c r="AE12" s="41">
        <v>3.0</v>
      </c>
      <c r="AF12" s="41">
        <v>9.0</v>
      </c>
      <c r="AG12" s="41">
        <v>3.0</v>
      </c>
      <c r="AH12" s="41">
        <v>0.0</v>
      </c>
      <c r="AI12" s="44" t="s">
        <v>105</v>
      </c>
      <c r="AJ12" s="45">
        <v>2.0</v>
      </c>
      <c r="AK12" s="45">
        <v>6.0</v>
      </c>
      <c r="AL12" s="45">
        <v>0.0</v>
      </c>
      <c r="AM12" s="41">
        <v>0.0</v>
      </c>
      <c r="AN12" s="45">
        <v>0.0</v>
      </c>
      <c r="AO12" s="41">
        <v>0.0</v>
      </c>
      <c r="AP12" s="45">
        <v>0.0</v>
      </c>
      <c r="AQ12" s="41">
        <v>0.0</v>
      </c>
      <c r="AR12" s="45">
        <v>0.0</v>
      </c>
      <c r="AS12" s="41">
        <v>0.0</v>
      </c>
      <c r="AT12" s="41">
        <v>0.0</v>
      </c>
      <c r="AU12" s="45">
        <v>0.0</v>
      </c>
      <c r="AV12" s="41">
        <v>0.0</v>
      </c>
      <c r="AW12" s="41">
        <v>0.0</v>
      </c>
      <c r="AX12" s="41">
        <v>0.0</v>
      </c>
      <c r="AY12" s="45">
        <v>0.0</v>
      </c>
      <c r="AZ12" s="41">
        <v>0.0</v>
      </c>
      <c r="BA12" s="41">
        <v>0.0</v>
      </c>
      <c r="BB12" s="41">
        <v>0.0</v>
      </c>
      <c r="BC12" s="45">
        <v>0.0</v>
      </c>
      <c r="BD12" s="41">
        <v>0.0</v>
      </c>
      <c r="BE12" s="46" t="s">
        <v>105</v>
      </c>
      <c r="BF12" s="41">
        <v>0.0</v>
      </c>
      <c r="BG12" s="51">
        <v>0.0</v>
      </c>
      <c r="BH12" s="41">
        <v>0.0</v>
      </c>
      <c r="BI12" s="41">
        <v>0.0</v>
      </c>
      <c r="BJ12" s="45">
        <v>3.0</v>
      </c>
      <c r="BK12" s="49">
        <v>1.0</v>
      </c>
      <c r="BL12" s="45">
        <v>15.0</v>
      </c>
      <c r="BM12" s="49">
        <v>6.0</v>
      </c>
      <c r="BN12" s="45">
        <v>0.0</v>
      </c>
      <c r="BO12" s="41">
        <v>0.0</v>
      </c>
      <c r="BP12" s="41">
        <v>0.0</v>
      </c>
      <c r="BQ12" s="41">
        <v>0.0</v>
      </c>
      <c r="BR12" s="45">
        <v>0.0</v>
      </c>
      <c r="BS12" s="41">
        <v>0.0</v>
      </c>
      <c r="BT12" s="41">
        <v>0.0</v>
      </c>
      <c r="BU12" s="41">
        <v>0.0</v>
      </c>
      <c r="BV12" s="45">
        <v>0.0</v>
      </c>
      <c r="BW12" s="41">
        <v>0.0</v>
      </c>
      <c r="BX12" s="41">
        <v>0.0</v>
      </c>
      <c r="BY12" s="41">
        <v>0.0</v>
      </c>
      <c r="BZ12" s="45">
        <v>0.0</v>
      </c>
      <c r="CA12" s="41">
        <v>0.0</v>
      </c>
      <c r="CB12" s="41">
        <v>0.0</v>
      </c>
      <c r="CC12" s="41">
        <v>0.0</v>
      </c>
      <c r="CD12" s="45">
        <v>0.0</v>
      </c>
      <c r="CE12" s="44" t="s">
        <v>105</v>
      </c>
      <c r="CF12" s="41">
        <v>0.0</v>
      </c>
      <c r="CG12" s="41">
        <v>0.0</v>
      </c>
      <c r="CH12" s="45">
        <v>0.0</v>
      </c>
      <c r="CI12" s="41">
        <v>0.0</v>
      </c>
      <c r="CJ12" s="41">
        <v>0.0</v>
      </c>
      <c r="CK12" s="41">
        <v>0.0</v>
      </c>
      <c r="CL12" s="45">
        <v>0.0</v>
      </c>
      <c r="CM12" s="59">
        <f t="shared" si="8"/>
        <v>0</v>
      </c>
      <c r="CN12" s="51">
        <v>0.0</v>
      </c>
      <c r="CO12" s="51">
        <v>0.0</v>
      </c>
      <c r="CP12" s="41">
        <v>0.0</v>
      </c>
      <c r="CQ12" s="51">
        <v>0.0</v>
      </c>
      <c r="CR12" s="41">
        <v>0.0</v>
      </c>
      <c r="CS12" s="51">
        <v>0.0</v>
      </c>
      <c r="CT12" s="41">
        <v>0.0</v>
      </c>
      <c r="CU12" s="51">
        <v>0.0</v>
      </c>
      <c r="CV12" s="41">
        <v>0.0</v>
      </c>
      <c r="CW12" s="51">
        <v>0.0</v>
      </c>
      <c r="CX12" s="41">
        <v>0.0</v>
      </c>
      <c r="CY12" s="51">
        <v>0.0</v>
      </c>
      <c r="CZ12" s="41">
        <v>0.0</v>
      </c>
      <c r="DA12" s="44" t="s">
        <v>105</v>
      </c>
      <c r="DB12" s="52">
        <v>0.0</v>
      </c>
      <c r="DC12" s="52">
        <v>0.0</v>
      </c>
      <c r="DD12" s="53">
        <v>0.0</v>
      </c>
      <c r="DE12" s="52">
        <v>0.0</v>
      </c>
      <c r="DF12" s="53">
        <v>0.0</v>
      </c>
      <c r="DG12" s="52">
        <v>0.0</v>
      </c>
      <c r="DH12" s="54">
        <v>0.0</v>
      </c>
      <c r="DI12" s="55">
        <v>0.0</v>
      </c>
      <c r="DJ12" s="56">
        <v>0.0</v>
      </c>
      <c r="DK12" s="55">
        <v>0.0</v>
      </c>
      <c r="DL12" s="56">
        <v>0.0</v>
      </c>
      <c r="DM12" s="59">
        <f t="shared" si="9"/>
        <v>70</v>
      </c>
      <c r="DN12" s="52">
        <v>53.0</v>
      </c>
      <c r="DO12" s="52">
        <v>0.0</v>
      </c>
      <c r="DP12" s="52">
        <v>17.0</v>
      </c>
      <c r="DQ12" s="52">
        <v>0.0</v>
      </c>
      <c r="DR12" s="52">
        <v>0.0</v>
      </c>
      <c r="DS12" s="52">
        <v>0.0</v>
      </c>
      <c r="DT12" s="52">
        <v>0.0</v>
      </c>
      <c r="DU12" s="54">
        <v>0.0</v>
      </c>
      <c r="DV12" s="54">
        <v>0.0</v>
      </c>
      <c r="DW12" s="42">
        <f t="shared" si="7"/>
        <v>128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269</v>
      </c>
      <c r="C14" s="41">
        <v>259.0</v>
      </c>
      <c r="D14" s="41">
        <v>10.0</v>
      </c>
      <c r="E14" s="42">
        <f t="shared" si="2"/>
        <v>189</v>
      </c>
      <c r="F14" s="41">
        <v>178.0</v>
      </c>
      <c r="G14" s="41">
        <v>1.0</v>
      </c>
      <c r="H14" s="41">
        <v>10.0</v>
      </c>
      <c r="I14" s="40">
        <f t="shared" si="3"/>
        <v>81</v>
      </c>
      <c r="J14" s="41">
        <v>81.0</v>
      </c>
      <c r="K14" s="41">
        <v>0.0</v>
      </c>
      <c r="L14" s="40">
        <f t="shared" si="4"/>
        <v>9</v>
      </c>
      <c r="M14" s="41">
        <v>7.0</v>
      </c>
      <c r="N14" s="41">
        <v>0.0</v>
      </c>
      <c r="O14" s="41">
        <v>2.0</v>
      </c>
      <c r="P14" s="41">
        <v>0.0</v>
      </c>
      <c r="Q14" s="41">
        <v>0.0</v>
      </c>
      <c r="R14" s="40">
        <f t="shared" si="5"/>
        <v>3</v>
      </c>
      <c r="S14" s="41">
        <v>3.0</v>
      </c>
      <c r="T14" s="41">
        <v>0.0</v>
      </c>
      <c r="U14" s="43">
        <v>0.0</v>
      </c>
      <c r="V14" s="43">
        <v>0.0</v>
      </c>
      <c r="W14" s="43">
        <v>0.0</v>
      </c>
      <c r="X14" s="43">
        <v>3.0</v>
      </c>
      <c r="Y14" s="43">
        <v>4.0</v>
      </c>
      <c r="Z14" s="61">
        <v>11.0</v>
      </c>
      <c r="AA14" s="40">
        <f t="shared" si="6"/>
        <v>70</v>
      </c>
      <c r="AB14" s="62">
        <v>2.0</v>
      </c>
      <c r="AC14" s="62">
        <v>7.0</v>
      </c>
      <c r="AD14" s="62">
        <v>4.0</v>
      </c>
      <c r="AE14" s="41">
        <v>6.0</v>
      </c>
      <c r="AF14" s="41">
        <v>38.0</v>
      </c>
      <c r="AG14" s="41">
        <v>10.0</v>
      </c>
      <c r="AH14" s="41">
        <v>3.0</v>
      </c>
      <c r="AI14" s="44" t="s">
        <v>107</v>
      </c>
      <c r="AJ14" s="45">
        <v>2.0</v>
      </c>
      <c r="AK14" s="45">
        <v>6.0</v>
      </c>
      <c r="AL14" s="45">
        <v>0.0</v>
      </c>
      <c r="AM14" s="41">
        <v>0.0</v>
      </c>
      <c r="AN14" s="45">
        <v>0.0</v>
      </c>
      <c r="AO14" s="41">
        <v>0.0</v>
      </c>
      <c r="AP14" s="45">
        <v>0.0</v>
      </c>
      <c r="AQ14" s="41">
        <v>0.0</v>
      </c>
      <c r="AR14" s="45">
        <v>0.0</v>
      </c>
      <c r="AS14" s="41">
        <v>0.0</v>
      </c>
      <c r="AT14" s="41">
        <v>0.0</v>
      </c>
      <c r="AU14" s="45">
        <v>0.0</v>
      </c>
      <c r="AV14" s="41">
        <v>0.0</v>
      </c>
      <c r="AW14" s="41">
        <v>0.0</v>
      </c>
      <c r="AX14" s="41">
        <v>3.0</v>
      </c>
      <c r="AY14" s="45">
        <v>8.0</v>
      </c>
      <c r="AZ14" s="41">
        <v>3.0</v>
      </c>
      <c r="BA14" s="41" t="s">
        <v>137</v>
      </c>
      <c r="BB14" s="41">
        <v>0.0</v>
      </c>
      <c r="BC14" s="45">
        <v>0.0</v>
      </c>
      <c r="BD14" s="41">
        <v>0.0</v>
      </c>
      <c r="BE14" s="46" t="s">
        <v>107</v>
      </c>
      <c r="BF14" s="41">
        <v>0.0</v>
      </c>
      <c r="BG14" s="51">
        <v>0.0</v>
      </c>
      <c r="BH14" s="41">
        <v>0.0</v>
      </c>
      <c r="BI14" s="41">
        <v>0.0</v>
      </c>
      <c r="BJ14" s="45">
        <v>0.0</v>
      </c>
      <c r="BK14" s="49">
        <v>0.0</v>
      </c>
      <c r="BL14" s="45">
        <v>0.0</v>
      </c>
      <c r="BM14" s="49">
        <v>0.0</v>
      </c>
      <c r="BN14" s="45">
        <v>0.0</v>
      </c>
      <c r="BO14" s="41">
        <v>0.0</v>
      </c>
      <c r="BP14" s="41">
        <v>0.0</v>
      </c>
      <c r="BQ14" s="41">
        <v>0.0</v>
      </c>
      <c r="BR14" s="45">
        <v>0.0</v>
      </c>
      <c r="BS14" s="41">
        <v>0.0</v>
      </c>
      <c r="BT14" s="41">
        <v>0.0</v>
      </c>
      <c r="BU14" s="41">
        <v>0.0</v>
      </c>
      <c r="BV14" s="45">
        <v>0.0</v>
      </c>
      <c r="BW14" s="41">
        <v>1.0</v>
      </c>
      <c r="BX14" s="41">
        <v>1.0</v>
      </c>
      <c r="BY14" s="41">
        <v>1.0</v>
      </c>
      <c r="BZ14" s="45">
        <v>1.0</v>
      </c>
      <c r="CA14" s="41">
        <v>0.0</v>
      </c>
      <c r="CB14" s="41">
        <v>0.0</v>
      </c>
      <c r="CC14" s="41">
        <v>0.0</v>
      </c>
      <c r="CD14" s="45">
        <v>0.0</v>
      </c>
      <c r="CE14" s="44" t="s">
        <v>107</v>
      </c>
      <c r="CF14" s="41">
        <v>0.0</v>
      </c>
      <c r="CG14" s="41">
        <v>0.0</v>
      </c>
      <c r="CH14" s="45">
        <v>0.0</v>
      </c>
      <c r="CI14" s="41">
        <v>0.0</v>
      </c>
      <c r="CJ14" s="41">
        <v>0.0</v>
      </c>
      <c r="CK14" s="41">
        <v>0.0</v>
      </c>
      <c r="CL14" s="45">
        <v>0.0</v>
      </c>
      <c r="CM14" s="59">
        <f t="shared" si="8"/>
        <v>69</v>
      </c>
      <c r="CN14" s="51">
        <v>9.0</v>
      </c>
      <c r="CO14" s="51">
        <v>60.0</v>
      </c>
      <c r="CP14" s="41">
        <v>7.0</v>
      </c>
      <c r="CQ14" s="51">
        <v>0.0</v>
      </c>
      <c r="CR14" s="41">
        <v>0.0</v>
      </c>
      <c r="CS14" s="51">
        <v>0.0</v>
      </c>
      <c r="CT14" s="41">
        <v>0.0</v>
      </c>
      <c r="CU14" s="51">
        <v>0.0</v>
      </c>
      <c r="CV14" s="41">
        <v>0.0</v>
      </c>
      <c r="CW14" s="51">
        <v>0.0</v>
      </c>
      <c r="CX14" s="41">
        <v>0.0</v>
      </c>
      <c r="CY14" s="51">
        <v>0.0</v>
      </c>
      <c r="CZ14" s="41">
        <v>0.0</v>
      </c>
      <c r="DA14" s="44" t="s">
        <v>107</v>
      </c>
      <c r="DB14" s="52">
        <v>0.0</v>
      </c>
      <c r="DC14" s="52">
        <v>0.0</v>
      </c>
      <c r="DD14" s="53">
        <v>0.0</v>
      </c>
      <c r="DE14" s="52">
        <v>0.0</v>
      </c>
      <c r="DF14" s="53">
        <v>0.0</v>
      </c>
      <c r="DG14" s="52">
        <v>0.0</v>
      </c>
      <c r="DH14" s="54">
        <v>0.0</v>
      </c>
      <c r="DI14" s="55">
        <v>0.0</v>
      </c>
      <c r="DJ14" s="56">
        <v>0.0</v>
      </c>
      <c r="DK14" s="55">
        <v>0.0</v>
      </c>
      <c r="DL14" s="56">
        <v>0.0</v>
      </c>
      <c r="DM14" s="59">
        <f t="shared" si="9"/>
        <v>3</v>
      </c>
      <c r="DN14" s="52">
        <v>0.0</v>
      </c>
      <c r="DO14" s="52">
        <v>0.0</v>
      </c>
      <c r="DP14" s="52">
        <v>0.0</v>
      </c>
      <c r="DQ14" s="52">
        <v>0.0</v>
      </c>
      <c r="DR14" s="52">
        <v>0.0</v>
      </c>
      <c r="DS14" s="52">
        <v>0.0</v>
      </c>
      <c r="DT14" s="52">
        <v>3.0</v>
      </c>
      <c r="DU14" s="54">
        <v>0.0</v>
      </c>
      <c r="DV14" s="54">
        <v>0.0</v>
      </c>
      <c r="DW14" s="42">
        <f t="shared" si="7"/>
        <v>189</v>
      </c>
    </row>
    <row r="15">
      <c r="A15" s="39" t="s">
        <v>109</v>
      </c>
      <c r="B15" s="40">
        <f t="shared" si="1"/>
        <v>343</v>
      </c>
      <c r="C15" s="63">
        <v>316.0</v>
      </c>
      <c r="D15" s="64">
        <v>27.0</v>
      </c>
      <c r="E15" s="42">
        <f t="shared" si="2"/>
        <v>243</v>
      </c>
      <c r="F15" s="65">
        <v>224.0</v>
      </c>
      <c r="G15" s="64">
        <v>0.0</v>
      </c>
      <c r="H15" s="66">
        <v>19.0</v>
      </c>
      <c r="I15" s="40">
        <f t="shared" si="3"/>
        <v>100</v>
      </c>
      <c r="J15" s="67">
        <v>92.0</v>
      </c>
      <c r="K15" s="67">
        <v>8.0</v>
      </c>
      <c r="L15" s="40">
        <f t="shared" si="4"/>
        <v>31</v>
      </c>
      <c r="M15" s="65">
        <v>18.0</v>
      </c>
      <c r="N15" s="66">
        <v>7.0</v>
      </c>
      <c r="O15" s="66">
        <v>6.0</v>
      </c>
      <c r="P15" s="68">
        <v>0.0</v>
      </c>
      <c r="Q15" s="66">
        <v>0.0</v>
      </c>
      <c r="R15" s="40">
        <f t="shared" si="5"/>
        <v>7</v>
      </c>
      <c r="S15" s="65">
        <v>7.0</v>
      </c>
      <c r="T15" s="64">
        <v>0.0</v>
      </c>
      <c r="U15" s="69">
        <v>0.0</v>
      </c>
      <c r="V15" s="69">
        <v>0.0</v>
      </c>
      <c r="W15" s="69">
        <v>0.0</v>
      </c>
      <c r="X15" s="69">
        <v>0.0</v>
      </c>
      <c r="Y15" s="70">
        <v>1.0</v>
      </c>
      <c r="Z15" s="70">
        <v>39.0</v>
      </c>
      <c r="AA15" s="40">
        <f t="shared" si="6"/>
        <v>48</v>
      </c>
      <c r="AB15" s="71">
        <v>1.0</v>
      </c>
      <c r="AC15" s="72">
        <v>6.0</v>
      </c>
      <c r="AD15" s="72">
        <v>4.0</v>
      </c>
      <c r="AE15" s="72">
        <v>2.0</v>
      </c>
      <c r="AF15" s="72">
        <v>12.0</v>
      </c>
      <c r="AG15" s="72">
        <v>16.0</v>
      </c>
      <c r="AH15" s="72">
        <v>7.0</v>
      </c>
      <c r="AI15" s="44" t="s">
        <v>109</v>
      </c>
      <c r="AJ15" s="74">
        <v>2.0</v>
      </c>
      <c r="AK15" s="75">
        <v>8.0</v>
      </c>
      <c r="AL15" s="75">
        <v>0.0</v>
      </c>
      <c r="AM15" s="68">
        <v>0.0</v>
      </c>
      <c r="AN15" s="76">
        <v>0.0</v>
      </c>
      <c r="AO15" s="68">
        <v>0.0</v>
      </c>
      <c r="AP15" s="75">
        <v>0.0</v>
      </c>
      <c r="AQ15" s="64">
        <v>0.0</v>
      </c>
      <c r="AR15" s="76">
        <v>0.0</v>
      </c>
      <c r="AS15" s="68">
        <v>0.0</v>
      </c>
      <c r="AT15" s="68">
        <v>0.0</v>
      </c>
      <c r="AU15" s="75">
        <v>0.0</v>
      </c>
      <c r="AV15" s="64">
        <v>0.0</v>
      </c>
      <c r="AW15" s="64">
        <v>0.0</v>
      </c>
      <c r="AX15" s="68">
        <v>0.0</v>
      </c>
      <c r="AY15" s="76">
        <v>0.0</v>
      </c>
      <c r="AZ15" s="68">
        <v>0.0</v>
      </c>
      <c r="BA15" s="68">
        <v>0.0</v>
      </c>
      <c r="BB15" s="66">
        <v>8.0</v>
      </c>
      <c r="BC15" s="77">
        <v>16.0</v>
      </c>
      <c r="BD15" s="66" t="s">
        <v>110</v>
      </c>
      <c r="BE15" s="46" t="s">
        <v>109</v>
      </c>
      <c r="BF15" s="65">
        <v>0.0</v>
      </c>
      <c r="BG15" s="78">
        <v>0.0</v>
      </c>
      <c r="BH15" s="66">
        <v>0.0</v>
      </c>
      <c r="BI15" s="66">
        <v>0.0</v>
      </c>
      <c r="BJ15" s="77">
        <v>4.0</v>
      </c>
      <c r="BK15" s="79">
        <v>0.0</v>
      </c>
      <c r="BL15" s="75">
        <v>0.0</v>
      </c>
      <c r="BM15" s="79">
        <v>0.0</v>
      </c>
      <c r="BN15" s="77">
        <v>0.0</v>
      </c>
      <c r="BO15" s="64">
        <v>2.0</v>
      </c>
      <c r="BP15" s="64">
        <v>2.0</v>
      </c>
      <c r="BQ15" s="64">
        <v>2.0</v>
      </c>
      <c r="BR15" s="77">
        <v>2.0</v>
      </c>
      <c r="BS15" s="64">
        <v>1.0</v>
      </c>
      <c r="BT15" s="64">
        <v>1.0</v>
      </c>
      <c r="BU15" s="64">
        <v>1.0</v>
      </c>
      <c r="BV15" s="77">
        <v>1.0</v>
      </c>
      <c r="BW15" s="64">
        <v>1.0</v>
      </c>
      <c r="BX15" s="64">
        <v>1.0</v>
      </c>
      <c r="BY15" s="64">
        <v>1.0</v>
      </c>
      <c r="BZ15" s="77">
        <v>1.0</v>
      </c>
      <c r="CA15" s="68">
        <v>0.0</v>
      </c>
      <c r="CB15" s="68">
        <v>0.0</v>
      </c>
      <c r="CC15" s="68">
        <v>0.0</v>
      </c>
      <c r="CD15" s="80">
        <v>0.0</v>
      </c>
      <c r="CE15" s="44" t="s">
        <v>109</v>
      </c>
      <c r="CF15" s="81">
        <v>0.0</v>
      </c>
      <c r="CG15" s="68">
        <v>0.0</v>
      </c>
      <c r="CH15" s="76">
        <v>0.0</v>
      </c>
      <c r="CI15" s="68">
        <v>0.0</v>
      </c>
      <c r="CJ15" s="68">
        <v>0.0</v>
      </c>
      <c r="CK15" s="68">
        <v>0.0</v>
      </c>
      <c r="CL15" s="76">
        <v>0.0</v>
      </c>
      <c r="CM15" s="59">
        <f t="shared" si="8"/>
        <v>78</v>
      </c>
      <c r="CN15" s="82">
        <v>8.0</v>
      </c>
      <c r="CO15" s="78">
        <v>70.0</v>
      </c>
      <c r="CP15" s="66">
        <v>14.0</v>
      </c>
      <c r="CQ15" s="83">
        <v>0.0</v>
      </c>
      <c r="CR15" s="68">
        <v>0.0</v>
      </c>
      <c r="CS15" s="83">
        <v>0.0</v>
      </c>
      <c r="CT15" s="68">
        <v>0.0</v>
      </c>
      <c r="CU15" s="83">
        <v>0.0</v>
      </c>
      <c r="CV15" s="68">
        <v>0.0</v>
      </c>
      <c r="CW15" s="83">
        <v>0.0</v>
      </c>
      <c r="CX15" s="68">
        <v>0.0</v>
      </c>
      <c r="CY15" s="83">
        <v>0.0</v>
      </c>
      <c r="CZ15" s="68">
        <v>0.0</v>
      </c>
      <c r="DA15" s="44" t="s">
        <v>109</v>
      </c>
      <c r="DB15" s="84">
        <v>0.0</v>
      </c>
      <c r="DC15" s="85">
        <v>0.0</v>
      </c>
      <c r="DD15" s="86">
        <v>0.0</v>
      </c>
      <c r="DE15" s="85">
        <v>0.0</v>
      </c>
      <c r="DF15" s="86">
        <v>0.0</v>
      </c>
      <c r="DG15" s="87">
        <v>0.0</v>
      </c>
      <c r="DH15" s="88">
        <v>0.0</v>
      </c>
      <c r="DI15" s="89">
        <v>0.0</v>
      </c>
      <c r="DJ15" s="90">
        <v>0.0</v>
      </c>
      <c r="DK15" s="91">
        <v>0.0</v>
      </c>
      <c r="DL15" s="92">
        <v>0.0</v>
      </c>
      <c r="DM15" s="59">
        <f t="shared" si="9"/>
        <v>5</v>
      </c>
      <c r="DN15" s="93">
        <v>0.0</v>
      </c>
      <c r="DO15" s="93">
        <v>0.0</v>
      </c>
      <c r="DP15" s="93">
        <v>0.0</v>
      </c>
      <c r="DQ15" s="93">
        <v>5.0</v>
      </c>
      <c r="DR15" s="93">
        <v>0.0</v>
      </c>
      <c r="DS15" s="93">
        <v>0.0</v>
      </c>
      <c r="DT15" s="93">
        <v>0.0</v>
      </c>
      <c r="DU15" s="94">
        <v>0.0</v>
      </c>
      <c r="DV15" s="94">
        <v>0.0</v>
      </c>
      <c r="DW15" s="42">
        <f t="shared" si="7"/>
        <v>243</v>
      </c>
    </row>
    <row r="16">
      <c r="A16" s="39" t="s">
        <v>111</v>
      </c>
      <c r="B16" s="40">
        <f t="shared" si="1"/>
        <v>68</v>
      </c>
      <c r="C16" s="41">
        <v>67.0</v>
      </c>
      <c r="D16" s="41">
        <v>1.0</v>
      </c>
      <c r="E16" s="42">
        <f t="shared" si="2"/>
        <v>7</v>
      </c>
      <c r="F16" s="41">
        <v>6.0</v>
      </c>
      <c r="G16" s="41">
        <v>0.0</v>
      </c>
      <c r="H16" s="41">
        <v>1.0</v>
      </c>
      <c r="I16" s="40">
        <f t="shared" si="3"/>
        <v>61</v>
      </c>
      <c r="J16" s="41">
        <v>61.0</v>
      </c>
      <c r="K16" s="41">
        <v>0.0</v>
      </c>
      <c r="L16" s="40">
        <f t="shared" si="4"/>
        <v>0</v>
      </c>
      <c r="M16" s="41">
        <v>0.0</v>
      </c>
      <c r="N16" s="41">
        <v>0.0</v>
      </c>
      <c r="O16" s="41">
        <v>0.0</v>
      </c>
      <c r="P16" s="41">
        <v>0.0</v>
      </c>
      <c r="Q16" s="41">
        <v>0.0</v>
      </c>
      <c r="R16" s="40">
        <f t="shared" si="5"/>
        <v>0</v>
      </c>
      <c r="S16" s="41">
        <v>0.0</v>
      </c>
      <c r="T16" s="41">
        <v>0.0</v>
      </c>
      <c r="U16" s="43">
        <v>0.0</v>
      </c>
      <c r="V16" s="43">
        <v>0.0</v>
      </c>
      <c r="W16" s="43">
        <v>0.0</v>
      </c>
      <c r="X16" s="43">
        <v>0.0</v>
      </c>
      <c r="Y16" s="43">
        <v>0.0</v>
      </c>
      <c r="Z16" s="61">
        <v>1.0</v>
      </c>
      <c r="AA16" s="40">
        <f t="shared" si="6"/>
        <v>2</v>
      </c>
      <c r="AB16" s="62">
        <v>0.0</v>
      </c>
      <c r="AC16" s="62">
        <v>0.0</v>
      </c>
      <c r="AD16" s="62">
        <v>0.0</v>
      </c>
      <c r="AE16" s="41">
        <v>0.0</v>
      </c>
      <c r="AF16" s="41">
        <v>2.0</v>
      </c>
      <c r="AG16" s="41">
        <v>0.0</v>
      </c>
      <c r="AH16" s="41">
        <v>0.0</v>
      </c>
      <c r="AI16" s="44" t="s">
        <v>111</v>
      </c>
      <c r="AJ16" s="45">
        <v>1.0</v>
      </c>
      <c r="AK16" s="45">
        <v>0.0</v>
      </c>
      <c r="AL16" s="45">
        <v>0.0</v>
      </c>
      <c r="AM16" s="41">
        <v>0.0</v>
      </c>
      <c r="AN16" s="45">
        <v>0.0</v>
      </c>
      <c r="AO16" s="41">
        <v>0.0</v>
      </c>
      <c r="AP16" s="45">
        <v>0.0</v>
      </c>
      <c r="AQ16" s="41">
        <v>0.0</v>
      </c>
      <c r="AR16" s="45">
        <v>0.0</v>
      </c>
      <c r="AS16" s="41">
        <v>0.0</v>
      </c>
      <c r="AT16" s="41">
        <v>0.0</v>
      </c>
      <c r="AU16" s="45">
        <v>0.0</v>
      </c>
      <c r="AV16" s="41">
        <v>0.0</v>
      </c>
      <c r="AW16" s="41">
        <v>0.0</v>
      </c>
      <c r="AX16" s="41">
        <v>0.0</v>
      </c>
      <c r="AY16" s="45">
        <v>0.0</v>
      </c>
      <c r="AZ16" s="41">
        <v>0.0</v>
      </c>
      <c r="BA16" s="41">
        <v>0.0</v>
      </c>
      <c r="BB16" s="41">
        <v>0.0</v>
      </c>
      <c r="BC16" s="45">
        <v>0.0</v>
      </c>
      <c r="BD16" s="41">
        <v>0.0</v>
      </c>
      <c r="BE16" s="95" t="s">
        <v>112</v>
      </c>
      <c r="BF16" s="41">
        <v>0.0</v>
      </c>
      <c r="BG16" s="51">
        <v>0.0</v>
      </c>
      <c r="BH16" s="41">
        <v>0.0</v>
      </c>
      <c r="BI16" s="96">
        <v>0.0</v>
      </c>
      <c r="BJ16" s="97">
        <v>0.0</v>
      </c>
      <c r="BK16" s="49">
        <v>0.0</v>
      </c>
      <c r="BL16" s="45">
        <v>0.0</v>
      </c>
      <c r="BM16" s="49">
        <v>0.0</v>
      </c>
      <c r="BN16" s="45">
        <v>0.0</v>
      </c>
      <c r="BO16" s="41">
        <v>0.0</v>
      </c>
      <c r="BP16" s="41">
        <v>0.0</v>
      </c>
      <c r="BQ16" s="41">
        <v>0.0</v>
      </c>
      <c r="BR16" s="45">
        <v>0.0</v>
      </c>
      <c r="BS16" s="41">
        <v>0.0</v>
      </c>
      <c r="BT16" s="41">
        <v>0.0</v>
      </c>
      <c r="BU16" s="41">
        <v>0.0</v>
      </c>
      <c r="BV16" s="45">
        <v>0.0</v>
      </c>
      <c r="BW16" s="41">
        <v>0.0</v>
      </c>
      <c r="BX16" s="41">
        <v>0.0</v>
      </c>
      <c r="BY16" s="41">
        <v>0.0</v>
      </c>
      <c r="BZ16" s="45">
        <v>0.0</v>
      </c>
      <c r="CA16" s="41">
        <v>0.0</v>
      </c>
      <c r="CB16" s="41">
        <v>0.0</v>
      </c>
      <c r="CC16" s="41">
        <v>0.0</v>
      </c>
      <c r="CD16" s="45">
        <v>0.0</v>
      </c>
      <c r="CE16" s="44" t="s">
        <v>111</v>
      </c>
      <c r="CF16" s="41">
        <v>0.0</v>
      </c>
      <c r="CG16" s="41">
        <v>0.0</v>
      </c>
      <c r="CH16" s="45">
        <v>0.0</v>
      </c>
      <c r="CI16" s="41">
        <v>0.0</v>
      </c>
      <c r="CJ16" s="41">
        <v>0.0</v>
      </c>
      <c r="CK16" s="41">
        <v>0.0</v>
      </c>
      <c r="CL16" s="45">
        <v>0.0</v>
      </c>
      <c r="CM16" s="59">
        <f t="shared" si="8"/>
        <v>3</v>
      </c>
      <c r="CN16" s="51">
        <v>3.0</v>
      </c>
      <c r="CO16" s="51">
        <v>0.0</v>
      </c>
      <c r="CP16" s="41">
        <v>0.0</v>
      </c>
      <c r="CQ16" s="51">
        <v>0.0</v>
      </c>
      <c r="CR16" s="41">
        <v>0.0</v>
      </c>
      <c r="CS16" s="51">
        <v>0.0</v>
      </c>
      <c r="CT16" s="41">
        <v>0.0</v>
      </c>
      <c r="CU16" s="51">
        <v>0.0</v>
      </c>
      <c r="CV16" s="41">
        <v>0.0</v>
      </c>
      <c r="CW16" s="51">
        <v>0.0</v>
      </c>
      <c r="CX16" s="41">
        <v>0.0</v>
      </c>
      <c r="CY16" s="51">
        <v>0.0</v>
      </c>
      <c r="CZ16" s="41">
        <v>0.0</v>
      </c>
      <c r="DA16" s="44" t="s">
        <v>111</v>
      </c>
      <c r="DB16" s="52">
        <v>0.0</v>
      </c>
      <c r="DC16" s="52">
        <v>0.0</v>
      </c>
      <c r="DD16" s="53">
        <v>0.0</v>
      </c>
      <c r="DE16" s="52">
        <v>0.0</v>
      </c>
      <c r="DF16" s="53">
        <v>0.0</v>
      </c>
      <c r="DG16" s="52">
        <v>0.0</v>
      </c>
      <c r="DH16" s="54">
        <v>0.0</v>
      </c>
      <c r="DI16" s="55">
        <v>0.0</v>
      </c>
      <c r="DJ16" s="56">
        <v>0.0</v>
      </c>
      <c r="DK16" s="55">
        <v>0.0</v>
      </c>
      <c r="DL16" s="56">
        <v>0.0</v>
      </c>
      <c r="DM16" s="59">
        <f t="shared" si="9"/>
        <v>0</v>
      </c>
      <c r="DN16" s="52">
        <v>0.0</v>
      </c>
      <c r="DO16" s="52">
        <v>0.0</v>
      </c>
      <c r="DP16" s="52">
        <v>0.0</v>
      </c>
      <c r="DQ16" s="52">
        <v>0.0</v>
      </c>
      <c r="DR16" s="52">
        <v>0.0</v>
      </c>
      <c r="DS16" s="52">
        <v>0.0</v>
      </c>
      <c r="DT16" s="52">
        <v>0.0</v>
      </c>
      <c r="DU16" s="54">
        <v>0.0</v>
      </c>
      <c r="DV16" s="54">
        <v>0.0</v>
      </c>
      <c r="DW16" s="42">
        <f t="shared" si="7"/>
        <v>7</v>
      </c>
    </row>
    <row r="17">
      <c r="A17" s="39" t="s">
        <v>113</v>
      </c>
      <c r="B17" s="40">
        <f t="shared" si="1"/>
        <v>282</v>
      </c>
      <c r="C17" s="41">
        <v>278.0</v>
      </c>
      <c r="D17" s="41">
        <v>4.0</v>
      </c>
      <c r="E17" s="42">
        <f t="shared" si="2"/>
        <v>9</v>
      </c>
      <c r="F17" s="41">
        <v>8.0</v>
      </c>
      <c r="G17" s="41">
        <v>0.0</v>
      </c>
      <c r="H17" s="41">
        <v>1.0</v>
      </c>
      <c r="I17" s="40">
        <f t="shared" si="3"/>
        <v>0</v>
      </c>
      <c r="J17" s="41">
        <v>0.0</v>
      </c>
      <c r="K17" s="41">
        <v>0.0</v>
      </c>
      <c r="L17" s="40">
        <f t="shared" si="4"/>
        <v>1</v>
      </c>
      <c r="M17" s="41">
        <v>0.0</v>
      </c>
      <c r="N17" s="41">
        <v>0.0</v>
      </c>
      <c r="O17" s="41">
        <v>1.0</v>
      </c>
      <c r="P17" s="41">
        <v>0.0</v>
      </c>
      <c r="Q17" s="41">
        <v>0.0</v>
      </c>
      <c r="R17" s="40">
        <f t="shared" si="5"/>
        <v>0</v>
      </c>
      <c r="S17" s="41">
        <v>0.0</v>
      </c>
      <c r="T17" s="41">
        <v>0.0</v>
      </c>
      <c r="U17" s="43">
        <v>1.0</v>
      </c>
      <c r="V17" s="43">
        <v>0.0</v>
      </c>
      <c r="W17" s="43">
        <v>0.0</v>
      </c>
      <c r="X17" s="43">
        <v>1.0</v>
      </c>
      <c r="Y17" s="43">
        <v>0.0</v>
      </c>
      <c r="Z17" s="61">
        <v>0.0</v>
      </c>
      <c r="AA17" s="40">
        <f t="shared" si="6"/>
        <v>0</v>
      </c>
      <c r="AB17" s="62">
        <v>0.0</v>
      </c>
      <c r="AC17" s="62">
        <v>0.0</v>
      </c>
      <c r="AD17" s="62">
        <v>0.0</v>
      </c>
      <c r="AE17" s="41">
        <v>0.0</v>
      </c>
      <c r="AF17" s="41">
        <v>0.0</v>
      </c>
      <c r="AG17" s="41">
        <v>0.0</v>
      </c>
      <c r="AH17" s="41">
        <v>0.0</v>
      </c>
      <c r="AI17" s="44" t="s">
        <v>113</v>
      </c>
      <c r="AJ17" s="45">
        <v>0.0</v>
      </c>
      <c r="AK17" s="45">
        <v>0.0</v>
      </c>
      <c r="AL17" s="45">
        <v>0.0</v>
      </c>
      <c r="AM17" s="41">
        <v>0.0</v>
      </c>
      <c r="AN17" s="45">
        <v>0.0</v>
      </c>
      <c r="AO17" s="41">
        <v>0.0</v>
      </c>
      <c r="AP17" s="45">
        <v>0.0</v>
      </c>
      <c r="AQ17" s="41">
        <v>0.0</v>
      </c>
      <c r="AR17" s="45">
        <v>0.0</v>
      </c>
      <c r="AS17" s="41">
        <v>0.0</v>
      </c>
      <c r="AT17" s="41">
        <v>0.0</v>
      </c>
      <c r="AU17" s="45">
        <v>0.0</v>
      </c>
      <c r="AV17" s="41">
        <v>0.0</v>
      </c>
      <c r="AW17" s="41">
        <v>0.0</v>
      </c>
      <c r="AX17" s="41">
        <v>0.0</v>
      </c>
      <c r="AY17" s="45">
        <v>0.0</v>
      </c>
      <c r="AZ17" s="41">
        <v>0.0</v>
      </c>
      <c r="BA17" s="41">
        <v>0.0</v>
      </c>
      <c r="BB17" s="41">
        <v>0.0</v>
      </c>
      <c r="BC17" s="45">
        <v>0.0</v>
      </c>
      <c r="BD17" s="41">
        <v>0.0</v>
      </c>
      <c r="BE17" s="46" t="s">
        <v>114</v>
      </c>
      <c r="BF17" s="41">
        <v>0.0</v>
      </c>
      <c r="BG17" s="51">
        <v>0.0</v>
      </c>
      <c r="BH17" s="41">
        <v>0.0</v>
      </c>
      <c r="BI17" s="60">
        <v>0.0</v>
      </c>
      <c r="BJ17" s="45">
        <v>0.0</v>
      </c>
      <c r="BK17" s="49">
        <v>0.0</v>
      </c>
      <c r="BL17" s="45">
        <v>0.0</v>
      </c>
      <c r="BM17" s="49">
        <v>0.0</v>
      </c>
      <c r="BN17" s="45">
        <v>0.0</v>
      </c>
      <c r="BO17" s="41">
        <v>0.0</v>
      </c>
      <c r="BP17" s="41">
        <v>0.0</v>
      </c>
      <c r="BQ17" s="41">
        <v>0.0</v>
      </c>
      <c r="BR17" s="45">
        <v>0.0</v>
      </c>
      <c r="BS17" s="41">
        <v>0.0</v>
      </c>
      <c r="BT17" s="41">
        <v>0.0</v>
      </c>
      <c r="BU17" s="41">
        <v>0.0</v>
      </c>
      <c r="BV17" s="45">
        <v>0.0</v>
      </c>
      <c r="BW17" s="41">
        <v>0.0</v>
      </c>
      <c r="BX17" s="41">
        <v>0.0</v>
      </c>
      <c r="BY17" s="41">
        <v>0.0</v>
      </c>
      <c r="BZ17" s="45">
        <v>0.0</v>
      </c>
      <c r="CA17" s="41">
        <v>0.0</v>
      </c>
      <c r="CB17" s="41">
        <v>0.0</v>
      </c>
      <c r="CC17" s="41">
        <v>0.0</v>
      </c>
      <c r="CD17" s="45">
        <v>0.0</v>
      </c>
      <c r="CE17" s="44" t="s">
        <v>113</v>
      </c>
      <c r="CF17" s="41">
        <v>0.0</v>
      </c>
      <c r="CG17" s="41">
        <v>0.0</v>
      </c>
      <c r="CH17" s="45">
        <v>0.0</v>
      </c>
      <c r="CI17" s="41">
        <v>0.0</v>
      </c>
      <c r="CJ17" s="41">
        <v>0.0</v>
      </c>
      <c r="CK17" s="41">
        <v>0.0</v>
      </c>
      <c r="CL17" s="45">
        <v>0.0</v>
      </c>
      <c r="CM17" s="59">
        <f t="shared" si="8"/>
        <v>6</v>
      </c>
      <c r="CN17" s="51">
        <v>0.0</v>
      </c>
      <c r="CO17" s="51">
        <v>0.0</v>
      </c>
      <c r="CP17" s="41">
        <v>0.0</v>
      </c>
      <c r="CQ17" s="51">
        <v>0.0</v>
      </c>
      <c r="CR17" s="41">
        <v>0.0</v>
      </c>
      <c r="CS17" s="51">
        <v>0.0</v>
      </c>
      <c r="CT17" s="41">
        <v>0.0</v>
      </c>
      <c r="CU17" s="51">
        <v>0.0</v>
      </c>
      <c r="CV17" s="41">
        <v>0.0</v>
      </c>
      <c r="CW17" s="51">
        <v>0.0</v>
      </c>
      <c r="CX17" s="41">
        <v>0.0</v>
      </c>
      <c r="CY17" s="51">
        <v>0.0</v>
      </c>
      <c r="CZ17" s="41">
        <v>0.0</v>
      </c>
      <c r="DA17" s="44" t="s">
        <v>113</v>
      </c>
      <c r="DB17" s="52">
        <v>0.0</v>
      </c>
      <c r="DC17" s="52">
        <v>0.0</v>
      </c>
      <c r="DD17" s="53">
        <v>0.0</v>
      </c>
      <c r="DE17" s="52">
        <v>0.0</v>
      </c>
      <c r="DF17" s="53">
        <v>0.0</v>
      </c>
      <c r="DG17" s="52">
        <v>0.0</v>
      </c>
      <c r="DH17" s="54">
        <v>0.0</v>
      </c>
      <c r="DI17" s="55">
        <v>0.0</v>
      </c>
      <c r="DJ17" s="56">
        <v>0.0</v>
      </c>
      <c r="DK17" s="55">
        <v>6.0</v>
      </c>
      <c r="DL17" s="56">
        <v>0.0</v>
      </c>
      <c r="DM17" s="59">
        <f t="shared" si="9"/>
        <v>0</v>
      </c>
      <c r="DN17" s="52">
        <v>0.0</v>
      </c>
      <c r="DO17" s="52">
        <v>0.0</v>
      </c>
      <c r="DP17" s="52">
        <v>0.0</v>
      </c>
      <c r="DQ17" s="52">
        <v>0.0</v>
      </c>
      <c r="DR17" s="52">
        <v>0.0</v>
      </c>
      <c r="DS17" s="52">
        <v>0.0</v>
      </c>
      <c r="DT17" s="52">
        <v>0.0</v>
      </c>
      <c r="DU17" s="54">
        <v>0.0</v>
      </c>
      <c r="DV17" s="54">
        <v>0.0</v>
      </c>
      <c r="DW17" s="42">
        <f t="shared" si="7"/>
        <v>9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98</v>
      </c>
      <c r="C20" s="41">
        <v>93.0</v>
      </c>
      <c r="D20" s="41">
        <v>5.0</v>
      </c>
      <c r="E20" s="42">
        <f t="shared" si="2"/>
        <v>66</v>
      </c>
      <c r="F20" s="41">
        <v>61.0</v>
      </c>
      <c r="G20" s="41">
        <v>0.0</v>
      </c>
      <c r="H20" s="41">
        <v>5.0</v>
      </c>
      <c r="I20" s="40">
        <f t="shared" si="3"/>
        <v>32</v>
      </c>
      <c r="J20" s="41">
        <v>32.0</v>
      </c>
      <c r="K20" s="41">
        <v>0.0</v>
      </c>
      <c r="L20" s="40">
        <f t="shared" si="4"/>
        <v>9</v>
      </c>
      <c r="M20" s="41">
        <v>3.0</v>
      </c>
      <c r="N20" s="41">
        <v>4.0</v>
      </c>
      <c r="O20" s="41">
        <v>2.0</v>
      </c>
      <c r="P20" s="41">
        <v>0.0</v>
      </c>
      <c r="Q20" s="41">
        <v>0.0</v>
      </c>
      <c r="R20" s="40">
        <f t="shared" si="5"/>
        <v>3</v>
      </c>
      <c r="S20" s="41">
        <v>3.0</v>
      </c>
      <c r="T20" s="41">
        <v>0.0</v>
      </c>
      <c r="U20" s="43">
        <v>0.0</v>
      </c>
      <c r="V20" s="43">
        <v>0.0</v>
      </c>
      <c r="W20" s="43">
        <v>0.0</v>
      </c>
      <c r="X20" s="43">
        <v>0.0</v>
      </c>
      <c r="Y20" s="43">
        <v>0.0</v>
      </c>
      <c r="Z20" s="43">
        <v>10.0</v>
      </c>
      <c r="AA20" s="40">
        <f t="shared" si="6"/>
        <v>8</v>
      </c>
      <c r="AB20" s="41">
        <v>2.0</v>
      </c>
      <c r="AC20" s="41">
        <v>1.0</v>
      </c>
      <c r="AD20" s="41">
        <v>2.0</v>
      </c>
      <c r="AE20" s="41">
        <v>1.0</v>
      </c>
      <c r="AF20" s="41">
        <v>0.0</v>
      </c>
      <c r="AG20" s="41">
        <v>2.0</v>
      </c>
      <c r="AH20" s="41">
        <v>0.0</v>
      </c>
      <c r="AI20" s="44" t="s">
        <v>117</v>
      </c>
      <c r="AJ20" s="45">
        <v>4.0</v>
      </c>
      <c r="AK20" s="45">
        <v>6.0</v>
      </c>
      <c r="AL20" s="45">
        <v>0.0</v>
      </c>
      <c r="AM20" s="41">
        <v>0.0</v>
      </c>
      <c r="AN20" s="45">
        <v>0.0</v>
      </c>
      <c r="AO20" s="41">
        <v>0.0</v>
      </c>
      <c r="AP20" s="45">
        <v>0.0</v>
      </c>
      <c r="AQ20" s="41">
        <v>0.0</v>
      </c>
      <c r="AR20" s="45">
        <v>0.0</v>
      </c>
      <c r="AS20" s="41">
        <v>0.0</v>
      </c>
      <c r="AT20" s="41">
        <v>0.0</v>
      </c>
      <c r="AU20" s="45">
        <v>0.0</v>
      </c>
      <c r="AV20" s="41">
        <v>0.0</v>
      </c>
      <c r="AW20" s="41">
        <v>0.0</v>
      </c>
      <c r="AX20" s="41">
        <v>0.0</v>
      </c>
      <c r="AY20" s="45">
        <v>0.0</v>
      </c>
      <c r="AZ20" s="41">
        <v>0.0</v>
      </c>
      <c r="BA20" s="41">
        <v>0.0</v>
      </c>
      <c r="BB20" s="41">
        <v>0.0</v>
      </c>
      <c r="BC20" s="45">
        <v>0.0</v>
      </c>
      <c r="BD20" s="41">
        <v>0.0</v>
      </c>
      <c r="BE20" s="46" t="s">
        <v>117</v>
      </c>
      <c r="BF20" s="41">
        <v>0.0</v>
      </c>
      <c r="BG20" s="51">
        <v>0.0</v>
      </c>
      <c r="BH20" s="41">
        <v>0.0</v>
      </c>
      <c r="BI20" s="41">
        <v>0.0</v>
      </c>
      <c r="BJ20" s="45">
        <v>3.0</v>
      </c>
      <c r="BK20" s="49">
        <v>1.0</v>
      </c>
      <c r="BL20" s="45">
        <v>0.0</v>
      </c>
      <c r="BM20" s="49">
        <v>0.0</v>
      </c>
      <c r="BN20" s="45">
        <v>0.0</v>
      </c>
      <c r="BO20" s="41">
        <v>0.0</v>
      </c>
      <c r="BP20" s="41">
        <v>0.0</v>
      </c>
      <c r="BQ20" s="41">
        <v>0.0</v>
      </c>
      <c r="BR20" s="45">
        <v>0.0</v>
      </c>
      <c r="BS20" s="41">
        <v>0.0</v>
      </c>
      <c r="BT20" s="41">
        <v>0.0</v>
      </c>
      <c r="BU20" s="41">
        <v>0.0</v>
      </c>
      <c r="BV20" s="45">
        <v>0.0</v>
      </c>
      <c r="BW20" s="41">
        <v>0.0</v>
      </c>
      <c r="BX20" s="41">
        <v>0.0</v>
      </c>
      <c r="BY20" s="41">
        <v>0.0</v>
      </c>
      <c r="BZ20" s="45">
        <v>0.0</v>
      </c>
      <c r="CA20" s="41">
        <v>0.0</v>
      </c>
      <c r="CB20" s="41">
        <v>0.0</v>
      </c>
      <c r="CC20" s="41">
        <v>0.0</v>
      </c>
      <c r="CD20" s="45">
        <v>0.0</v>
      </c>
      <c r="CE20" s="44" t="s">
        <v>117</v>
      </c>
      <c r="CF20" s="41">
        <v>0.0</v>
      </c>
      <c r="CG20" s="41">
        <v>0.0</v>
      </c>
      <c r="CH20" s="45">
        <v>0.0</v>
      </c>
      <c r="CI20" s="41">
        <v>0.0</v>
      </c>
      <c r="CJ20" s="41">
        <v>0.0</v>
      </c>
      <c r="CK20" s="41">
        <v>0.0</v>
      </c>
      <c r="CL20" s="45">
        <v>0.0</v>
      </c>
      <c r="CM20" s="59">
        <f t="shared" si="8"/>
        <v>20</v>
      </c>
      <c r="CN20" s="51">
        <v>0.0</v>
      </c>
      <c r="CO20" s="51">
        <v>0.0</v>
      </c>
      <c r="CP20" s="41">
        <v>0.0</v>
      </c>
      <c r="CQ20" s="51">
        <v>0.0</v>
      </c>
      <c r="CR20" s="41">
        <v>0.0</v>
      </c>
      <c r="CS20" s="51">
        <v>0.0</v>
      </c>
      <c r="CT20" s="41">
        <v>0.0</v>
      </c>
      <c r="CU20" s="51">
        <v>0.0</v>
      </c>
      <c r="CV20" s="41">
        <v>0.0</v>
      </c>
      <c r="CW20" s="51">
        <v>0.0</v>
      </c>
      <c r="CX20" s="41">
        <v>0.0</v>
      </c>
      <c r="CY20" s="51">
        <v>0.0</v>
      </c>
      <c r="CZ20" s="41">
        <v>0.0</v>
      </c>
      <c r="DA20" s="44" t="s">
        <v>117</v>
      </c>
      <c r="DB20" s="52">
        <v>0.0</v>
      </c>
      <c r="DC20" s="52">
        <v>0.0</v>
      </c>
      <c r="DD20" s="53">
        <v>0.0</v>
      </c>
      <c r="DE20" s="52">
        <v>0.0</v>
      </c>
      <c r="DF20" s="53">
        <v>0.0</v>
      </c>
      <c r="DG20" s="52">
        <v>1.0</v>
      </c>
      <c r="DH20" s="54">
        <v>0.0</v>
      </c>
      <c r="DI20" s="55">
        <v>19.0</v>
      </c>
      <c r="DJ20" s="56">
        <v>2.0</v>
      </c>
      <c r="DK20" s="55">
        <v>0.0</v>
      </c>
      <c r="DL20" s="56">
        <v>0.0</v>
      </c>
      <c r="DM20" s="59">
        <f t="shared" si="9"/>
        <v>3</v>
      </c>
      <c r="DN20" s="52">
        <v>0.0</v>
      </c>
      <c r="DO20" s="52">
        <v>0.0</v>
      </c>
      <c r="DP20" s="52">
        <v>0.0</v>
      </c>
      <c r="DQ20" s="52">
        <v>0.0</v>
      </c>
      <c r="DR20" s="52">
        <v>0.0</v>
      </c>
      <c r="DS20" s="52">
        <v>0.0</v>
      </c>
      <c r="DT20" s="52">
        <v>3.0</v>
      </c>
      <c r="DU20" s="54">
        <v>0.0</v>
      </c>
      <c r="DV20" s="54">
        <v>0.0</v>
      </c>
      <c r="DW20" s="42">
        <f t="shared" si="7"/>
        <v>66</v>
      </c>
    </row>
    <row r="21">
      <c r="A21" s="39" t="s">
        <v>119</v>
      </c>
      <c r="B21" s="40">
        <f t="shared" si="1"/>
        <v>166</v>
      </c>
      <c r="C21" s="41">
        <v>163.0</v>
      </c>
      <c r="D21" s="41">
        <v>3.0</v>
      </c>
      <c r="E21" s="42">
        <f t="shared" si="2"/>
        <v>47</v>
      </c>
      <c r="F21" s="41">
        <v>44.0</v>
      </c>
      <c r="G21" s="41">
        <v>0.0</v>
      </c>
      <c r="H21" s="41">
        <v>3.0</v>
      </c>
      <c r="I21" s="40">
        <f t="shared" si="3"/>
        <v>119</v>
      </c>
      <c r="J21" s="41">
        <v>119.0</v>
      </c>
      <c r="K21" s="41">
        <v>0.0</v>
      </c>
      <c r="L21" s="40">
        <f t="shared" si="4"/>
        <v>5</v>
      </c>
      <c r="M21" s="41">
        <v>4.0</v>
      </c>
      <c r="N21" s="41">
        <v>0.0</v>
      </c>
      <c r="O21" s="41">
        <v>1.0</v>
      </c>
      <c r="P21" s="41">
        <v>0.0</v>
      </c>
      <c r="Q21" s="41">
        <v>0.0</v>
      </c>
      <c r="R21" s="40">
        <f t="shared" si="5"/>
        <v>5</v>
      </c>
      <c r="S21" s="41">
        <v>5.0</v>
      </c>
      <c r="T21" s="41">
        <v>0.0</v>
      </c>
      <c r="U21" s="43">
        <v>0.0</v>
      </c>
      <c r="V21" s="43">
        <v>0.0</v>
      </c>
      <c r="W21" s="43">
        <v>0.0</v>
      </c>
      <c r="X21" s="43">
        <v>0.0</v>
      </c>
      <c r="Y21" s="43">
        <v>2.0</v>
      </c>
      <c r="Z21" s="43">
        <v>3.0</v>
      </c>
      <c r="AA21" s="40">
        <f t="shared" si="6"/>
        <v>10</v>
      </c>
      <c r="AB21" s="41">
        <v>1.0</v>
      </c>
      <c r="AC21" s="41">
        <v>1.0</v>
      </c>
      <c r="AD21" s="41">
        <v>2.0</v>
      </c>
      <c r="AE21" s="41">
        <v>1.0</v>
      </c>
      <c r="AF21" s="41">
        <v>2.0</v>
      </c>
      <c r="AG21" s="41">
        <v>2.0</v>
      </c>
      <c r="AH21" s="41">
        <v>1.0</v>
      </c>
      <c r="AI21" s="44" t="s">
        <v>119</v>
      </c>
      <c r="AJ21" s="45">
        <v>2.0</v>
      </c>
      <c r="AK21" s="45">
        <v>0.0</v>
      </c>
      <c r="AL21" s="45">
        <v>0.0</v>
      </c>
      <c r="AM21" s="41">
        <v>0.0</v>
      </c>
      <c r="AN21" s="45">
        <v>0.0</v>
      </c>
      <c r="AO21" s="41">
        <v>0.0</v>
      </c>
      <c r="AP21" s="45">
        <v>0.0</v>
      </c>
      <c r="AQ21" s="41">
        <v>0.0</v>
      </c>
      <c r="AR21" s="45">
        <v>0.0</v>
      </c>
      <c r="AS21" s="41">
        <v>0.0</v>
      </c>
      <c r="AT21" s="41">
        <v>0.0</v>
      </c>
      <c r="AU21" s="45">
        <v>0.0</v>
      </c>
      <c r="AV21" s="41">
        <v>0.0</v>
      </c>
      <c r="AW21" s="41">
        <v>0.0</v>
      </c>
      <c r="AX21" s="41">
        <v>0.0</v>
      </c>
      <c r="AY21" s="45">
        <v>0.0</v>
      </c>
      <c r="AZ21" s="41">
        <v>0.0</v>
      </c>
      <c r="BA21" s="41">
        <v>0.0</v>
      </c>
      <c r="BB21" s="41">
        <v>1.0</v>
      </c>
      <c r="BC21" s="45">
        <v>3.0</v>
      </c>
      <c r="BD21" s="41" t="s">
        <v>120</v>
      </c>
      <c r="BE21" s="46" t="s">
        <v>119</v>
      </c>
      <c r="BF21" s="41">
        <v>0.0</v>
      </c>
      <c r="BG21" s="51">
        <v>0.0</v>
      </c>
      <c r="BH21" s="41">
        <v>0.0</v>
      </c>
      <c r="BI21" s="41">
        <v>0.0</v>
      </c>
      <c r="BJ21" s="45">
        <v>0.0</v>
      </c>
      <c r="BK21" s="49">
        <v>0.0</v>
      </c>
      <c r="BL21" s="45">
        <v>0.0</v>
      </c>
      <c r="BM21" s="49">
        <v>0.0</v>
      </c>
      <c r="BN21" s="45">
        <v>0.0</v>
      </c>
      <c r="BO21" s="41">
        <v>0.0</v>
      </c>
      <c r="BP21" s="41">
        <v>0.0</v>
      </c>
      <c r="BQ21" s="41">
        <v>0.0</v>
      </c>
      <c r="BR21" s="45">
        <v>0.0</v>
      </c>
      <c r="BS21" s="41">
        <v>0.0</v>
      </c>
      <c r="BT21" s="41">
        <v>0.0</v>
      </c>
      <c r="BU21" s="41">
        <v>0.0</v>
      </c>
      <c r="BV21" s="45">
        <v>0.0</v>
      </c>
      <c r="BW21" s="41">
        <v>0.0</v>
      </c>
      <c r="BX21" s="41">
        <v>0.0</v>
      </c>
      <c r="BY21" s="41">
        <v>0.0</v>
      </c>
      <c r="BZ21" s="45">
        <v>0.0</v>
      </c>
      <c r="CA21" s="41">
        <v>0.0</v>
      </c>
      <c r="CB21" s="41">
        <v>0.0</v>
      </c>
      <c r="CC21" s="41">
        <v>0.0</v>
      </c>
      <c r="CD21" s="45">
        <v>0.0</v>
      </c>
      <c r="CE21" s="44" t="s">
        <v>119</v>
      </c>
      <c r="CF21" s="41">
        <v>0.0</v>
      </c>
      <c r="CG21" s="41">
        <v>0.0</v>
      </c>
      <c r="CH21" s="45">
        <v>0.0</v>
      </c>
      <c r="CI21" s="41">
        <v>0.0</v>
      </c>
      <c r="CJ21" s="41">
        <v>0.0</v>
      </c>
      <c r="CK21" s="41">
        <v>0.0</v>
      </c>
      <c r="CL21" s="45">
        <v>0.0</v>
      </c>
      <c r="CM21" s="59">
        <f t="shared" si="8"/>
        <v>17</v>
      </c>
      <c r="CN21" s="51">
        <v>17.0</v>
      </c>
      <c r="CO21" s="51">
        <v>0.0</v>
      </c>
      <c r="CP21" s="41">
        <v>0.0</v>
      </c>
      <c r="CQ21" s="51">
        <v>0.0</v>
      </c>
      <c r="CR21" s="41">
        <v>0.0</v>
      </c>
      <c r="CS21" s="51">
        <v>0.0</v>
      </c>
      <c r="CT21" s="41">
        <v>0.0</v>
      </c>
      <c r="CU21" s="51">
        <v>0.0</v>
      </c>
      <c r="CV21" s="41">
        <v>0.0</v>
      </c>
      <c r="CW21" s="51">
        <v>0.0</v>
      </c>
      <c r="CX21" s="41">
        <v>0.0</v>
      </c>
      <c r="CY21" s="51">
        <v>0.0</v>
      </c>
      <c r="CZ21" s="41">
        <v>0.0</v>
      </c>
      <c r="DA21" s="44" t="s">
        <v>119</v>
      </c>
      <c r="DB21" s="52">
        <v>0.0</v>
      </c>
      <c r="DC21" s="52">
        <v>0.0</v>
      </c>
      <c r="DD21" s="53">
        <v>0.0</v>
      </c>
      <c r="DE21" s="52">
        <v>0.0</v>
      </c>
      <c r="DF21" s="53">
        <v>0.0</v>
      </c>
      <c r="DG21" s="52">
        <v>0.0</v>
      </c>
      <c r="DH21" s="54">
        <v>0.0</v>
      </c>
      <c r="DI21" s="55">
        <v>0.0</v>
      </c>
      <c r="DJ21" s="56">
        <v>0.0</v>
      </c>
      <c r="DK21" s="55">
        <v>0.0</v>
      </c>
      <c r="DL21" s="56">
        <v>0.0</v>
      </c>
      <c r="DM21" s="59">
        <f t="shared" si="9"/>
        <v>0</v>
      </c>
      <c r="DN21" s="52">
        <v>0.0</v>
      </c>
      <c r="DO21" s="52">
        <v>0.0</v>
      </c>
      <c r="DP21" s="52">
        <v>0.0</v>
      </c>
      <c r="DQ21" s="52">
        <v>0.0</v>
      </c>
      <c r="DR21" s="52">
        <v>0.0</v>
      </c>
      <c r="DS21" s="52">
        <v>0.0</v>
      </c>
      <c r="DT21" s="52">
        <v>0.0</v>
      </c>
      <c r="DU21" s="54">
        <v>0.0</v>
      </c>
      <c r="DV21" s="54">
        <v>0.0</v>
      </c>
      <c r="DW21" s="42">
        <f t="shared" si="7"/>
        <v>47</v>
      </c>
    </row>
    <row r="22">
      <c r="A22" s="39" t="s">
        <v>121</v>
      </c>
      <c r="B22" s="40">
        <f t="shared" si="1"/>
        <v>72</v>
      </c>
      <c r="C22" s="41">
        <v>72.0</v>
      </c>
      <c r="D22" s="41">
        <v>0.0</v>
      </c>
      <c r="E22" s="42">
        <f t="shared" si="2"/>
        <v>63</v>
      </c>
      <c r="F22" s="41">
        <v>63.0</v>
      </c>
      <c r="G22" s="41">
        <v>0.0</v>
      </c>
      <c r="H22" s="41">
        <v>0.0</v>
      </c>
      <c r="I22" s="40">
        <f t="shared" si="3"/>
        <v>9</v>
      </c>
      <c r="J22" s="41">
        <v>9.0</v>
      </c>
      <c r="K22" s="41">
        <v>0.0</v>
      </c>
      <c r="L22" s="40">
        <f t="shared" si="4"/>
        <v>9</v>
      </c>
      <c r="M22" s="41">
        <v>3.0</v>
      </c>
      <c r="N22" s="41">
        <v>6.0</v>
      </c>
      <c r="O22" s="41">
        <v>0.0</v>
      </c>
      <c r="P22" s="41">
        <v>0.0</v>
      </c>
      <c r="Q22" s="41">
        <v>0.0</v>
      </c>
      <c r="R22" s="40">
        <f t="shared" si="5"/>
        <v>2</v>
      </c>
      <c r="S22" s="41">
        <v>2.0</v>
      </c>
      <c r="T22" s="41">
        <v>0.0</v>
      </c>
      <c r="U22" s="43">
        <v>0.0</v>
      </c>
      <c r="V22" s="43">
        <v>0.0</v>
      </c>
      <c r="W22" s="43">
        <v>0.0</v>
      </c>
      <c r="X22" s="43">
        <v>0.0</v>
      </c>
      <c r="Y22" s="43">
        <v>1.0</v>
      </c>
      <c r="Z22" s="43">
        <v>15.0</v>
      </c>
      <c r="AA22" s="40">
        <f t="shared" si="6"/>
        <v>12</v>
      </c>
      <c r="AB22" s="41">
        <v>1.0</v>
      </c>
      <c r="AC22" s="41">
        <v>1.0</v>
      </c>
      <c r="AD22" s="41">
        <v>3.0</v>
      </c>
      <c r="AE22" s="41">
        <v>0.0</v>
      </c>
      <c r="AF22" s="41">
        <v>5.0</v>
      </c>
      <c r="AG22" s="41">
        <v>0.0</v>
      </c>
      <c r="AH22" s="41">
        <v>2.0</v>
      </c>
      <c r="AI22" s="44" t="s">
        <v>121</v>
      </c>
      <c r="AJ22" s="45">
        <v>2.0</v>
      </c>
      <c r="AK22" s="45">
        <v>1.0</v>
      </c>
      <c r="AL22" s="45">
        <v>0.0</v>
      </c>
      <c r="AM22" s="41">
        <v>0.0</v>
      </c>
      <c r="AN22" s="45">
        <v>0.0</v>
      </c>
      <c r="AO22" s="41">
        <v>0.0</v>
      </c>
      <c r="AP22" s="45">
        <v>0.0</v>
      </c>
      <c r="AQ22" s="41">
        <v>0.0</v>
      </c>
      <c r="AR22" s="45">
        <v>0.0</v>
      </c>
      <c r="AS22" s="41">
        <v>0.0</v>
      </c>
      <c r="AT22" s="41">
        <v>1.0</v>
      </c>
      <c r="AU22" s="45">
        <v>3.0</v>
      </c>
      <c r="AV22" s="41">
        <v>1.0</v>
      </c>
      <c r="AW22" s="41" t="s">
        <v>138</v>
      </c>
      <c r="AX22" s="41">
        <v>0.0</v>
      </c>
      <c r="AY22" s="45">
        <v>0.0</v>
      </c>
      <c r="AZ22" s="41">
        <v>0.0</v>
      </c>
      <c r="BA22" s="41">
        <v>0.0</v>
      </c>
      <c r="BB22" s="41">
        <v>1.0</v>
      </c>
      <c r="BC22" s="45">
        <v>2.0</v>
      </c>
      <c r="BD22" s="41" t="s">
        <v>143</v>
      </c>
      <c r="BE22" s="46" t="s">
        <v>121</v>
      </c>
      <c r="BF22" s="41">
        <v>3.0</v>
      </c>
      <c r="BG22" s="51">
        <v>12.0</v>
      </c>
      <c r="BH22" s="41">
        <v>3.0</v>
      </c>
      <c r="BI22" s="41" t="s">
        <v>124</v>
      </c>
      <c r="BJ22" s="45">
        <v>4.0</v>
      </c>
      <c r="BK22" s="49">
        <v>0.0</v>
      </c>
      <c r="BL22" s="45">
        <v>0.0</v>
      </c>
      <c r="BM22" s="49">
        <v>0.0</v>
      </c>
      <c r="BN22" s="45">
        <v>0.0</v>
      </c>
      <c r="BO22" s="41">
        <v>0.0</v>
      </c>
      <c r="BP22" s="41">
        <v>0.0</v>
      </c>
      <c r="BQ22" s="41">
        <v>0.0</v>
      </c>
      <c r="BR22" s="45">
        <v>0.0</v>
      </c>
      <c r="BS22" s="41">
        <v>0.0</v>
      </c>
      <c r="BT22" s="41">
        <v>0.0</v>
      </c>
      <c r="BU22" s="41">
        <v>0.0</v>
      </c>
      <c r="BV22" s="45">
        <v>0.0</v>
      </c>
      <c r="BW22" s="41">
        <v>0.0</v>
      </c>
      <c r="BX22" s="41">
        <v>0.0</v>
      </c>
      <c r="BY22" s="41">
        <v>0.0</v>
      </c>
      <c r="BZ22" s="45">
        <v>0.0</v>
      </c>
      <c r="CA22" s="41">
        <v>0.0</v>
      </c>
      <c r="CB22" s="41">
        <v>0.0</v>
      </c>
      <c r="CC22" s="41">
        <v>0.0</v>
      </c>
      <c r="CD22" s="45">
        <v>0.0</v>
      </c>
      <c r="CE22" s="44" t="s">
        <v>121</v>
      </c>
      <c r="CF22" s="41">
        <v>0.0</v>
      </c>
      <c r="CG22" s="41">
        <v>0.0</v>
      </c>
      <c r="CH22" s="45">
        <v>0.0</v>
      </c>
      <c r="CI22" s="41">
        <v>0.0</v>
      </c>
      <c r="CJ22" s="41">
        <v>0.0</v>
      </c>
      <c r="CK22" s="41">
        <v>0.0</v>
      </c>
      <c r="CL22" s="45">
        <v>0.0</v>
      </c>
      <c r="CM22" s="59">
        <f t="shared" si="8"/>
        <v>0</v>
      </c>
      <c r="CN22" s="51">
        <v>0.0</v>
      </c>
      <c r="CO22" s="51">
        <v>0.0</v>
      </c>
      <c r="CP22" s="41">
        <v>0.0</v>
      </c>
      <c r="CQ22" s="51">
        <v>0.0</v>
      </c>
      <c r="CR22" s="41">
        <v>0.0</v>
      </c>
      <c r="CS22" s="51">
        <v>0.0</v>
      </c>
      <c r="CT22" s="41">
        <v>0.0</v>
      </c>
      <c r="CU22" s="51">
        <v>0.0</v>
      </c>
      <c r="CV22" s="41">
        <v>0.0</v>
      </c>
      <c r="CW22" s="51">
        <v>0.0</v>
      </c>
      <c r="CX22" s="41">
        <v>0.0</v>
      </c>
      <c r="CY22" s="51">
        <v>0.0</v>
      </c>
      <c r="CZ22" s="41">
        <v>0.0</v>
      </c>
      <c r="DA22" s="44" t="s">
        <v>121</v>
      </c>
      <c r="DB22" s="52">
        <v>0.0</v>
      </c>
      <c r="DC22" s="52">
        <v>0.0</v>
      </c>
      <c r="DD22" s="53">
        <v>0.0</v>
      </c>
      <c r="DE22" s="52">
        <v>0.0</v>
      </c>
      <c r="DF22" s="53">
        <v>0.0</v>
      </c>
      <c r="DG22" s="52">
        <v>0.0</v>
      </c>
      <c r="DH22" s="54">
        <v>0.0</v>
      </c>
      <c r="DI22" s="55">
        <v>0.0</v>
      </c>
      <c r="DJ22" s="56">
        <v>0.0</v>
      </c>
      <c r="DK22" s="55">
        <v>0.0</v>
      </c>
      <c r="DL22" s="56">
        <v>0.0</v>
      </c>
      <c r="DM22" s="59">
        <f t="shared" si="9"/>
        <v>0</v>
      </c>
      <c r="DN22" s="52">
        <v>0.0</v>
      </c>
      <c r="DO22" s="52">
        <v>0.0</v>
      </c>
      <c r="DP22" s="52">
        <v>0.0</v>
      </c>
      <c r="DQ22" s="52">
        <v>0.0</v>
      </c>
      <c r="DR22" s="52">
        <v>0.0</v>
      </c>
      <c r="DS22" s="52">
        <v>0.0</v>
      </c>
      <c r="DT22" s="52">
        <v>0.0</v>
      </c>
      <c r="DU22" s="54">
        <v>0.0</v>
      </c>
      <c r="DV22" s="54">
        <v>0.0</v>
      </c>
      <c r="DW22" s="42">
        <f t="shared" si="7"/>
        <v>63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92</v>
      </c>
      <c r="C24" s="41">
        <v>90.0</v>
      </c>
      <c r="D24" s="41">
        <v>2.0</v>
      </c>
      <c r="E24" s="42">
        <f t="shared" si="2"/>
        <v>58</v>
      </c>
      <c r="F24" s="41">
        <v>56.0</v>
      </c>
      <c r="G24" s="41">
        <v>0.0</v>
      </c>
      <c r="H24" s="41">
        <v>2.0</v>
      </c>
      <c r="I24" s="40">
        <f t="shared" si="3"/>
        <v>35</v>
      </c>
      <c r="J24" s="41">
        <v>35.0</v>
      </c>
      <c r="K24" s="41">
        <v>0.0</v>
      </c>
      <c r="L24" s="40">
        <f t="shared" si="4"/>
        <v>5</v>
      </c>
      <c r="M24" s="41">
        <v>2.0</v>
      </c>
      <c r="N24" s="41">
        <v>1.0</v>
      </c>
      <c r="O24" s="41">
        <v>2.0</v>
      </c>
      <c r="P24" s="41">
        <v>0.0</v>
      </c>
      <c r="Q24" s="41">
        <v>0.0</v>
      </c>
      <c r="R24" s="40">
        <f t="shared" si="5"/>
        <v>0</v>
      </c>
      <c r="S24" s="41">
        <v>0.0</v>
      </c>
      <c r="T24" s="41">
        <v>0.0</v>
      </c>
      <c r="U24" s="43">
        <v>0.0</v>
      </c>
      <c r="V24" s="43">
        <v>0.0</v>
      </c>
      <c r="W24" s="43">
        <v>0.0</v>
      </c>
      <c r="X24" s="43">
        <v>0.0</v>
      </c>
      <c r="Y24" s="43">
        <v>0.0</v>
      </c>
      <c r="Z24" s="43">
        <v>15.0</v>
      </c>
      <c r="AA24" s="40">
        <f t="shared" si="6"/>
        <v>18</v>
      </c>
      <c r="AB24" s="41">
        <v>3.0</v>
      </c>
      <c r="AC24" s="41">
        <v>0.0</v>
      </c>
      <c r="AD24" s="41">
        <v>3.0</v>
      </c>
      <c r="AE24" s="41">
        <v>0.0</v>
      </c>
      <c r="AF24" s="41">
        <v>7.0</v>
      </c>
      <c r="AG24" s="41">
        <v>2.0</v>
      </c>
      <c r="AH24" s="41">
        <v>3.0</v>
      </c>
      <c r="AI24" s="44" t="s">
        <v>127</v>
      </c>
      <c r="AJ24" s="45">
        <v>2.0</v>
      </c>
      <c r="AK24" s="45">
        <v>2.0</v>
      </c>
      <c r="AL24" s="45">
        <v>0.0</v>
      </c>
      <c r="AM24" s="41">
        <v>0.0</v>
      </c>
      <c r="AN24" s="45">
        <v>0.0</v>
      </c>
      <c r="AO24" s="41">
        <v>0.0</v>
      </c>
      <c r="AP24" s="45">
        <v>0.0</v>
      </c>
      <c r="AQ24" s="41">
        <v>0.0</v>
      </c>
      <c r="AR24" s="45">
        <v>0.0</v>
      </c>
      <c r="AS24" s="41">
        <v>0.0</v>
      </c>
      <c r="AT24" s="41">
        <v>3.0</v>
      </c>
      <c r="AU24" s="45">
        <v>11.0</v>
      </c>
      <c r="AV24" s="41">
        <v>3.0</v>
      </c>
      <c r="AW24" s="41" t="s">
        <v>128</v>
      </c>
      <c r="AX24" s="41">
        <v>0.0</v>
      </c>
      <c r="AY24" s="45">
        <v>0.0</v>
      </c>
      <c r="AZ24" s="41">
        <v>0.0</v>
      </c>
      <c r="BA24" s="41">
        <v>0.0</v>
      </c>
      <c r="BB24" s="41">
        <v>0.0</v>
      </c>
      <c r="BC24" s="45">
        <v>0.0</v>
      </c>
      <c r="BD24" s="41">
        <v>0.0</v>
      </c>
      <c r="BE24" s="46" t="s">
        <v>127</v>
      </c>
      <c r="BF24" s="41">
        <v>0.0</v>
      </c>
      <c r="BG24" s="51">
        <v>0.0</v>
      </c>
      <c r="BH24" s="41">
        <v>0.0</v>
      </c>
      <c r="BI24" s="41">
        <v>0.0</v>
      </c>
      <c r="BJ24" s="45">
        <v>3.0</v>
      </c>
      <c r="BK24" s="49">
        <v>1.0</v>
      </c>
      <c r="BL24" s="45">
        <v>2.0</v>
      </c>
      <c r="BM24" s="49">
        <v>0.0</v>
      </c>
      <c r="BN24" s="45">
        <v>0.0</v>
      </c>
      <c r="BO24" s="41">
        <v>0.0</v>
      </c>
      <c r="BP24" s="41">
        <v>0.0</v>
      </c>
      <c r="BQ24" s="41">
        <v>0.0</v>
      </c>
      <c r="BR24" s="45">
        <v>0.0</v>
      </c>
      <c r="BS24" s="41">
        <v>0.0</v>
      </c>
      <c r="BT24" s="41">
        <v>0.0</v>
      </c>
      <c r="BU24" s="41">
        <v>0.0</v>
      </c>
      <c r="BV24" s="45">
        <v>0.0</v>
      </c>
      <c r="BW24" s="41">
        <v>0.0</v>
      </c>
      <c r="BX24" s="41">
        <v>0.0</v>
      </c>
      <c r="BY24" s="41">
        <v>0.0</v>
      </c>
      <c r="BZ24" s="45">
        <v>0.0</v>
      </c>
      <c r="CA24" s="41">
        <v>0.0</v>
      </c>
      <c r="CB24" s="41">
        <v>0.0</v>
      </c>
      <c r="CC24" s="41">
        <v>0.0</v>
      </c>
      <c r="CD24" s="45">
        <v>0.0</v>
      </c>
      <c r="CE24" s="44" t="s">
        <v>127</v>
      </c>
      <c r="CF24" s="41">
        <v>0.0</v>
      </c>
      <c r="CG24" s="41">
        <v>0.0</v>
      </c>
      <c r="CH24" s="45">
        <v>0.0</v>
      </c>
      <c r="CI24" s="41">
        <v>0.0</v>
      </c>
      <c r="CJ24" s="41">
        <v>0.0</v>
      </c>
      <c r="CK24" s="41">
        <v>0.0</v>
      </c>
      <c r="CL24" s="45">
        <v>0.0</v>
      </c>
      <c r="CM24" s="59">
        <f t="shared" si="8"/>
        <v>0</v>
      </c>
      <c r="CN24" s="51">
        <v>0.0</v>
      </c>
      <c r="CO24" s="51">
        <v>0.0</v>
      </c>
      <c r="CP24" s="41">
        <v>0.0</v>
      </c>
      <c r="CQ24" s="51">
        <v>0.0</v>
      </c>
      <c r="CR24" s="41">
        <v>0.0</v>
      </c>
      <c r="CS24" s="51">
        <v>0.0</v>
      </c>
      <c r="CT24" s="41">
        <v>0.0</v>
      </c>
      <c r="CU24" s="51">
        <v>0.0</v>
      </c>
      <c r="CV24" s="41">
        <v>0.0</v>
      </c>
      <c r="CW24" s="51">
        <v>0.0</v>
      </c>
      <c r="CX24" s="41">
        <v>0.0</v>
      </c>
      <c r="CY24" s="51">
        <v>0.0</v>
      </c>
      <c r="CZ24" s="41">
        <v>0.0</v>
      </c>
      <c r="DA24" s="44" t="s">
        <v>127</v>
      </c>
      <c r="DB24" s="52">
        <v>0.0</v>
      </c>
      <c r="DC24" s="52">
        <v>0.0</v>
      </c>
      <c r="DD24" s="53">
        <v>0.0</v>
      </c>
      <c r="DE24" s="52">
        <v>0.0</v>
      </c>
      <c r="DF24" s="53">
        <v>0.0</v>
      </c>
      <c r="DG24" s="52">
        <v>0.0</v>
      </c>
      <c r="DH24" s="54">
        <v>0.0</v>
      </c>
      <c r="DI24" s="55">
        <v>0.0</v>
      </c>
      <c r="DJ24" s="56">
        <v>0.0</v>
      </c>
      <c r="DK24" s="55">
        <v>0.0</v>
      </c>
      <c r="DL24" s="56">
        <v>0.0</v>
      </c>
      <c r="DM24" s="59">
        <f t="shared" si="9"/>
        <v>0</v>
      </c>
      <c r="DN24" s="52">
        <v>0.0</v>
      </c>
      <c r="DO24" s="52">
        <v>0.0</v>
      </c>
      <c r="DP24" s="52">
        <v>0.0</v>
      </c>
      <c r="DQ24" s="52">
        <v>0.0</v>
      </c>
      <c r="DR24" s="52">
        <v>0.0</v>
      </c>
      <c r="DS24" s="52">
        <v>0.0</v>
      </c>
      <c r="DT24" s="52">
        <v>0.0</v>
      </c>
      <c r="DU24" s="54">
        <v>3.0</v>
      </c>
      <c r="DV24" s="54">
        <v>1.0</v>
      </c>
      <c r="DW24" s="42">
        <f t="shared" si="7"/>
        <v>58</v>
      </c>
    </row>
    <row r="25">
      <c r="A25" s="39" t="s">
        <v>129</v>
      </c>
      <c r="B25" s="40">
        <f t="shared" si="1"/>
        <v>51</v>
      </c>
      <c r="C25" s="41">
        <v>51.0</v>
      </c>
      <c r="D25" s="41">
        <v>0.0</v>
      </c>
      <c r="E25" s="42">
        <f t="shared" si="2"/>
        <v>36</v>
      </c>
      <c r="F25" s="41">
        <v>36.0</v>
      </c>
      <c r="G25" s="41">
        <v>0.0</v>
      </c>
      <c r="H25" s="41">
        <v>0.0</v>
      </c>
      <c r="I25" s="40">
        <f t="shared" si="3"/>
        <v>15</v>
      </c>
      <c r="J25" s="41">
        <v>15.0</v>
      </c>
      <c r="K25" s="41">
        <v>0.0</v>
      </c>
      <c r="L25" s="40">
        <f t="shared" si="4"/>
        <v>5</v>
      </c>
      <c r="M25" s="41">
        <v>2.0</v>
      </c>
      <c r="N25" s="41">
        <v>3.0</v>
      </c>
      <c r="O25" s="41">
        <v>0.0</v>
      </c>
      <c r="P25" s="41">
        <v>0.0</v>
      </c>
      <c r="Q25" s="41">
        <v>0.0</v>
      </c>
      <c r="R25" s="40">
        <f t="shared" si="5"/>
        <v>1</v>
      </c>
      <c r="S25" s="41">
        <v>1.0</v>
      </c>
      <c r="T25" s="41">
        <v>0.0</v>
      </c>
      <c r="U25" s="43">
        <v>0.0</v>
      </c>
      <c r="V25" s="43">
        <v>0.0</v>
      </c>
      <c r="W25" s="43">
        <v>0.0</v>
      </c>
      <c r="X25" s="43">
        <v>0.0</v>
      </c>
      <c r="Y25" s="43">
        <v>0.0</v>
      </c>
      <c r="Z25" s="43">
        <v>6.0</v>
      </c>
      <c r="AA25" s="40">
        <f t="shared" si="6"/>
        <v>18</v>
      </c>
      <c r="AB25" s="41">
        <v>1.0</v>
      </c>
      <c r="AC25" s="41">
        <v>0.0</v>
      </c>
      <c r="AD25" s="41">
        <v>2.0</v>
      </c>
      <c r="AE25" s="41">
        <v>1.0</v>
      </c>
      <c r="AF25" s="41">
        <v>14.0</v>
      </c>
      <c r="AG25" s="41">
        <v>0.0</v>
      </c>
      <c r="AH25" s="41">
        <v>0.0</v>
      </c>
      <c r="AI25" s="44" t="s">
        <v>129</v>
      </c>
      <c r="AJ25" s="45">
        <v>2.0</v>
      </c>
      <c r="AK25" s="45">
        <v>0.0</v>
      </c>
      <c r="AL25" s="45">
        <v>0.0</v>
      </c>
      <c r="AM25" s="41">
        <v>0.0</v>
      </c>
      <c r="AN25" s="45">
        <v>0.0</v>
      </c>
      <c r="AO25" s="41">
        <v>0.0</v>
      </c>
      <c r="AP25" s="45">
        <v>0.0</v>
      </c>
      <c r="AQ25" s="41">
        <v>0.0</v>
      </c>
      <c r="AR25" s="45">
        <v>0.0</v>
      </c>
      <c r="AS25" s="41">
        <v>0.0</v>
      </c>
      <c r="AT25" s="41">
        <v>1.0</v>
      </c>
      <c r="AU25" s="45">
        <v>3.0</v>
      </c>
      <c r="AV25" s="41">
        <v>1.0</v>
      </c>
      <c r="AW25" s="41" t="s">
        <v>130</v>
      </c>
      <c r="AX25" s="41">
        <v>0.0</v>
      </c>
      <c r="AY25" s="45">
        <v>0.0</v>
      </c>
      <c r="AZ25" s="41">
        <v>0.0</v>
      </c>
      <c r="BA25" s="41">
        <v>0.0</v>
      </c>
      <c r="BB25" s="41">
        <v>0.0</v>
      </c>
      <c r="BC25" s="45">
        <v>0.0</v>
      </c>
      <c r="BD25" s="41">
        <v>0.0</v>
      </c>
      <c r="BE25" s="46" t="s">
        <v>129</v>
      </c>
      <c r="BF25" s="41">
        <v>0.0</v>
      </c>
      <c r="BG25" s="51">
        <v>0.0</v>
      </c>
      <c r="BH25" s="41">
        <v>0.0</v>
      </c>
      <c r="BI25" s="41">
        <v>0.0</v>
      </c>
      <c r="BJ25" s="45">
        <v>0.0</v>
      </c>
      <c r="BK25" s="49">
        <v>0.0</v>
      </c>
      <c r="BL25" s="45">
        <v>0.0</v>
      </c>
      <c r="BM25" s="49">
        <v>0.0</v>
      </c>
      <c r="BN25" s="45">
        <v>0.0</v>
      </c>
      <c r="BO25" s="41">
        <v>0.0</v>
      </c>
      <c r="BP25" s="41">
        <v>0.0</v>
      </c>
      <c r="BQ25" s="41">
        <v>0.0</v>
      </c>
      <c r="BR25" s="45">
        <v>0.0</v>
      </c>
      <c r="BS25" s="41">
        <v>1.0</v>
      </c>
      <c r="BT25" s="41">
        <v>1.0</v>
      </c>
      <c r="BU25" s="41">
        <v>1.0</v>
      </c>
      <c r="BV25" s="45">
        <v>1.0</v>
      </c>
      <c r="BW25" s="41">
        <v>0.0</v>
      </c>
      <c r="BX25" s="41">
        <v>0.0</v>
      </c>
      <c r="BY25" s="41">
        <v>0.0</v>
      </c>
      <c r="BZ25" s="45">
        <v>0.0</v>
      </c>
      <c r="CA25" s="41">
        <v>0.0</v>
      </c>
      <c r="CB25" s="41">
        <v>0.0</v>
      </c>
      <c r="CC25" s="41">
        <v>0.0</v>
      </c>
      <c r="CD25" s="45">
        <v>0.0</v>
      </c>
      <c r="CE25" s="44" t="s">
        <v>129</v>
      </c>
      <c r="CF25" s="41">
        <v>0.0</v>
      </c>
      <c r="CG25" s="41">
        <v>0.0</v>
      </c>
      <c r="CH25" s="45">
        <v>0.0</v>
      </c>
      <c r="CI25" s="41">
        <v>0.0</v>
      </c>
      <c r="CJ25" s="41">
        <v>0.0</v>
      </c>
      <c r="CK25" s="41">
        <v>0.0</v>
      </c>
      <c r="CL25" s="45">
        <v>0.0</v>
      </c>
      <c r="CM25" s="59">
        <f t="shared" si="8"/>
        <v>0</v>
      </c>
      <c r="CN25" s="51">
        <v>0.0</v>
      </c>
      <c r="CO25" s="51">
        <v>0.0</v>
      </c>
      <c r="CP25" s="41">
        <v>0.0</v>
      </c>
      <c r="CQ25" s="51">
        <v>0.0</v>
      </c>
      <c r="CR25" s="41">
        <v>0.0</v>
      </c>
      <c r="CS25" s="51">
        <v>0.0</v>
      </c>
      <c r="CT25" s="41">
        <v>0.0</v>
      </c>
      <c r="CU25" s="51">
        <v>0.0</v>
      </c>
      <c r="CV25" s="41">
        <v>0.0</v>
      </c>
      <c r="CW25" s="51">
        <v>0.0</v>
      </c>
      <c r="CX25" s="41">
        <v>0.0</v>
      </c>
      <c r="CY25" s="51">
        <v>0.0</v>
      </c>
      <c r="CZ25" s="41">
        <v>0.0</v>
      </c>
      <c r="DA25" s="44" t="s">
        <v>129</v>
      </c>
      <c r="DB25" s="52">
        <v>0.0</v>
      </c>
      <c r="DC25" s="52">
        <v>0.0</v>
      </c>
      <c r="DD25" s="53">
        <v>0.0</v>
      </c>
      <c r="DE25" s="52">
        <v>0.0</v>
      </c>
      <c r="DF25" s="53">
        <v>0.0</v>
      </c>
      <c r="DG25" s="52">
        <v>0.0</v>
      </c>
      <c r="DH25" s="54">
        <v>0.0</v>
      </c>
      <c r="DI25" s="55">
        <v>0.0</v>
      </c>
      <c r="DJ25" s="56">
        <v>0.0</v>
      </c>
      <c r="DK25" s="55">
        <v>0.0</v>
      </c>
      <c r="DL25" s="56">
        <v>0.0</v>
      </c>
      <c r="DM25" s="59">
        <f t="shared" si="9"/>
        <v>0</v>
      </c>
      <c r="DN25" s="52">
        <v>0.0</v>
      </c>
      <c r="DO25" s="52">
        <v>0.0</v>
      </c>
      <c r="DP25" s="52">
        <v>0.0</v>
      </c>
      <c r="DQ25" s="52">
        <v>0.0</v>
      </c>
      <c r="DR25" s="52">
        <v>0.0</v>
      </c>
      <c r="DS25" s="52">
        <v>0.0</v>
      </c>
      <c r="DT25" s="52">
        <v>0.0</v>
      </c>
      <c r="DU25" s="106"/>
      <c r="DV25" s="54">
        <v>1.0</v>
      </c>
      <c r="DW25" s="42">
        <f t="shared" si="7"/>
        <v>36</v>
      </c>
    </row>
    <row r="26">
      <c r="A26" s="39" t="s">
        <v>131</v>
      </c>
      <c r="B26" s="40">
        <f t="shared" si="1"/>
        <v>89</v>
      </c>
      <c r="C26" s="62">
        <v>87.0</v>
      </c>
      <c r="D26" s="62">
        <v>2.0</v>
      </c>
      <c r="E26" s="42">
        <f t="shared" si="2"/>
        <v>76</v>
      </c>
      <c r="F26" s="109">
        <v>74.0</v>
      </c>
      <c r="G26" s="110">
        <v>0.0</v>
      </c>
      <c r="H26" s="110">
        <v>2.0</v>
      </c>
      <c r="I26" s="40">
        <f t="shared" si="3"/>
        <v>13</v>
      </c>
      <c r="J26" s="111">
        <v>13.0</v>
      </c>
      <c r="K26" s="62">
        <v>0.0</v>
      </c>
      <c r="L26" s="40">
        <f t="shared" si="4"/>
        <v>5</v>
      </c>
      <c r="M26" s="62">
        <v>3.0</v>
      </c>
      <c r="N26" s="62">
        <v>0.0</v>
      </c>
      <c r="O26" s="62">
        <v>2.0</v>
      </c>
      <c r="P26" s="62">
        <v>0.0</v>
      </c>
      <c r="Q26" s="62">
        <v>0.0</v>
      </c>
      <c r="R26" s="40">
        <f t="shared" si="5"/>
        <v>2</v>
      </c>
      <c r="S26" s="62">
        <v>2.0</v>
      </c>
      <c r="T26" s="62">
        <v>0.0</v>
      </c>
      <c r="U26" s="61">
        <v>0.0</v>
      </c>
      <c r="V26" s="61">
        <v>0.0</v>
      </c>
      <c r="W26" s="61">
        <v>0.0</v>
      </c>
      <c r="X26" s="61">
        <v>0.0</v>
      </c>
      <c r="Y26" s="61">
        <v>0.0</v>
      </c>
      <c r="Z26" s="61">
        <v>0.0</v>
      </c>
      <c r="AA26" s="40">
        <f t="shared" si="6"/>
        <v>6</v>
      </c>
      <c r="AB26" s="62">
        <v>1.0</v>
      </c>
      <c r="AC26" s="62">
        <v>1.0</v>
      </c>
      <c r="AD26" s="62">
        <v>1.0</v>
      </c>
      <c r="AE26" s="62">
        <v>0.0</v>
      </c>
      <c r="AF26" s="62">
        <v>0.0</v>
      </c>
      <c r="AG26" s="62">
        <v>1.0</v>
      </c>
      <c r="AH26" s="62">
        <v>2.0</v>
      </c>
      <c r="AI26" s="44" t="s">
        <v>131</v>
      </c>
      <c r="AJ26" s="112">
        <v>4.0</v>
      </c>
      <c r="AK26" s="112">
        <v>0.0</v>
      </c>
      <c r="AL26" s="112">
        <v>0.0</v>
      </c>
      <c r="AM26" s="62">
        <v>0.0</v>
      </c>
      <c r="AN26" s="112">
        <v>0.0</v>
      </c>
      <c r="AO26" s="62">
        <v>0.0</v>
      </c>
      <c r="AP26" s="112">
        <v>0.0</v>
      </c>
      <c r="AQ26" s="62">
        <v>0.0</v>
      </c>
      <c r="AR26" s="112">
        <v>0.0</v>
      </c>
      <c r="AS26" s="62">
        <v>0.0</v>
      </c>
      <c r="AT26" s="62">
        <v>0.0</v>
      </c>
      <c r="AU26" s="112">
        <v>0.0</v>
      </c>
      <c r="AV26" s="62">
        <v>0.0</v>
      </c>
      <c r="AW26" s="113">
        <v>0.0</v>
      </c>
      <c r="AX26" s="62">
        <v>0.0</v>
      </c>
      <c r="AY26" s="112">
        <v>0.0</v>
      </c>
      <c r="AZ26" s="62">
        <v>0.0</v>
      </c>
      <c r="BA26" s="62">
        <v>0.0</v>
      </c>
      <c r="BB26" s="62">
        <v>0.0</v>
      </c>
      <c r="BC26" s="45">
        <v>0.0</v>
      </c>
      <c r="BD26" s="41">
        <v>0.0</v>
      </c>
      <c r="BE26" s="46" t="s">
        <v>131</v>
      </c>
      <c r="BF26" s="62">
        <v>0.0</v>
      </c>
      <c r="BG26" s="114">
        <v>0.0</v>
      </c>
      <c r="BH26" s="62">
        <v>0.0</v>
      </c>
      <c r="BI26" s="62">
        <v>0.0</v>
      </c>
      <c r="BJ26" s="112">
        <v>4.0</v>
      </c>
      <c r="BK26" s="115">
        <v>1.0</v>
      </c>
      <c r="BL26" s="112">
        <v>0.0</v>
      </c>
      <c r="BM26" s="115">
        <v>0.0</v>
      </c>
      <c r="BN26" s="112">
        <v>0.0</v>
      </c>
      <c r="BO26" s="62">
        <v>0.0</v>
      </c>
      <c r="BP26" s="62">
        <v>0.0</v>
      </c>
      <c r="BQ26" s="62">
        <v>0.0</v>
      </c>
      <c r="BR26" s="112">
        <v>0.0</v>
      </c>
      <c r="BS26" s="62">
        <v>0.0</v>
      </c>
      <c r="BT26" s="62">
        <v>0.0</v>
      </c>
      <c r="BU26" s="62">
        <v>0.0</v>
      </c>
      <c r="BV26" s="112">
        <v>0.0</v>
      </c>
      <c r="BW26" s="62">
        <v>0.0</v>
      </c>
      <c r="BX26" s="62">
        <v>0.0</v>
      </c>
      <c r="BY26" s="62">
        <v>0.0</v>
      </c>
      <c r="BZ26" s="112">
        <v>0.0</v>
      </c>
      <c r="CA26" s="62">
        <v>1.0</v>
      </c>
      <c r="CB26" s="62">
        <v>1.0</v>
      </c>
      <c r="CC26" s="62">
        <v>1.0</v>
      </c>
      <c r="CD26" s="112">
        <v>4.0</v>
      </c>
      <c r="CE26" s="44" t="s">
        <v>131</v>
      </c>
      <c r="CF26" s="62">
        <v>0.0</v>
      </c>
      <c r="CG26" s="62">
        <v>0.0</v>
      </c>
      <c r="CH26" s="112">
        <v>0.0</v>
      </c>
      <c r="CI26" s="62">
        <v>0.0</v>
      </c>
      <c r="CJ26" s="62">
        <v>0.0</v>
      </c>
      <c r="CK26" s="62">
        <v>0.0</v>
      </c>
      <c r="CL26" s="112">
        <v>0.0</v>
      </c>
      <c r="CM26" s="50">
        <v>30.0</v>
      </c>
      <c r="CN26" s="114">
        <v>0.0</v>
      </c>
      <c r="CO26" s="114">
        <v>0.0</v>
      </c>
      <c r="CP26" s="62">
        <v>0.0</v>
      </c>
      <c r="CQ26" s="114">
        <v>0.0</v>
      </c>
      <c r="CR26" s="62">
        <v>0.0</v>
      </c>
      <c r="CS26" s="114">
        <v>0.0</v>
      </c>
      <c r="CT26" s="62">
        <v>0.0</v>
      </c>
      <c r="CU26" s="114">
        <v>0.0</v>
      </c>
      <c r="CV26" s="62">
        <v>0.0</v>
      </c>
      <c r="CW26" s="114">
        <v>0.0</v>
      </c>
      <c r="CX26" s="62">
        <v>0.0</v>
      </c>
      <c r="CY26" s="114">
        <v>0.0</v>
      </c>
      <c r="CZ26" s="41">
        <v>0.0</v>
      </c>
      <c r="DA26" s="44" t="s">
        <v>131</v>
      </c>
      <c r="DB26" s="116">
        <v>0.0</v>
      </c>
      <c r="DC26" s="116">
        <v>0.0</v>
      </c>
      <c r="DD26" s="117">
        <v>0.0</v>
      </c>
      <c r="DE26" s="116">
        <v>0.0</v>
      </c>
      <c r="DF26" s="117">
        <v>0.0</v>
      </c>
      <c r="DG26" s="116">
        <v>0.0</v>
      </c>
      <c r="DH26" s="118">
        <v>0.0</v>
      </c>
      <c r="DI26" s="119">
        <v>30.0</v>
      </c>
      <c r="DJ26" s="120">
        <v>7.0</v>
      </c>
      <c r="DK26" s="119">
        <v>0.0</v>
      </c>
      <c r="DL26" s="120">
        <v>0.0</v>
      </c>
      <c r="DM26" s="50">
        <v>21.0</v>
      </c>
      <c r="DN26" s="121">
        <v>21.0</v>
      </c>
      <c r="DO26" s="122">
        <v>0.0</v>
      </c>
      <c r="DP26" s="123">
        <v>0.0</v>
      </c>
      <c r="DQ26" s="123">
        <v>0.0</v>
      </c>
      <c r="DR26" s="122">
        <v>0.0</v>
      </c>
      <c r="DS26" s="122">
        <v>0.0</v>
      </c>
      <c r="DT26" s="123">
        <v>0.0</v>
      </c>
      <c r="DU26" s="124">
        <v>0.0</v>
      </c>
      <c r="DV26" s="124">
        <v>0.0</v>
      </c>
      <c r="DW26" s="42">
        <f t="shared" si="7"/>
        <v>76</v>
      </c>
    </row>
    <row r="27">
      <c r="A27" s="125" t="s">
        <v>132</v>
      </c>
      <c r="B27" s="126">
        <f t="shared" si="1"/>
        <v>2126</v>
      </c>
      <c r="C27" s="126">
        <f t="shared" ref="C27:AH27" si="10">SUM(C7:C26)</f>
        <v>2028</v>
      </c>
      <c r="D27" s="126">
        <f t="shared" si="10"/>
        <v>98</v>
      </c>
      <c r="E27" s="126">
        <f t="shared" si="10"/>
        <v>1139</v>
      </c>
      <c r="F27" s="126">
        <f t="shared" si="10"/>
        <v>1057</v>
      </c>
      <c r="G27" s="126">
        <f t="shared" si="10"/>
        <v>1</v>
      </c>
      <c r="H27" s="126">
        <f t="shared" si="10"/>
        <v>81</v>
      </c>
      <c r="I27" s="126">
        <f t="shared" si="10"/>
        <v>570</v>
      </c>
      <c r="J27" s="126">
        <f t="shared" si="10"/>
        <v>562</v>
      </c>
      <c r="K27" s="126">
        <f t="shared" si="10"/>
        <v>8</v>
      </c>
      <c r="L27" s="126">
        <f t="shared" si="10"/>
        <v>85</v>
      </c>
      <c r="M27" s="126">
        <f t="shared" si="10"/>
        <v>46</v>
      </c>
      <c r="N27" s="126">
        <f t="shared" si="10"/>
        <v>21</v>
      </c>
      <c r="O27" s="126">
        <f t="shared" si="10"/>
        <v>18</v>
      </c>
      <c r="P27" s="126">
        <f t="shared" si="10"/>
        <v>0</v>
      </c>
      <c r="Q27" s="126">
        <f t="shared" si="10"/>
        <v>0</v>
      </c>
      <c r="R27" s="126">
        <f t="shared" si="10"/>
        <v>26</v>
      </c>
      <c r="S27" s="126">
        <f t="shared" si="10"/>
        <v>26</v>
      </c>
      <c r="T27" s="126">
        <f t="shared" si="10"/>
        <v>0</v>
      </c>
      <c r="U27" s="126">
        <f t="shared" si="10"/>
        <v>1</v>
      </c>
      <c r="V27" s="126">
        <f t="shared" si="10"/>
        <v>0</v>
      </c>
      <c r="W27" s="126">
        <f t="shared" si="10"/>
        <v>0</v>
      </c>
      <c r="X27" s="126">
        <f t="shared" si="10"/>
        <v>4</v>
      </c>
      <c r="Y27" s="126">
        <f t="shared" si="10"/>
        <v>8</v>
      </c>
      <c r="Z27" s="126">
        <f t="shared" si="10"/>
        <v>129</v>
      </c>
      <c r="AA27" s="126">
        <f t="shared" si="10"/>
        <v>241</v>
      </c>
      <c r="AB27" s="126">
        <f t="shared" si="10"/>
        <v>16</v>
      </c>
      <c r="AC27" s="126">
        <f t="shared" si="10"/>
        <v>22</v>
      </c>
      <c r="AD27" s="126">
        <f t="shared" si="10"/>
        <v>26</v>
      </c>
      <c r="AE27" s="126">
        <f t="shared" si="10"/>
        <v>18</v>
      </c>
      <c r="AF27" s="126">
        <f t="shared" si="10"/>
        <v>103</v>
      </c>
      <c r="AG27" s="126">
        <f t="shared" si="10"/>
        <v>38</v>
      </c>
      <c r="AH27" s="126">
        <f t="shared" si="10"/>
        <v>18</v>
      </c>
      <c r="AI27" s="127" t="s">
        <v>132</v>
      </c>
      <c r="AJ27" s="126">
        <f t="shared" ref="AJ27:BD27" si="11">SUM(AJ7:AJ26)</f>
        <v>27</v>
      </c>
      <c r="AK27" s="126">
        <f t="shared" si="11"/>
        <v>31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7</v>
      </c>
      <c r="AU27" s="126">
        <f t="shared" si="11"/>
        <v>23</v>
      </c>
      <c r="AV27" s="126">
        <f t="shared" si="11"/>
        <v>7</v>
      </c>
      <c r="AW27" s="126">
        <f t="shared" si="11"/>
        <v>0</v>
      </c>
      <c r="AX27" s="126">
        <f t="shared" si="11"/>
        <v>3</v>
      </c>
      <c r="AY27" s="126">
        <f t="shared" si="11"/>
        <v>8</v>
      </c>
      <c r="AZ27" s="126">
        <f t="shared" si="11"/>
        <v>3</v>
      </c>
      <c r="BA27" s="126">
        <f t="shared" si="11"/>
        <v>0</v>
      </c>
      <c r="BB27" s="126">
        <f t="shared" si="11"/>
        <v>10</v>
      </c>
      <c r="BC27" s="126">
        <f t="shared" si="11"/>
        <v>21</v>
      </c>
      <c r="BD27" s="126">
        <f t="shared" si="11"/>
        <v>0</v>
      </c>
      <c r="BE27" s="127" t="s">
        <v>132</v>
      </c>
      <c r="BF27" s="126">
        <f t="shared" ref="BF27:CD27" si="12">SUM(BF7:BF26)</f>
        <v>3</v>
      </c>
      <c r="BG27" s="126">
        <f t="shared" si="12"/>
        <v>12</v>
      </c>
      <c r="BH27" s="126">
        <f t="shared" si="12"/>
        <v>3</v>
      </c>
      <c r="BI27" s="126">
        <f t="shared" si="12"/>
        <v>0</v>
      </c>
      <c r="BJ27" s="126">
        <f t="shared" si="12"/>
        <v>21</v>
      </c>
      <c r="BK27" s="126">
        <f t="shared" si="12"/>
        <v>4</v>
      </c>
      <c r="BL27" s="126">
        <f t="shared" si="12"/>
        <v>17</v>
      </c>
      <c r="BM27" s="126">
        <f t="shared" si="12"/>
        <v>6</v>
      </c>
      <c r="BN27" s="126">
        <f t="shared" si="12"/>
        <v>0</v>
      </c>
      <c r="BO27" s="126">
        <f t="shared" si="12"/>
        <v>2</v>
      </c>
      <c r="BP27" s="126">
        <f t="shared" si="12"/>
        <v>2</v>
      </c>
      <c r="BQ27" s="126">
        <f t="shared" si="12"/>
        <v>2</v>
      </c>
      <c r="BR27" s="126">
        <f t="shared" si="12"/>
        <v>2</v>
      </c>
      <c r="BS27" s="126">
        <f t="shared" si="12"/>
        <v>2</v>
      </c>
      <c r="BT27" s="126">
        <f t="shared" si="12"/>
        <v>2</v>
      </c>
      <c r="BU27" s="126">
        <f t="shared" si="12"/>
        <v>2</v>
      </c>
      <c r="BV27" s="126">
        <f t="shared" si="12"/>
        <v>2</v>
      </c>
      <c r="BW27" s="126">
        <f t="shared" si="12"/>
        <v>2</v>
      </c>
      <c r="BX27" s="126">
        <f t="shared" si="12"/>
        <v>2</v>
      </c>
      <c r="BY27" s="126">
        <f t="shared" si="12"/>
        <v>2</v>
      </c>
      <c r="BZ27" s="126">
        <f t="shared" si="12"/>
        <v>2</v>
      </c>
      <c r="CA27" s="126">
        <f t="shared" si="12"/>
        <v>1</v>
      </c>
      <c r="CB27" s="126">
        <f t="shared" si="12"/>
        <v>1</v>
      </c>
      <c r="CC27" s="126">
        <f t="shared" si="12"/>
        <v>1</v>
      </c>
      <c r="CD27" s="126">
        <f t="shared" si="12"/>
        <v>4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239</v>
      </c>
      <c r="CN27" s="126">
        <f t="shared" si="13"/>
        <v>38</v>
      </c>
      <c r="CO27" s="126">
        <f t="shared" si="13"/>
        <v>147</v>
      </c>
      <c r="CP27" s="126">
        <f t="shared" si="13"/>
        <v>25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2</v>
      </c>
      <c r="DH27" s="126">
        <f t="shared" si="14"/>
        <v>0</v>
      </c>
      <c r="DI27" s="126">
        <f t="shared" si="14"/>
        <v>49</v>
      </c>
      <c r="DJ27" s="126">
        <f t="shared" si="14"/>
        <v>9</v>
      </c>
      <c r="DK27" s="126">
        <f t="shared" si="14"/>
        <v>6</v>
      </c>
      <c r="DL27" s="126">
        <f t="shared" si="14"/>
        <v>0</v>
      </c>
      <c r="DM27" s="126">
        <f t="shared" si="14"/>
        <v>102</v>
      </c>
      <c r="DN27" s="126">
        <f t="shared" si="14"/>
        <v>74</v>
      </c>
      <c r="DO27" s="126">
        <f t="shared" si="14"/>
        <v>0</v>
      </c>
      <c r="DP27" s="126">
        <f t="shared" si="14"/>
        <v>17</v>
      </c>
      <c r="DQ27" s="126">
        <f t="shared" si="14"/>
        <v>5</v>
      </c>
      <c r="DR27" s="126">
        <f t="shared" si="14"/>
        <v>0</v>
      </c>
      <c r="DS27" s="126">
        <f t="shared" si="14"/>
        <v>0</v>
      </c>
      <c r="DT27" s="126">
        <f t="shared" si="14"/>
        <v>6</v>
      </c>
      <c r="DU27" s="126">
        <f t="shared" si="14"/>
        <v>9</v>
      </c>
      <c r="DV27" s="126">
        <f t="shared" si="14"/>
        <v>4</v>
      </c>
      <c r="DW27" s="126">
        <f t="shared" si="14"/>
        <v>1005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173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174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175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176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177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178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179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180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181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39.0" customHeight="1">
      <c r="A1" s="1" t="s">
        <v>182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183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184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185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186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187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188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189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190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191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192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193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194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195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196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197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198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199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200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201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202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203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204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/>
  </sheetViews>
  <sheetFormatPr customHeight="1" defaultColWidth="12.63" defaultRowHeight="15.75"/>
  <cols>
    <col customWidth="1" min="1" max="1" width="23.88"/>
    <col customWidth="1" min="2" max="2" width="7.38"/>
    <col customWidth="1" min="3" max="4" width="6.75"/>
    <col customWidth="1" min="5" max="5" width="8.0"/>
    <col customWidth="1" min="6" max="6" width="6.63"/>
    <col customWidth="1" min="7" max="7" width="7.25"/>
    <col customWidth="1" min="8" max="8" width="6.88"/>
    <col customWidth="1" min="9" max="9" width="6.5"/>
    <col customWidth="1" min="10" max="10" width="6.13"/>
    <col customWidth="1" min="11" max="11" width="5.75"/>
    <col customWidth="1" min="12" max="12" width="6.88"/>
    <col customWidth="1" min="13" max="15" width="6.0"/>
    <col customWidth="1" min="16" max="16" width="5.5"/>
    <col customWidth="1" min="17" max="17" width="5.38"/>
    <col customWidth="1" min="18" max="18" width="7.25"/>
    <col customWidth="1" min="19" max="19" width="6.5"/>
    <col customWidth="1" min="20" max="20" width="6.25"/>
    <col customWidth="1" min="21" max="21" width="7.0"/>
    <col customWidth="1" min="22" max="22" width="6.38"/>
    <col customWidth="1" min="23" max="23" width="7.13"/>
    <col customWidth="1" min="24" max="24" width="7.0"/>
    <col customWidth="1" min="25" max="26" width="7.13"/>
    <col customWidth="1" min="27" max="27" width="7.5"/>
    <col customWidth="1" min="28" max="28" width="6.75"/>
    <col customWidth="1" min="29" max="29" width="6.63"/>
    <col customWidth="1" min="30" max="30" width="6.75"/>
    <col customWidth="1" min="31" max="31" width="7.0"/>
    <col customWidth="1" min="32" max="34" width="6.75"/>
    <col customWidth="1" min="35" max="35" width="24.13"/>
    <col customWidth="1" min="36" max="36" width="8.25"/>
    <col customWidth="1" min="37" max="37" width="7.63"/>
    <col customWidth="1" min="38" max="38" width="8.0"/>
    <col customWidth="1" min="39" max="39" width="7.13"/>
    <col customWidth="1" min="40" max="40" width="8.25"/>
    <col customWidth="1" min="41" max="42" width="7.75"/>
    <col customWidth="1" min="43" max="43" width="8.0"/>
    <col customWidth="1" min="44" max="44" width="7.75"/>
    <col customWidth="1" min="45" max="45" width="6.38"/>
    <col customWidth="1" min="46" max="47" width="7.38"/>
    <col customWidth="1" min="48" max="48" width="8.0"/>
    <col customWidth="1" min="49" max="49" width="26.38"/>
    <col customWidth="1" min="50" max="50" width="7.38"/>
    <col customWidth="1" min="51" max="51" width="7.75"/>
    <col customWidth="1" min="52" max="52" width="7.63"/>
    <col customWidth="1" min="53" max="53" width="26.5"/>
    <col customWidth="1" min="54" max="54" width="7.75"/>
    <col customWidth="1" min="55" max="55" width="7.63"/>
    <col customWidth="1" min="56" max="56" width="26.13"/>
    <col customWidth="1" min="57" max="57" width="23.0"/>
    <col customWidth="1" min="58" max="58" width="6.75"/>
    <col customWidth="1" min="59" max="59" width="7.38"/>
    <col customWidth="1" min="60" max="60" width="6.75"/>
    <col customWidth="1" min="61" max="61" width="22.63"/>
    <col customWidth="1" min="62" max="62" width="8.88"/>
    <col customWidth="1" min="63" max="63" width="9.25"/>
    <col customWidth="1" min="64" max="64" width="8.25"/>
    <col customWidth="1" min="65" max="65" width="7.63"/>
    <col customWidth="1" min="66" max="67" width="8.25"/>
    <col customWidth="1" min="68" max="68" width="7.63"/>
    <col customWidth="1" min="69" max="69" width="8.0"/>
    <col customWidth="1" min="70" max="70" width="7.75"/>
    <col customWidth="1" min="71" max="71" width="8.38"/>
    <col customWidth="1" min="72" max="72" width="8.25"/>
    <col customWidth="1" min="73" max="73" width="8.5"/>
    <col customWidth="1" min="74" max="74" width="8.13"/>
    <col customWidth="1" min="75" max="75" width="8.63"/>
    <col customWidth="1" min="76" max="76" width="7.88"/>
    <col customWidth="1" min="77" max="77" width="8.5"/>
    <col customWidth="1" min="78" max="78" width="7.75"/>
    <col customWidth="1" min="79" max="79" width="8.25"/>
    <col customWidth="1" min="80" max="81" width="8.5"/>
    <col customWidth="1" min="82" max="82" width="8.25"/>
    <col customWidth="1" min="83" max="83" width="23.38"/>
    <col customWidth="1" min="84" max="84" width="10.13"/>
    <col customWidth="1" min="85" max="86" width="10.38"/>
    <col customWidth="1" min="87" max="89" width="10.13"/>
    <col customWidth="1" min="90" max="90" width="10.38"/>
    <col customWidth="1" min="91" max="91" width="9.25"/>
    <col customWidth="1" min="92" max="92" width="10.5"/>
    <col customWidth="1" min="93" max="93" width="10.88"/>
    <col customWidth="1" min="94" max="94" width="10.75"/>
    <col customWidth="1" min="95" max="95" width="9.63"/>
    <col customWidth="1" min="96" max="96" width="10.75"/>
    <col customWidth="1" min="97" max="97" width="11.13"/>
    <col customWidth="1" min="98" max="98" width="9.63"/>
    <col customWidth="1" min="99" max="99" width="10.75"/>
    <col customWidth="1" min="100" max="100" width="10.5"/>
    <col customWidth="1" min="101" max="101" width="9.38"/>
    <col customWidth="1" min="102" max="102" width="10.75"/>
    <col customWidth="1" min="103" max="103" width="9.75"/>
    <col customWidth="1" min="104" max="104" width="10.0"/>
    <col customWidth="1" min="105" max="105" width="22.88"/>
    <col customWidth="1" min="106" max="106" width="10.75"/>
    <col customWidth="1" min="107" max="107" width="10.38"/>
    <col customWidth="1" min="108" max="108" width="9.75"/>
    <col customWidth="1" min="109" max="109" width="10.38"/>
    <col customWidth="1" min="110" max="110" width="10.5"/>
    <col customWidth="1" min="111" max="111" width="9.63"/>
    <col customWidth="1" min="112" max="112" width="10.5"/>
    <col customWidth="1" min="113" max="113" width="9.63"/>
    <col customWidth="1" min="114" max="114" width="9.75"/>
    <col customWidth="1" min="115" max="115" width="9.38"/>
    <col customWidth="1" min="116" max="116" width="10.75"/>
    <col customWidth="1" min="117" max="117" width="10.38"/>
    <col customWidth="1" min="118" max="118" width="10.13"/>
    <col customWidth="1" min="119" max="119" width="9.63"/>
    <col customWidth="1" min="120" max="120" width="9.0"/>
    <col customWidth="1" min="122" max="122" width="9.38"/>
    <col customWidth="1" min="123" max="123" width="8.25"/>
    <col customWidth="1" min="124" max="125" width="9.75"/>
    <col customWidth="1" min="126" max="127" width="8.88"/>
  </cols>
  <sheetData>
    <row r="1" ht="48.0" customHeight="1">
      <c r="A1" s="1" t="s">
        <v>205</v>
      </c>
      <c r="AI1" s="2"/>
      <c r="AJ1" s="2"/>
      <c r="AK1" s="2"/>
      <c r="AL1" s="2"/>
      <c r="AM1" s="2"/>
      <c r="AN1" s="2"/>
      <c r="AO1" s="2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4"/>
      <c r="BK1" s="4"/>
      <c r="BL1" s="4"/>
      <c r="BM1" s="4"/>
      <c r="BN1" s="4"/>
      <c r="BO1" s="5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2"/>
      <c r="DV1" s="2"/>
      <c r="DW1" s="2"/>
    </row>
    <row r="2" ht="44.25" customHeight="1">
      <c r="A2" s="6" t="s">
        <v>1</v>
      </c>
      <c r="B2" s="7" t="s">
        <v>2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6" t="s">
        <v>1</v>
      </c>
      <c r="AJ2" s="10" t="s">
        <v>3</v>
      </c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9"/>
      <c r="BE2" s="6" t="s">
        <v>1</v>
      </c>
      <c r="BF2" s="10" t="s">
        <v>3</v>
      </c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6" t="s">
        <v>1</v>
      </c>
      <c r="CF2" s="10" t="s">
        <v>3</v>
      </c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9"/>
      <c r="DA2" s="6" t="s">
        <v>1</v>
      </c>
      <c r="DB2" s="10" t="s">
        <v>3</v>
      </c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9"/>
      <c r="DU2" s="11" t="s">
        <v>4</v>
      </c>
      <c r="DV2" s="9"/>
      <c r="DW2" s="12" t="s">
        <v>5</v>
      </c>
    </row>
    <row r="3" ht="67.5" customHeight="1">
      <c r="A3" s="13"/>
      <c r="B3" s="14" t="s">
        <v>6</v>
      </c>
      <c r="C3" s="15"/>
      <c r="D3" s="16"/>
      <c r="E3" s="14" t="s">
        <v>7</v>
      </c>
      <c r="F3" s="15"/>
      <c r="G3" s="15"/>
      <c r="H3" s="16"/>
      <c r="I3" s="14" t="s">
        <v>8</v>
      </c>
      <c r="J3" s="15"/>
      <c r="K3" s="16"/>
      <c r="L3" s="14" t="s">
        <v>9</v>
      </c>
      <c r="M3" s="15"/>
      <c r="N3" s="15"/>
      <c r="O3" s="15"/>
      <c r="P3" s="15"/>
      <c r="Q3" s="16"/>
      <c r="R3" s="14" t="s">
        <v>10</v>
      </c>
      <c r="S3" s="15"/>
      <c r="T3" s="16"/>
      <c r="U3" s="17" t="s">
        <v>11</v>
      </c>
      <c r="V3" s="17" t="s">
        <v>12</v>
      </c>
      <c r="W3" s="17" t="s">
        <v>13</v>
      </c>
      <c r="X3" s="17" t="s">
        <v>14</v>
      </c>
      <c r="Y3" s="17" t="s">
        <v>15</v>
      </c>
      <c r="Z3" s="17" t="s">
        <v>16</v>
      </c>
      <c r="AA3" s="14" t="s">
        <v>17</v>
      </c>
      <c r="AB3" s="15"/>
      <c r="AC3" s="15"/>
      <c r="AD3" s="15"/>
      <c r="AE3" s="15"/>
      <c r="AF3" s="15"/>
      <c r="AG3" s="15"/>
      <c r="AH3" s="16"/>
      <c r="AI3" s="13"/>
      <c r="AJ3" s="18" t="s">
        <v>18</v>
      </c>
      <c r="AK3" s="18" t="s">
        <v>19</v>
      </c>
      <c r="AL3" s="19" t="s">
        <v>20</v>
      </c>
      <c r="AM3" s="8"/>
      <c r="AN3" s="8"/>
      <c r="AO3" s="8"/>
      <c r="AP3" s="8"/>
      <c r="AQ3" s="9"/>
      <c r="AR3" s="19" t="s">
        <v>21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9"/>
      <c r="BE3" s="13"/>
      <c r="BF3" s="19" t="s">
        <v>22</v>
      </c>
      <c r="BG3" s="8"/>
      <c r="BH3" s="8"/>
      <c r="BI3" s="9"/>
      <c r="BJ3" s="20" t="s">
        <v>23</v>
      </c>
      <c r="BK3" s="9"/>
      <c r="BL3" s="19" t="s">
        <v>24</v>
      </c>
      <c r="BM3" s="9"/>
      <c r="BN3" s="18" t="s">
        <v>25</v>
      </c>
      <c r="BO3" s="19" t="s">
        <v>26</v>
      </c>
      <c r="BP3" s="8"/>
      <c r="BQ3" s="8"/>
      <c r="BR3" s="9"/>
      <c r="BS3" s="19" t="s">
        <v>27</v>
      </c>
      <c r="BT3" s="8"/>
      <c r="BU3" s="8"/>
      <c r="BV3" s="9"/>
      <c r="BW3" s="19" t="s">
        <v>28</v>
      </c>
      <c r="BX3" s="8"/>
      <c r="BY3" s="8"/>
      <c r="BZ3" s="9"/>
      <c r="CA3" s="19" t="s">
        <v>29</v>
      </c>
      <c r="CB3" s="8"/>
      <c r="CC3" s="8"/>
      <c r="CD3" s="9"/>
      <c r="CE3" s="13"/>
      <c r="CF3" s="19" t="s">
        <v>30</v>
      </c>
      <c r="CG3" s="8"/>
      <c r="CH3" s="9"/>
      <c r="CI3" s="19" t="s">
        <v>31</v>
      </c>
      <c r="CJ3" s="8"/>
      <c r="CK3" s="8"/>
      <c r="CL3" s="9"/>
      <c r="CM3" s="19" t="s">
        <v>32</v>
      </c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9"/>
      <c r="DA3" s="13"/>
      <c r="DB3" s="19" t="s">
        <v>32</v>
      </c>
      <c r="DC3" s="8"/>
      <c r="DD3" s="8"/>
      <c r="DE3" s="8"/>
      <c r="DF3" s="8"/>
      <c r="DG3" s="8"/>
      <c r="DH3" s="8"/>
      <c r="DI3" s="8"/>
      <c r="DJ3" s="8"/>
      <c r="DK3" s="8"/>
      <c r="DL3" s="9"/>
      <c r="DM3" s="19" t="s">
        <v>33</v>
      </c>
      <c r="DN3" s="8"/>
      <c r="DO3" s="8"/>
      <c r="DP3" s="8"/>
      <c r="DQ3" s="8"/>
      <c r="DR3" s="8"/>
      <c r="DS3" s="8"/>
      <c r="DT3" s="9"/>
      <c r="DU3" s="21" t="s">
        <v>34</v>
      </c>
      <c r="DV3" s="21" t="s">
        <v>35</v>
      </c>
      <c r="DW3" s="13"/>
    </row>
    <row r="4" ht="71.25" customHeight="1">
      <c r="A4" s="13"/>
      <c r="B4" s="22"/>
      <c r="C4" s="23"/>
      <c r="D4" s="24"/>
      <c r="E4" s="22"/>
      <c r="F4" s="23"/>
      <c r="G4" s="23"/>
      <c r="H4" s="24"/>
      <c r="I4" s="22"/>
      <c r="J4" s="23"/>
      <c r="K4" s="24"/>
      <c r="L4" s="22"/>
      <c r="M4" s="23"/>
      <c r="N4" s="23"/>
      <c r="O4" s="23"/>
      <c r="P4" s="23"/>
      <c r="Q4" s="24"/>
      <c r="R4" s="22"/>
      <c r="S4" s="23"/>
      <c r="T4" s="24"/>
      <c r="U4" s="13"/>
      <c r="V4" s="13"/>
      <c r="W4" s="13"/>
      <c r="X4" s="13"/>
      <c r="Y4" s="13"/>
      <c r="Z4" s="13"/>
      <c r="AA4" s="22"/>
      <c r="AB4" s="23"/>
      <c r="AC4" s="23"/>
      <c r="AD4" s="23"/>
      <c r="AE4" s="23"/>
      <c r="AF4" s="23"/>
      <c r="AG4" s="23"/>
      <c r="AH4" s="24"/>
      <c r="AI4" s="13"/>
      <c r="AJ4" s="13"/>
      <c r="AK4" s="13"/>
      <c r="AL4" s="19" t="s">
        <v>36</v>
      </c>
      <c r="AM4" s="8"/>
      <c r="AN4" s="8"/>
      <c r="AO4" s="8"/>
      <c r="AP4" s="8"/>
      <c r="AQ4" s="9"/>
      <c r="AR4" s="20" t="s">
        <v>37</v>
      </c>
      <c r="AS4" s="9"/>
      <c r="AT4" s="19" t="s">
        <v>38</v>
      </c>
      <c r="AU4" s="8"/>
      <c r="AV4" s="8"/>
      <c r="AW4" s="9"/>
      <c r="AX4" s="19" t="s">
        <v>39</v>
      </c>
      <c r="AY4" s="8"/>
      <c r="AZ4" s="8"/>
      <c r="BA4" s="9"/>
      <c r="BB4" s="19" t="s">
        <v>40</v>
      </c>
      <c r="BC4" s="8"/>
      <c r="BD4" s="9"/>
      <c r="BE4" s="13"/>
      <c r="BF4" s="25" t="s">
        <v>41</v>
      </c>
      <c r="BG4" s="18" t="s">
        <v>42</v>
      </c>
      <c r="BH4" s="25" t="s">
        <v>43</v>
      </c>
      <c r="BI4" s="25" t="s">
        <v>44</v>
      </c>
      <c r="BJ4" s="18" t="s">
        <v>45</v>
      </c>
      <c r="BK4" s="25" t="s">
        <v>43</v>
      </c>
      <c r="BL4" s="18" t="s">
        <v>45</v>
      </c>
      <c r="BM4" s="25" t="s">
        <v>43</v>
      </c>
      <c r="BN4" s="13"/>
      <c r="BO4" s="25" t="s">
        <v>46</v>
      </c>
      <c r="BP4" s="25" t="s">
        <v>47</v>
      </c>
      <c r="BQ4" s="25" t="s">
        <v>48</v>
      </c>
      <c r="BR4" s="18" t="s">
        <v>49</v>
      </c>
      <c r="BS4" s="25" t="s">
        <v>46</v>
      </c>
      <c r="BT4" s="25" t="s">
        <v>47</v>
      </c>
      <c r="BU4" s="25" t="s">
        <v>48</v>
      </c>
      <c r="BV4" s="18" t="s">
        <v>49</v>
      </c>
      <c r="BW4" s="25" t="s">
        <v>46</v>
      </c>
      <c r="BX4" s="25" t="s">
        <v>47</v>
      </c>
      <c r="BY4" s="25" t="s">
        <v>48</v>
      </c>
      <c r="BZ4" s="18" t="s">
        <v>49</v>
      </c>
      <c r="CA4" s="25" t="s">
        <v>46</v>
      </c>
      <c r="CB4" s="25" t="s">
        <v>47</v>
      </c>
      <c r="CC4" s="25" t="s">
        <v>48</v>
      </c>
      <c r="CD4" s="18" t="s">
        <v>49</v>
      </c>
      <c r="CE4" s="13"/>
      <c r="CF4" s="25" t="s">
        <v>50</v>
      </c>
      <c r="CG4" s="25" t="s">
        <v>43</v>
      </c>
      <c r="CH4" s="18" t="s">
        <v>42</v>
      </c>
      <c r="CI4" s="25" t="s">
        <v>50</v>
      </c>
      <c r="CJ4" s="25" t="s">
        <v>51</v>
      </c>
      <c r="CK4" s="25" t="s">
        <v>43</v>
      </c>
      <c r="CL4" s="18" t="s">
        <v>42</v>
      </c>
      <c r="CM4" s="18" t="s">
        <v>52</v>
      </c>
      <c r="CN4" s="18" t="s">
        <v>53</v>
      </c>
      <c r="CO4" s="19" t="s">
        <v>54</v>
      </c>
      <c r="CP4" s="8"/>
      <c r="CQ4" s="8"/>
      <c r="CR4" s="8"/>
      <c r="CS4" s="8"/>
      <c r="CT4" s="8"/>
      <c r="CU4" s="8"/>
      <c r="CV4" s="8"/>
      <c r="CW4" s="8"/>
      <c r="CX4" s="8"/>
      <c r="CY4" s="8"/>
      <c r="CZ4" s="9"/>
      <c r="DA4" s="13"/>
      <c r="DB4" s="19" t="s">
        <v>54</v>
      </c>
      <c r="DC4" s="8"/>
      <c r="DD4" s="8"/>
      <c r="DE4" s="8"/>
      <c r="DF4" s="8"/>
      <c r="DG4" s="8"/>
      <c r="DH4" s="8"/>
      <c r="DI4" s="8"/>
      <c r="DJ4" s="8"/>
      <c r="DK4" s="8"/>
      <c r="DL4" s="9"/>
      <c r="DM4" s="18" t="s">
        <v>55</v>
      </c>
      <c r="DN4" s="25" t="s">
        <v>56</v>
      </c>
      <c r="DO4" s="19" t="s">
        <v>57</v>
      </c>
      <c r="DP4" s="8"/>
      <c r="DQ4" s="8"/>
      <c r="DR4" s="8"/>
      <c r="DS4" s="8"/>
      <c r="DT4" s="9"/>
      <c r="DU4" s="13"/>
      <c r="DV4" s="13"/>
      <c r="DW4" s="13"/>
    </row>
    <row r="5" ht="222.0" customHeight="1">
      <c r="A5" s="26"/>
      <c r="B5" s="27" t="s">
        <v>58</v>
      </c>
      <c r="C5" s="28" t="s">
        <v>59</v>
      </c>
      <c r="D5" s="28" t="s">
        <v>60</v>
      </c>
      <c r="E5" s="29" t="s">
        <v>58</v>
      </c>
      <c r="F5" s="28" t="s">
        <v>59</v>
      </c>
      <c r="G5" s="28" t="s">
        <v>61</v>
      </c>
      <c r="H5" s="28" t="s">
        <v>60</v>
      </c>
      <c r="I5" s="27" t="s">
        <v>58</v>
      </c>
      <c r="J5" s="28" t="s">
        <v>59</v>
      </c>
      <c r="K5" s="28" t="s">
        <v>60</v>
      </c>
      <c r="L5" s="27" t="s">
        <v>58</v>
      </c>
      <c r="M5" s="28" t="s">
        <v>62</v>
      </c>
      <c r="N5" s="28" t="s">
        <v>63</v>
      </c>
      <c r="O5" s="28" t="s">
        <v>64</v>
      </c>
      <c r="P5" s="28" t="s">
        <v>65</v>
      </c>
      <c r="Q5" s="28" t="s">
        <v>66</v>
      </c>
      <c r="R5" s="27" t="s">
        <v>58</v>
      </c>
      <c r="S5" s="28" t="s">
        <v>59</v>
      </c>
      <c r="T5" s="28" t="s">
        <v>60</v>
      </c>
      <c r="U5" s="26"/>
      <c r="V5" s="26"/>
      <c r="W5" s="26"/>
      <c r="X5" s="26"/>
      <c r="Y5" s="26"/>
      <c r="Z5" s="26"/>
      <c r="AA5" s="30" t="s">
        <v>67</v>
      </c>
      <c r="AB5" s="31" t="s">
        <v>68</v>
      </c>
      <c r="AC5" s="31" t="s">
        <v>69</v>
      </c>
      <c r="AD5" s="31" t="s">
        <v>70</v>
      </c>
      <c r="AE5" s="31" t="s">
        <v>71</v>
      </c>
      <c r="AF5" s="31" t="s">
        <v>72</v>
      </c>
      <c r="AG5" s="31" t="s">
        <v>60</v>
      </c>
      <c r="AH5" s="31" t="s">
        <v>73</v>
      </c>
      <c r="AI5" s="26"/>
      <c r="AJ5" s="26"/>
      <c r="AK5" s="26"/>
      <c r="AL5" s="32" t="s">
        <v>74</v>
      </c>
      <c r="AM5" s="33" t="s">
        <v>43</v>
      </c>
      <c r="AN5" s="32" t="s">
        <v>75</v>
      </c>
      <c r="AO5" s="33" t="s">
        <v>43</v>
      </c>
      <c r="AP5" s="32" t="s">
        <v>76</v>
      </c>
      <c r="AQ5" s="33" t="s">
        <v>43</v>
      </c>
      <c r="AR5" s="32" t="s">
        <v>49</v>
      </c>
      <c r="AS5" s="33" t="s">
        <v>43</v>
      </c>
      <c r="AT5" s="33" t="s">
        <v>77</v>
      </c>
      <c r="AU5" s="32" t="s">
        <v>42</v>
      </c>
      <c r="AV5" s="33" t="s">
        <v>43</v>
      </c>
      <c r="AW5" s="33" t="s">
        <v>44</v>
      </c>
      <c r="AX5" s="33" t="s">
        <v>78</v>
      </c>
      <c r="AY5" s="32" t="s">
        <v>42</v>
      </c>
      <c r="AZ5" s="33" t="s">
        <v>43</v>
      </c>
      <c r="BA5" s="33" t="s">
        <v>44</v>
      </c>
      <c r="BB5" s="33" t="s">
        <v>79</v>
      </c>
      <c r="BC5" s="32" t="s">
        <v>42</v>
      </c>
      <c r="BD5" s="33" t="s">
        <v>44</v>
      </c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32" t="s">
        <v>80</v>
      </c>
      <c r="CP5" s="33" t="s">
        <v>43</v>
      </c>
      <c r="CQ5" s="32" t="s">
        <v>81</v>
      </c>
      <c r="CR5" s="33" t="s">
        <v>43</v>
      </c>
      <c r="CS5" s="32" t="s">
        <v>82</v>
      </c>
      <c r="CT5" s="33" t="s">
        <v>43</v>
      </c>
      <c r="CU5" s="32" t="s">
        <v>83</v>
      </c>
      <c r="CV5" s="33" t="s">
        <v>43</v>
      </c>
      <c r="CW5" s="34" t="s">
        <v>84</v>
      </c>
      <c r="CX5" s="33" t="s">
        <v>43</v>
      </c>
      <c r="CY5" s="32" t="s">
        <v>85</v>
      </c>
      <c r="CZ5" s="33" t="s">
        <v>43</v>
      </c>
      <c r="DA5" s="26"/>
      <c r="DB5" s="32" t="s">
        <v>86</v>
      </c>
      <c r="DC5" s="32" t="s">
        <v>87</v>
      </c>
      <c r="DD5" s="33" t="s">
        <v>43</v>
      </c>
      <c r="DE5" s="32" t="s">
        <v>88</v>
      </c>
      <c r="DF5" s="33" t="s">
        <v>43</v>
      </c>
      <c r="DG5" s="32" t="s">
        <v>89</v>
      </c>
      <c r="DH5" s="33" t="s">
        <v>43</v>
      </c>
      <c r="DI5" s="32" t="s">
        <v>90</v>
      </c>
      <c r="DJ5" s="33" t="s">
        <v>43</v>
      </c>
      <c r="DK5" s="32" t="s">
        <v>91</v>
      </c>
      <c r="DL5" s="33" t="s">
        <v>43</v>
      </c>
      <c r="DM5" s="26"/>
      <c r="DN5" s="26"/>
      <c r="DO5" s="33" t="s">
        <v>92</v>
      </c>
      <c r="DP5" s="33" t="s">
        <v>93</v>
      </c>
      <c r="DQ5" s="33" t="s">
        <v>94</v>
      </c>
      <c r="DR5" s="33" t="s">
        <v>95</v>
      </c>
      <c r="DS5" s="33" t="s">
        <v>96</v>
      </c>
      <c r="DT5" s="33" t="s">
        <v>97</v>
      </c>
      <c r="DU5" s="26"/>
      <c r="DV5" s="26"/>
      <c r="DW5" s="26"/>
    </row>
    <row r="6" ht="21.0" customHeight="1">
      <c r="A6" s="35" t="s">
        <v>98</v>
      </c>
      <c r="B6" s="36">
        <v>1.0</v>
      </c>
      <c r="C6" s="36">
        <v>2.0</v>
      </c>
      <c r="D6" s="36">
        <v>3.0</v>
      </c>
      <c r="E6" s="36">
        <v>4.0</v>
      </c>
      <c r="F6" s="36">
        <v>5.0</v>
      </c>
      <c r="G6" s="36">
        <v>6.0</v>
      </c>
      <c r="H6" s="36">
        <v>7.0</v>
      </c>
      <c r="I6" s="36">
        <v>8.0</v>
      </c>
      <c r="J6" s="36">
        <v>9.0</v>
      </c>
      <c r="K6" s="36">
        <v>10.0</v>
      </c>
      <c r="L6" s="36">
        <v>11.0</v>
      </c>
      <c r="M6" s="36">
        <v>12.0</v>
      </c>
      <c r="N6" s="36">
        <v>13.0</v>
      </c>
      <c r="O6" s="36">
        <v>14.0</v>
      </c>
      <c r="P6" s="36">
        <v>15.0</v>
      </c>
      <c r="Q6" s="36">
        <v>16.0</v>
      </c>
      <c r="R6" s="36">
        <v>17.0</v>
      </c>
      <c r="S6" s="36">
        <v>18.0</v>
      </c>
      <c r="T6" s="36">
        <v>19.0</v>
      </c>
      <c r="U6" s="36">
        <v>20.0</v>
      </c>
      <c r="V6" s="36">
        <v>21.0</v>
      </c>
      <c r="W6" s="36">
        <v>22.0</v>
      </c>
      <c r="X6" s="36">
        <v>23.0</v>
      </c>
      <c r="Y6" s="36">
        <v>24.0</v>
      </c>
      <c r="Z6" s="36">
        <v>25.0</v>
      </c>
      <c r="AA6" s="36">
        <v>26.0</v>
      </c>
      <c r="AB6" s="36">
        <v>27.0</v>
      </c>
      <c r="AC6" s="36">
        <v>28.0</v>
      </c>
      <c r="AD6" s="36">
        <v>29.0</v>
      </c>
      <c r="AE6" s="36">
        <v>30.0</v>
      </c>
      <c r="AF6" s="36">
        <v>31.0</v>
      </c>
      <c r="AG6" s="36">
        <v>32.0</v>
      </c>
      <c r="AH6" s="36">
        <v>33.0</v>
      </c>
      <c r="AI6" s="37" t="s">
        <v>98</v>
      </c>
      <c r="AJ6" s="36">
        <v>34.0</v>
      </c>
      <c r="AK6" s="36">
        <v>35.0</v>
      </c>
      <c r="AL6" s="36">
        <v>36.0</v>
      </c>
      <c r="AM6" s="36">
        <v>37.0</v>
      </c>
      <c r="AN6" s="36">
        <v>38.0</v>
      </c>
      <c r="AO6" s="36">
        <v>39.0</v>
      </c>
      <c r="AP6" s="36">
        <v>40.0</v>
      </c>
      <c r="AQ6" s="36">
        <v>41.0</v>
      </c>
      <c r="AR6" s="36">
        <v>42.0</v>
      </c>
      <c r="AS6" s="36">
        <v>43.0</v>
      </c>
      <c r="AT6" s="36">
        <v>44.0</v>
      </c>
      <c r="AU6" s="36">
        <v>45.0</v>
      </c>
      <c r="AV6" s="36">
        <v>46.0</v>
      </c>
      <c r="AW6" s="36">
        <v>47.0</v>
      </c>
      <c r="AX6" s="36">
        <v>48.0</v>
      </c>
      <c r="AY6" s="36">
        <v>49.0</v>
      </c>
      <c r="AZ6" s="36">
        <v>50.0</v>
      </c>
      <c r="BA6" s="36">
        <v>51.0</v>
      </c>
      <c r="BB6" s="36">
        <v>52.0</v>
      </c>
      <c r="BC6" s="36">
        <v>53.0</v>
      </c>
      <c r="BD6" s="36">
        <v>54.0</v>
      </c>
      <c r="BE6" s="37" t="s">
        <v>98</v>
      </c>
      <c r="BF6" s="36">
        <v>55.0</v>
      </c>
      <c r="BG6" s="36">
        <v>56.0</v>
      </c>
      <c r="BH6" s="36">
        <v>57.0</v>
      </c>
      <c r="BI6" s="36">
        <v>58.0</v>
      </c>
      <c r="BJ6" s="36">
        <v>59.0</v>
      </c>
      <c r="BK6" s="36">
        <v>60.0</v>
      </c>
      <c r="BL6" s="36">
        <v>61.0</v>
      </c>
      <c r="BM6" s="36">
        <v>62.0</v>
      </c>
      <c r="BN6" s="36">
        <v>63.0</v>
      </c>
      <c r="BO6" s="38">
        <v>64.0</v>
      </c>
      <c r="BP6" s="36">
        <v>65.0</v>
      </c>
      <c r="BQ6" s="36">
        <v>66.0</v>
      </c>
      <c r="BR6" s="36">
        <v>67.0</v>
      </c>
      <c r="BS6" s="36">
        <v>68.0</v>
      </c>
      <c r="BT6" s="36">
        <v>69.0</v>
      </c>
      <c r="BU6" s="36">
        <v>70.0</v>
      </c>
      <c r="BV6" s="36">
        <v>71.0</v>
      </c>
      <c r="BW6" s="36">
        <v>72.0</v>
      </c>
      <c r="BX6" s="36">
        <v>73.0</v>
      </c>
      <c r="BY6" s="36">
        <v>74.0</v>
      </c>
      <c r="BZ6" s="36">
        <v>75.0</v>
      </c>
      <c r="CA6" s="36">
        <v>76.0</v>
      </c>
      <c r="CB6" s="36">
        <v>77.0</v>
      </c>
      <c r="CC6" s="36">
        <v>78.0</v>
      </c>
      <c r="CD6" s="36">
        <v>79.0</v>
      </c>
      <c r="CE6" s="37" t="s">
        <v>98</v>
      </c>
      <c r="CF6" s="36">
        <v>80.0</v>
      </c>
      <c r="CG6" s="36">
        <v>81.0</v>
      </c>
      <c r="CH6" s="36">
        <v>82.0</v>
      </c>
      <c r="CI6" s="36">
        <v>83.0</v>
      </c>
      <c r="CJ6" s="36">
        <v>84.0</v>
      </c>
      <c r="CK6" s="36">
        <v>85.0</v>
      </c>
      <c r="CL6" s="36">
        <v>86.0</v>
      </c>
      <c r="CM6" s="36">
        <v>87.0</v>
      </c>
      <c r="CN6" s="36">
        <v>88.0</v>
      </c>
      <c r="CO6" s="36">
        <v>89.0</v>
      </c>
      <c r="CP6" s="36">
        <v>90.0</v>
      </c>
      <c r="CQ6" s="36">
        <v>91.0</v>
      </c>
      <c r="CR6" s="36">
        <v>92.0</v>
      </c>
      <c r="CS6" s="36">
        <v>93.0</v>
      </c>
      <c r="CT6" s="36">
        <v>94.0</v>
      </c>
      <c r="CU6" s="36">
        <v>95.0</v>
      </c>
      <c r="CV6" s="36">
        <v>96.0</v>
      </c>
      <c r="CW6" s="36">
        <v>97.0</v>
      </c>
      <c r="CX6" s="36">
        <v>98.0</v>
      </c>
      <c r="CY6" s="36">
        <v>99.0</v>
      </c>
      <c r="CZ6" s="36">
        <v>100.0</v>
      </c>
      <c r="DA6" s="37" t="s">
        <v>98</v>
      </c>
      <c r="DB6" s="36">
        <v>101.0</v>
      </c>
      <c r="DC6" s="36">
        <v>102.0</v>
      </c>
      <c r="DD6" s="36">
        <v>103.0</v>
      </c>
      <c r="DE6" s="36">
        <v>104.0</v>
      </c>
      <c r="DF6" s="36">
        <v>105.0</v>
      </c>
      <c r="DG6" s="36">
        <v>106.0</v>
      </c>
      <c r="DH6" s="36">
        <v>107.0</v>
      </c>
      <c r="DI6" s="36">
        <v>108.0</v>
      </c>
      <c r="DJ6" s="36">
        <v>109.0</v>
      </c>
      <c r="DK6" s="36">
        <v>110.0</v>
      </c>
      <c r="DL6" s="36">
        <v>111.0</v>
      </c>
      <c r="DM6" s="36">
        <v>112.0</v>
      </c>
      <c r="DN6" s="36">
        <v>113.0</v>
      </c>
      <c r="DO6" s="36">
        <v>114.0</v>
      </c>
      <c r="DP6" s="36">
        <v>115.0</v>
      </c>
      <c r="DQ6" s="36">
        <v>116.0</v>
      </c>
      <c r="DR6" s="36">
        <v>117.0</v>
      </c>
      <c r="DS6" s="36">
        <v>118.0</v>
      </c>
      <c r="DT6" s="36">
        <v>119.0</v>
      </c>
      <c r="DU6" s="36">
        <v>120.0</v>
      </c>
      <c r="DV6" s="36">
        <v>121.0</v>
      </c>
      <c r="DW6" s="36">
        <v>122.0</v>
      </c>
    </row>
    <row r="7">
      <c r="A7" s="39" t="s">
        <v>99</v>
      </c>
      <c r="B7" s="40">
        <f t="shared" ref="B7:B27" si="1">SUM(C7+D7)</f>
        <v>0</v>
      </c>
      <c r="C7" s="41"/>
      <c r="D7" s="41"/>
      <c r="E7" s="42">
        <f t="shared" ref="E7:E26" si="2">SUM(F7+G7+H7)</f>
        <v>0</v>
      </c>
      <c r="F7" s="41"/>
      <c r="G7" s="41"/>
      <c r="H7" s="41"/>
      <c r="I7" s="40">
        <f t="shared" ref="I7:I26" si="3">SUM(J7+K7)</f>
        <v>0</v>
      </c>
      <c r="J7" s="41"/>
      <c r="K7" s="41"/>
      <c r="L7" s="40">
        <f t="shared" ref="L7:L26" si="4">SUM(M7:Q7)</f>
        <v>0</v>
      </c>
      <c r="M7" s="41"/>
      <c r="N7" s="41"/>
      <c r="O7" s="41"/>
      <c r="P7" s="41"/>
      <c r="Q7" s="41"/>
      <c r="R7" s="40">
        <f t="shared" ref="R7:R26" si="5">SUM(S7:T7)</f>
        <v>0</v>
      </c>
      <c r="S7" s="41"/>
      <c r="T7" s="41"/>
      <c r="U7" s="43"/>
      <c r="V7" s="43"/>
      <c r="W7" s="43"/>
      <c r="X7" s="43"/>
      <c r="Y7" s="43"/>
      <c r="Z7" s="43"/>
      <c r="AA7" s="40">
        <f t="shared" ref="AA7:AA26" si="6">SUM(AB7:AH7)</f>
        <v>0</v>
      </c>
      <c r="AB7" s="41"/>
      <c r="AC7" s="41"/>
      <c r="AD7" s="41"/>
      <c r="AE7" s="41"/>
      <c r="AF7" s="41"/>
      <c r="AG7" s="41"/>
      <c r="AH7" s="41"/>
      <c r="AI7" s="44" t="s">
        <v>99</v>
      </c>
      <c r="AJ7" s="45"/>
      <c r="AK7" s="45"/>
      <c r="AL7" s="45"/>
      <c r="AM7" s="41"/>
      <c r="AN7" s="45"/>
      <c r="AO7" s="41"/>
      <c r="AP7" s="45"/>
      <c r="AQ7" s="41"/>
      <c r="AR7" s="45"/>
      <c r="AS7" s="41"/>
      <c r="AT7" s="41"/>
      <c r="AU7" s="45"/>
      <c r="AV7" s="41"/>
      <c r="AW7" s="41"/>
      <c r="AX7" s="41"/>
      <c r="AY7" s="45"/>
      <c r="AZ7" s="41"/>
      <c r="BA7" s="41"/>
      <c r="BB7" s="41"/>
      <c r="BC7" s="45"/>
      <c r="BD7" s="41"/>
      <c r="BE7" s="46" t="s">
        <v>99</v>
      </c>
      <c r="BF7" s="47"/>
      <c r="BG7" s="48"/>
      <c r="BH7" s="47"/>
      <c r="BI7" s="47"/>
      <c r="BJ7" s="45"/>
      <c r="BK7" s="49"/>
      <c r="BL7" s="45"/>
      <c r="BM7" s="49"/>
      <c r="BN7" s="45"/>
      <c r="BO7" s="41"/>
      <c r="BP7" s="41"/>
      <c r="BQ7" s="41"/>
      <c r="BR7" s="45"/>
      <c r="BS7" s="41"/>
      <c r="BT7" s="41"/>
      <c r="BU7" s="41"/>
      <c r="BV7" s="45"/>
      <c r="BW7" s="41"/>
      <c r="BX7" s="41"/>
      <c r="BY7" s="41"/>
      <c r="BZ7" s="45"/>
      <c r="CA7" s="41"/>
      <c r="CB7" s="41"/>
      <c r="CC7" s="41"/>
      <c r="CD7" s="45"/>
      <c r="CE7" s="44" t="s">
        <v>99</v>
      </c>
      <c r="CF7" s="41"/>
      <c r="CG7" s="41"/>
      <c r="CH7" s="45"/>
      <c r="CI7" s="41"/>
      <c r="CJ7" s="41"/>
      <c r="CK7" s="41"/>
      <c r="CL7" s="45"/>
      <c r="CM7" s="50">
        <v>0.0</v>
      </c>
      <c r="CN7" s="51"/>
      <c r="CO7" s="51"/>
      <c r="CP7" s="41"/>
      <c r="CQ7" s="51"/>
      <c r="CR7" s="41"/>
      <c r="CS7" s="51"/>
      <c r="CT7" s="41"/>
      <c r="CU7" s="51"/>
      <c r="CV7" s="41"/>
      <c r="CW7" s="51"/>
      <c r="CX7" s="41"/>
      <c r="CY7" s="51"/>
      <c r="CZ7" s="41"/>
      <c r="DA7" s="44" t="s">
        <v>99</v>
      </c>
      <c r="DB7" s="52"/>
      <c r="DC7" s="52"/>
      <c r="DD7" s="53"/>
      <c r="DE7" s="52"/>
      <c r="DF7" s="53"/>
      <c r="DG7" s="52"/>
      <c r="DH7" s="54"/>
      <c r="DI7" s="55"/>
      <c r="DJ7" s="56"/>
      <c r="DK7" s="55"/>
      <c r="DL7" s="56"/>
      <c r="DM7" s="50">
        <v>0.0</v>
      </c>
      <c r="DN7" s="52"/>
      <c r="DO7" s="52"/>
      <c r="DP7" s="52"/>
      <c r="DQ7" s="52"/>
      <c r="DR7" s="52"/>
      <c r="DS7" s="52"/>
      <c r="DT7" s="52"/>
      <c r="DU7" s="54"/>
      <c r="DV7" s="54"/>
      <c r="DW7" s="42">
        <f t="shared" ref="DW7:DW26" si="7">SUM(L7+R7+U7+V7+W7+X7+Y7+Z7+AA7+AJ7+AK7+AL7+AN7+AP7+AR7+AU7+AY7+BC7+BG7+BJ7+BL7+BN7+BR7+BV7+BZ7+CD7+CH7+CL7+CM7+DM7)</f>
        <v>0</v>
      </c>
    </row>
    <row r="8">
      <c r="A8" s="39" t="s">
        <v>101</v>
      </c>
      <c r="B8" s="40">
        <f t="shared" si="1"/>
        <v>0</v>
      </c>
      <c r="C8" s="99"/>
      <c r="D8" s="99"/>
      <c r="E8" s="42">
        <f t="shared" si="2"/>
        <v>0</v>
      </c>
      <c r="F8" s="99"/>
      <c r="G8" s="99"/>
      <c r="H8" s="99"/>
      <c r="I8" s="40">
        <f t="shared" si="3"/>
        <v>0</v>
      </c>
      <c r="J8" s="99"/>
      <c r="K8" s="99"/>
      <c r="L8" s="40">
        <f t="shared" si="4"/>
        <v>0</v>
      </c>
      <c r="M8" s="99"/>
      <c r="N8" s="99"/>
      <c r="O8" s="99"/>
      <c r="P8" s="99"/>
      <c r="Q8" s="99"/>
      <c r="R8" s="40">
        <f t="shared" si="5"/>
        <v>0</v>
      </c>
      <c r="S8" s="99"/>
      <c r="T8" s="99"/>
      <c r="U8" s="100"/>
      <c r="V8" s="100"/>
      <c r="W8" s="100"/>
      <c r="X8" s="100"/>
      <c r="Y8" s="100"/>
      <c r="Z8" s="100"/>
      <c r="AA8" s="40">
        <f t="shared" si="6"/>
        <v>0</v>
      </c>
      <c r="AB8" s="99"/>
      <c r="AC8" s="99"/>
      <c r="AD8" s="99"/>
      <c r="AE8" s="99"/>
      <c r="AF8" s="99"/>
      <c r="AG8" s="99"/>
      <c r="AH8" s="99"/>
      <c r="AI8" s="44" t="s">
        <v>101</v>
      </c>
      <c r="AJ8" s="101"/>
      <c r="AK8" s="101"/>
      <c r="AL8" s="101"/>
      <c r="AM8" s="99"/>
      <c r="AN8" s="101"/>
      <c r="AO8" s="99"/>
      <c r="AP8" s="101"/>
      <c r="AQ8" s="99"/>
      <c r="AR8" s="101"/>
      <c r="AS8" s="99"/>
      <c r="AT8" s="99"/>
      <c r="AU8" s="101"/>
      <c r="AV8" s="99"/>
      <c r="AW8" s="133"/>
      <c r="AX8" s="135"/>
      <c r="AY8" s="101"/>
      <c r="AZ8" s="99"/>
      <c r="BA8" s="99"/>
      <c r="BB8" s="99"/>
      <c r="BC8" s="101"/>
      <c r="BD8" s="99"/>
      <c r="BE8" s="46" t="s">
        <v>101</v>
      </c>
      <c r="BF8" s="99"/>
      <c r="BG8" s="102"/>
      <c r="BH8" s="99"/>
      <c r="BI8" s="99"/>
      <c r="BJ8" s="101"/>
      <c r="BK8" s="103"/>
      <c r="BL8" s="101"/>
      <c r="BM8" s="103"/>
      <c r="BN8" s="101"/>
      <c r="BO8" s="99"/>
      <c r="BP8" s="99"/>
      <c r="BQ8" s="99"/>
      <c r="BR8" s="101"/>
      <c r="BS8" s="99"/>
      <c r="BT8" s="99"/>
      <c r="BU8" s="99"/>
      <c r="BV8" s="101"/>
      <c r="BW8" s="99"/>
      <c r="BX8" s="99"/>
      <c r="BY8" s="99"/>
      <c r="BZ8" s="101"/>
      <c r="CA8" s="99"/>
      <c r="CB8" s="99"/>
      <c r="CC8" s="99"/>
      <c r="CD8" s="101"/>
      <c r="CE8" s="44" t="s">
        <v>101</v>
      </c>
      <c r="CF8" s="99"/>
      <c r="CG8" s="99"/>
      <c r="CH8" s="101"/>
      <c r="CI8" s="99"/>
      <c r="CJ8" s="99"/>
      <c r="CK8" s="99"/>
      <c r="CL8" s="101"/>
      <c r="CM8" s="59">
        <f t="shared" ref="CM8:CM26" si="8">SUM(CN8,CO8,CQ8,CS8,CU8,CW8,CY8,DB8,DC8,DE8,DG8,DI8,DK8)</f>
        <v>0</v>
      </c>
      <c r="CN8" s="102"/>
      <c r="CO8" s="102"/>
      <c r="CP8" s="99"/>
      <c r="CQ8" s="102"/>
      <c r="CR8" s="99"/>
      <c r="CS8" s="102"/>
      <c r="CT8" s="99"/>
      <c r="CU8" s="102"/>
      <c r="CV8" s="99"/>
      <c r="CW8" s="102"/>
      <c r="CX8" s="99"/>
      <c r="CY8" s="102"/>
      <c r="CZ8" s="99"/>
      <c r="DA8" s="44" t="s">
        <v>101</v>
      </c>
      <c r="DB8" s="104"/>
      <c r="DC8" s="104"/>
      <c r="DD8" s="105"/>
      <c r="DE8" s="104"/>
      <c r="DF8" s="105"/>
      <c r="DG8" s="104"/>
      <c r="DH8" s="106"/>
      <c r="DI8" s="107"/>
      <c r="DJ8" s="108"/>
      <c r="DK8" s="107"/>
      <c r="DL8" s="108"/>
      <c r="DM8" s="59">
        <f t="shared" ref="DM8:DM26" si="9">SUM(DN8:DT8)</f>
        <v>0</v>
      </c>
      <c r="DN8" s="104"/>
      <c r="DO8" s="104"/>
      <c r="DP8" s="104"/>
      <c r="DQ8" s="104"/>
      <c r="DR8" s="104"/>
      <c r="DS8" s="104"/>
      <c r="DT8" s="104"/>
      <c r="DU8" s="106"/>
      <c r="DV8" s="106"/>
      <c r="DW8" s="42">
        <f t="shared" si="7"/>
        <v>0</v>
      </c>
    </row>
    <row r="9">
      <c r="A9" s="39" t="s">
        <v>102</v>
      </c>
      <c r="B9" s="40">
        <f t="shared" si="1"/>
        <v>0</v>
      </c>
      <c r="C9" s="99"/>
      <c r="D9" s="99"/>
      <c r="E9" s="42">
        <f t="shared" si="2"/>
        <v>0</v>
      </c>
      <c r="F9" s="99"/>
      <c r="G9" s="99"/>
      <c r="H9" s="99"/>
      <c r="I9" s="40">
        <f t="shared" si="3"/>
        <v>0</v>
      </c>
      <c r="J9" s="99"/>
      <c r="K9" s="99"/>
      <c r="L9" s="40">
        <f t="shared" si="4"/>
        <v>0</v>
      </c>
      <c r="M9" s="99"/>
      <c r="N9" s="99"/>
      <c r="O9" s="99"/>
      <c r="P9" s="99"/>
      <c r="Q9" s="99"/>
      <c r="R9" s="40">
        <f t="shared" si="5"/>
        <v>0</v>
      </c>
      <c r="S9" s="99"/>
      <c r="T9" s="99"/>
      <c r="U9" s="100"/>
      <c r="V9" s="100"/>
      <c r="W9" s="100"/>
      <c r="X9" s="100"/>
      <c r="Y9" s="100"/>
      <c r="Z9" s="100"/>
      <c r="AA9" s="40">
        <f t="shared" si="6"/>
        <v>0</v>
      </c>
      <c r="AB9" s="99"/>
      <c r="AC9" s="99"/>
      <c r="AD9" s="99"/>
      <c r="AE9" s="99"/>
      <c r="AF9" s="99"/>
      <c r="AG9" s="99"/>
      <c r="AH9" s="99"/>
      <c r="AI9" s="44" t="s">
        <v>102</v>
      </c>
      <c r="AJ9" s="101"/>
      <c r="AK9" s="101"/>
      <c r="AL9" s="101"/>
      <c r="AM9" s="99"/>
      <c r="AN9" s="101"/>
      <c r="AO9" s="99"/>
      <c r="AP9" s="101"/>
      <c r="AQ9" s="99"/>
      <c r="AR9" s="101"/>
      <c r="AS9" s="99"/>
      <c r="AT9" s="99"/>
      <c r="AU9" s="101"/>
      <c r="AV9" s="99"/>
      <c r="AW9" s="130"/>
      <c r="AX9" s="99"/>
      <c r="AY9" s="101"/>
      <c r="AZ9" s="99"/>
      <c r="BA9" s="99"/>
      <c r="BB9" s="99"/>
      <c r="BC9" s="101"/>
      <c r="BD9" s="99"/>
      <c r="BE9" s="46" t="s">
        <v>102</v>
      </c>
      <c r="BF9" s="99"/>
      <c r="BG9" s="102"/>
      <c r="BH9" s="99"/>
      <c r="BI9" s="99"/>
      <c r="BJ9" s="101"/>
      <c r="BK9" s="103"/>
      <c r="BL9" s="101"/>
      <c r="BM9" s="103"/>
      <c r="BN9" s="101"/>
      <c r="BO9" s="99"/>
      <c r="BP9" s="99"/>
      <c r="BQ9" s="99"/>
      <c r="BR9" s="101"/>
      <c r="BS9" s="99"/>
      <c r="BT9" s="99"/>
      <c r="BU9" s="99"/>
      <c r="BV9" s="101"/>
      <c r="BW9" s="99"/>
      <c r="BX9" s="99"/>
      <c r="BY9" s="99"/>
      <c r="BZ9" s="101"/>
      <c r="CA9" s="99"/>
      <c r="CB9" s="99"/>
      <c r="CC9" s="99"/>
      <c r="CD9" s="101"/>
      <c r="CE9" s="44" t="s">
        <v>102</v>
      </c>
      <c r="CF9" s="99"/>
      <c r="CG9" s="99"/>
      <c r="CH9" s="101"/>
      <c r="CI9" s="99"/>
      <c r="CJ9" s="99"/>
      <c r="CK9" s="99"/>
      <c r="CL9" s="101"/>
      <c r="CM9" s="59">
        <f t="shared" si="8"/>
        <v>0</v>
      </c>
      <c r="CN9" s="102"/>
      <c r="CO9" s="102"/>
      <c r="CP9" s="99"/>
      <c r="CQ9" s="102"/>
      <c r="CR9" s="99"/>
      <c r="CS9" s="102"/>
      <c r="CT9" s="99"/>
      <c r="CU9" s="102"/>
      <c r="CV9" s="99"/>
      <c r="CW9" s="102"/>
      <c r="CX9" s="99"/>
      <c r="CY9" s="102"/>
      <c r="CZ9" s="99"/>
      <c r="DA9" s="44" t="s">
        <v>102</v>
      </c>
      <c r="DB9" s="104"/>
      <c r="DC9" s="104"/>
      <c r="DD9" s="105"/>
      <c r="DE9" s="104"/>
      <c r="DF9" s="105"/>
      <c r="DG9" s="104"/>
      <c r="DH9" s="106"/>
      <c r="DI9" s="107"/>
      <c r="DJ9" s="108"/>
      <c r="DK9" s="107"/>
      <c r="DL9" s="108"/>
      <c r="DM9" s="59">
        <f t="shared" si="9"/>
        <v>0</v>
      </c>
      <c r="DN9" s="104"/>
      <c r="DO9" s="104"/>
      <c r="DP9" s="104"/>
      <c r="DQ9" s="104"/>
      <c r="DR9" s="104"/>
      <c r="DS9" s="104"/>
      <c r="DT9" s="104"/>
      <c r="DU9" s="106"/>
      <c r="DV9" s="106"/>
      <c r="DW9" s="42">
        <f t="shared" si="7"/>
        <v>0</v>
      </c>
    </row>
    <row r="10">
      <c r="A10" s="39" t="s">
        <v>103</v>
      </c>
      <c r="B10" s="40">
        <f t="shared" si="1"/>
        <v>0</v>
      </c>
      <c r="C10" s="99"/>
      <c r="D10" s="99"/>
      <c r="E10" s="42">
        <f t="shared" si="2"/>
        <v>0</v>
      </c>
      <c r="F10" s="99"/>
      <c r="G10" s="99"/>
      <c r="H10" s="99"/>
      <c r="I10" s="40">
        <f t="shared" si="3"/>
        <v>0</v>
      </c>
      <c r="J10" s="99"/>
      <c r="K10" s="99"/>
      <c r="L10" s="40">
        <f t="shared" si="4"/>
        <v>0</v>
      </c>
      <c r="M10" s="99"/>
      <c r="N10" s="99"/>
      <c r="O10" s="99"/>
      <c r="P10" s="99"/>
      <c r="Q10" s="99"/>
      <c r="R10" s="40">
        <f t="shared" si="5"/>
        <v>0</v>
      </c>
      <c r="S10" s="99"/>
      <c r="T10" s="99"/>
      <c r="U10" s="100"/>
      <c r="V10" s="100"/>
      <c r="W10" s="100"/>
      <c r="X10" s="100"/>
      <c r="Y10" s="100"/>
      <c r="Z10" s="100"/>
      <c r="AA10" s="40">
        <f t="shared" si="6"/>
        <v>0</v>
      </c>
      <c r="AB10" s="99"/>
      <c r="AC10" s="99"/>
      <c r="AD10" s="99"/>
      <c r="AE10" s="99"/>
      <c r="AF10" s="99"/>
      <c r="AG10" s="99"/>
      <c r="AH10" s="99"/>
      <c r="AI10" s="44" t="s">
        <v>103</v>
      </c>
      <c r="AJ10" s="101"/>
      <c r="AK10" s="101"/>
      <c r="AL10" s="101"/>
      <c r="AM10" s="99"/>
      <c r="AN10" s="101"/>
      <c r="AO10" s="99"/>
      <c r="AP10" s="101"/>
      <c r="AQ10" s="99"/>
      <c r="AR10" s="101"/>
      <c r="AS10" s="99"/>
      <c r="AT10" s="99"/>
      <c r="AU10" s="101"/>
      <c r="AV10" s="99"/>
      <c r="AW10" s="99"/>
      <c r="AX10" s="99"/>
      <c r="AY10" s="101"/>
      <c r="AZ10" s="99"/>
      <c r="BA10" s="99"/>
      <c r="BB10" s="99"/>
      <c r="BC10" s="101"/>
      <c r="BD10" s="99"/>
      <c r="BE10" s="46" t="s">
        <v>103</v>
      </c>
      <c r="BF10" s="99"/>
      <c r="BG10" s="102"/>
      <c r="BH10" s="99"/>
      <c r="BI10" s="99"/>
      <c r="BJ10" s="101"/>
      <c r="BK10" s="103"/>
      <c r="BL10" s="101"/>
      <c r="BM10" s="103"/>
      <c r="BN10" s="101"/>
      <c r="BO10" s="99"/>
      <c r="BP10" s="99"/>
      <c r="BQ10" s="99"/>
      <c r="BR10" s="101"/>
      <c r="BS10" s="99"/>
      <c r="BT10" s="99"/>
      <c r="BU10" s="99"/>
      <c r="BV10" s="101"/>
      <c r="BW10" s="99"/>
      <c r="BX10" s="99"/>
      <c r="BY10" s="99"/>
      <c r="BZ10" s="101"/>
      <c r="CA10" s="99"/>
      <c r="CB10" s="99"/>
      <c r="CC10" s="99"/>
      <c r="CD10" s="101"/>
      <c r="CE10" s="44" t="s">
        <v>103</v>
      </c>
      <c r="CF10" s="99"/>
      <c r="CG10" s="99"/>
      <c r="CH10" s="101"/>
      <c r="CI10" s="99"/>
      <c r="CJ10" s="99"/>
      <c r="CK10" s="99"/>
      <c r="CL10" s="101"/>
      <c r="CM10" s="59">
        <f t="shared" si="8"/>
        <v>0</v>
      </c>
      <c r="CN10" s="102"/>
      <c r="CO10" s="102"/>
      <c r="CP10" s="99"/>
      <c r="CQ10" s="102"/>
      <c r="CR10" s="99"/>
      <c r="CS10" s="102"/>
      <c r="CT10" s="99"/>
      <c r="CU10" s="102"/>
      <c r="CV10" s="99"/>
      <c r="CW10" s="102"/>
      <c r="CX10" s="99"/>
      <c r="CY10" s="102"/>
      <c r="CZ10" s="99"/>
      <c r="DA10" s="44" t="s">
        <v>103</v>
      </c>
      <c r="DB10" s="104"/>
      <c r="DC10" s="104"/>
      <c r="DD10" s="105"/>
      <c r="DE10" s="104"/>
      <c r="DF10" s="105"/>
      <c r="DG10" s="104"/>
      <c r="DH10" s="106"/>
      <c r="DI10" s="107"/>
      <c r="DJ10" s="108"/>
      <c r="DK10" s="107"/>
      <c r="DL10" s="108"/>
      <c r="DM10" s="59">
        <f t="shared" si="9"/>
        <v>0</v>
      </c>
      <c r="DN10" s="104"/>
      <c r="DO10" s="104"/>
      <c r="DP10" s="104"/>
      <c r="DQ10" s="104"/>
      <c r="DR10" s="104"/>
      <c r="DS10" s="104"/>
      <c r="DT10" s="104"/>
      <c r="DU10" s="106"/>
      <c r="DV10" s="106"/>
      <c r="DW10" s="42">
        <f t="shared" si="7"/>
        <v>0</v>
      </c>
    </row>
    <row r="11">
      <c r="A11" s="39" t="s">
        <v>104</v>
      </c>
      <c r="B11" s="40">
        <f t="shared" si="1"/>
        <v>0</v>
      </c>
      <c r="C11" s="41"/>
      <c r="D11" s="41"/>
      <c r="E11" s="42">
        <f t="shared" si="2"/>
        <v>0</v>
      </c>
      <c r="F11" s="41"/>
      <c r="G11" s="41"/>
      <c r="H11" s="41"/>
      <c r="I11" s="40">
        <f t="shared" si="3"/>
        <v>0</v>
      </c>
      <c r="J11" s="41"/>
      <c r="K11" s="41"/>
      <c r="L11" s="40">
        <f t="shared" si="4"/>
        <v>0</v>
      </c>
      <c r="M11" s="41"/>
      <c r="N11" s="41"/>
      <c r="O11" s="41"/>
      <c r="P11" s="41"/>
      <c r="Q11" s="41"/>
      <c r="R11" s="40">
        <f t="shared" si="5"/>
        <v>0</v>
      </c>
      <c r="S11" s="41"/>
      <c r="T11" s="41"/>
      <c r="U11" s="43"/>
      <c r="V11" s="43"/>
      <c r="W11" s="43"/>
      <c r="X11" s="43"/>
      <c r="Y11" s="43"/>
      <c r="Z11" s="43"/>
      <c r="AA11" s="40">
        <f t="shared" si="6"/>
        <v>0</v>
      </c>
      <c r="AB11" s="41"/>
      <c r="AC11" s="41"/>
      <c r="AD11" s="41"/>
      <c r="AE11" s="41"/>
      <c r="AF11" s="41"/>
      <c r="AG11" s="41"/>
      <c r="AH11" s="41"/>
      <c r="AI11" s="44" t="s">
        <v>104</v>
      </c>
      <c r="AJ11" s="45"/>
      <c r="AK11" s="45"/>
      <c r="AL11" s="45"/>
      <c r="AM11" s="41"/>
      <c r="AN11" s="45"/>
      <c r="AO11" s="41"/>
      <c r="AP11" s="45"/>
      <c r="AQ11" s="41"/>
      <c r="AR11" s="45"/>
      <c r="AS11" s="41"/>
      <c r="AT11" s="41"/>
      <c r="AU11" s="45"/>
      <c r="AV11" s="41"/>
      <c r="AW11" s="41"/>
      <c r="AX11" s="41"/>
      <c r="AY11" s="45"/>
      <c r="AZ11" s="41"/>
      <c r="BA11" s="41"/>
      <c r="BB11" s="41"/>
      <c r="BC11" s="45"/>
      <c r="BD11" s="41"/>
      <c r="BE11" s="46" t="s">
        <v>104</v>
      </c>
      <c r="BF11" s="41"/>
      <c r="BG11" s="51"/>
      <c r="BH11" s="41"/>
      <c r="BI11" s="41"/>
      <c r="BJ11" s="45"/>
      <c r="BK11" s="49"/>
      <c r="BL11" s="45"/>
      <c r="BM11" s="49"/>
      <c r="BN11" s="45"/>
      <c r="BO11" s="41"/>
      <c r="BP11" s="41"/>
      <c r="BQ11" s="41"/>
      <c r="BR11" s="45"/>
      <c r="BS11" s="41"/>
      <c r="BT11" s="41"/>
      <c r="BU11" s="41"/>
      <c r="BV11" s="45"/>
      <c r="BW11" s="41"/>
      <c r="BX11" s="41"/>
      <c r="BY11" s="41"/>
      <c r="BZ11" s="45"/>
      <c r="CA11" s="41"/>
      <c r="CB11" s="41"/>
      <c r="CC11" s="41"/>
      <c r="CD11" s="45"/>
      <c r="CE11" s="44" t="s">
        <v>104</v>
      </c>
      <c r="CF11" s="41"/>
      <c r="CG11" s="41"/>
      <c r="CH11" s="45"/>
      <c r="CI11" s="41"/>
      <c r="CJ11" s="41"/>
      <c r="CK11" s="41"/>
      <c r="CL11" s="45"/>
      <c r="CM11" s="59">
        <f t="shared" si="8"/>
        <v>0</v>
      </c>
      <c r="CN11" s="51"/>
      <c r="CO11" s="51"/>
      <c r="CP11" s="41"/>
      <c r="CQ11" s="51"/>
      <c r="CR11" s="41"/>
      <c r="CS11" s="51"/>
      <c r="CT11" s="41"/>
      <c r="CU11" s="51"/>
      <c r="CV11" s="41"/>
      <c r="CW11" s="51"/>
      <c r="CX11" s="41"/>
      <c r="CY11" s="51"/>
      <c r="CZ11" s="41"/>
      <c r="DA11" s="44" t="s">
        <v>104</v>
      </c>
      <c r="DB11" s="52"/>
      <c r="DC11" s="52"/>
      <c r="DD11" s="53"/>
      <c r="DE11" s="52"/>
      <c r="DF11" s="53"/>
      <c r="DG11" s="52"/>
      <c r="DH11" s="54"/>
      <c r="DI11" s="55"/>
      <c r="DJ11" s="56"/>
      <c r="DK11" s="55"/>
      <c r="DL11" s="56"/>
      <c r="DM11" s="59">
        <f t="shared" si="9"/>
        <v>0</v>
      </c>
      <c r="DN11" s="52"/>
      <c r="DO11" s="52"/>
      <c r="DP11" s="52"/>
      <c r="DQ11" s="52"/>
      <c r="DR11" s="52"/>
      <c r="DS11" s="52"/>
      <c r="DT11" s="52"/>
      <c r="DU11" s="54"/>
      <c r="DV11" s="54"/>
      <c r="DW11" s="42">
        <f t="shared" si="7"/>
        <v>0</v>
      </c>
    </row>
    <row r="12">
      <c r="A12" s="39" t="s">
        <v>105</v>
      </c>
      <c r="B12" s="40">
        <f t="shared" si="1"/>
        <v>0</v>
      </c>
      <c r="C12" s="99"/>
      <c r="D12" s="99"/>
      <c r="E12" s="42">
        <f t="shared" si="2"/>
        <v>0</v>
      </c>
      <c r="F12" s="99"/>
      <c r="G12" s="99"/>
      <c r="H12" s="99"/>
      <c r="I12" s="40">
        <f t="shared" si="3"/>
        <v>0</v>
      </c>
      <c r="J12" s="99"/>
      <c r="K12" s="99"/>
      <c r="L12" s="40">
        <f t="shared" si="4"/>
        <v>0</v>
      </c>
      <c r="M12" s="99"/>
      <c r="N12" s="99"/>
      <c r="O12" s="99"/>
      <c r="P12" s="99"/>
      <c r="Q12" s="99"/>
      <c r="R12" s="40">
        <f t="shared" si="5"/>
        <v>0</v>
      </c>
      <c r="S12" s="99"/>
      <c r="T12" s="99"/>
      <c r="U12" s="100"/>
      <c r="V12" s="100"/>
      <c r="W12" s="100"/>
      <c r="X12" s="100"/>
      <c r="Y12" s="100"/>
      <c r="Z12" s="100"/>
      <c r="AA12" s="40">
        <f t="shared" si="6"/>
        <v>0</v>
      </c>
      <c r="AB12" s="99"/>
      <c r="AC12" s="99"/>
      <c r="AD12" s="99"/>
      <c r="AE12" s="99"/>
      <c r="AF12" s="99"/>
      <c r="AG12" s="99"/>
      <c r="AH12" s="99"/>
      <c r="AI12" s="44" t="s">
        <v>105</v>
      </c>
      <c r="AJ12" s="101"/>
      <c r="AK12" s="101"/>
      <c r="AL12" s="101"/>
      <c r="AM12" s="99"/>
      <c r="AN12" s="101"/>
      <c r="AO12" s="99"/>
      <c r="AP12" s="101"/>
      <c r="AQ12" s="99"/>
      <c r="AR12" s="101"/>
      <c r="AS12" s="99"/>
      <c r="AT12" s="99"/>
      <c r="AU12" s="101"/>
      <c r="AV12" s="99"/>
      <c r="AW12" s="99"/>
      <c r="AX12" s="99"/>
      <c r="AY12" s="101"/>
      <c r="AZ12" s="99"/>
      <c r="BA12" s="99"/>
      <c r="BB12" s="99"/>
      <c r="BC12" s="101"/>
      <c r="BD12" s="99"/>
      <c r="BE12" s="46" t="s">
        <v>105</v>
      </c>
      <c r="BF12" s="99"/>
      <c r="BG12" s="102"/>
      <c r="BH12" s="99"/>
      <c r="BI12" s="99"/>
      <c r="BJ12" s="101"/>
      <c r="BK12" s="103"/>
      <c r="BL12" s="101"/>
      <c r="BM12" s="103"/>
      <c r="BN12" s="101"/>
      <c r="BO12" s="99"/>
      <c r="BP12" s="99"/>
      <c r="BQ12" s="99"/>
      <c r="BR12" s="101"/>
      <c r="BS12" s="99"/>
      <c r="BT12" s="99"/>
      <c r="BU12" s="99"/>
      <c r="BV12" s="101"/>
      <c r="BW12" s="99"/>
      <c r="BX12" s="99"/>
      <c r="BY12" s="99"/>
      <c r="BZ12" s="101"/>
      <c r="CA12" s="99"/>
      <c r="CB12" s="99"/>
      <c r="CC12" s="99"/>
      <c r="CD12" s="101"/>
      <c r="CE12" s="44" t="s">
        <v>105</v>
      </c>
      <c r="CF12" s="99"/>
      <c r="CG12" s="99"/>
      <c r="CH12" s="101"/>
      <c r="CI12" s="99"/>
      <c r="CJ12" s="99"/>
      <c r="CK12" s="99"/>
      <c r="CL12" s="101"/>
      <c r="CM12" s="59">
        <f t="shared" si="8"/>
        <v>0</v>
      </c>
      <c r="CN12" s="102"/>
      <c r="CO12" s="102"/>
      <c r="CP12" s="99"/>
      <c r="CQ12" s="102"/>
      <c r="CR12" s="99"/>
      <c r="CS12" s="102"/>
      <c r="CT12" s="99"/>
      <c r="CU12" s="102"/>
      <c r="CV12" s="99"/>
      <c r="CW12" s="102"/>
      <c r="CX12" s="99"/>
      <c r="CY12" s="102"/>
      <c r="CZ12" s="99"/>
      <c r="DA12" s="44" t="s">
        <v>105</v>
      </c>
      <c r="DB12" s="104"/>
      <c r="DC12" s="104"/>
      <c r="DD12" s="105"/>
      <c r="DE12" s="104"/>
      <c r="DF12" s="105"/>
      <c r="DG12" s="104"/>
      <c r="DH12" s="106"/>
      <c r="DI12" s="107"/>
      <c r="DJ12" s="108"/>
      <c r="DK12" s="107"/>
      <c r="DL12" s="108"/>
      <c r="DM12" s="59">
        <f t="shared" si="9"/>
        <v>0</v>
      </c>
      <c r="DN12" s="104"/>
      <c r="DO12" s="104"/>
      <c r="DP12" s="104"/>
      <c r="DQ12" s="104"/>
      <c r="DR12" s="104"/>
      <c r="DS12" s="104"/>
      <c r="DT12" s="104"/>
      <c r="DU12" s="106"/>
      <c r="DV12" s="106"/>
      <c r="DW12" s="42">
        <f t="shared" si="7"/>
        <v>0</v>
      </c>
    </row>
    <row r="13">
      <c r="A13" s="39" t="s">
        <v>106</v>
      </c>
      <c r="B13" s="40">
        <f t="shared" si="1"/>
        <v>0</v>
      </c>
      <c r="C13" s="99"/>
      <c r="D13" s="99"/>
      <c r="E13" s="42">
        <f t="shared" si="2"/>
        <v>0</v>
      </c>
      <c r="F13" s="99"/>
      <c r="G13" s="99"/>
      <c r="H13" s="99"/>
      <c r="I13" s="40">
        <f t="shared" si="3"/>
        <v>0</v>
      </c>
      <c r="J13" s="99"/>
      <c r="K13" s="99"/>
      <c r="L13" s="40">
        <f t="shared" si="4"/>
        <v>0</v>
      </c>
      <c r="M13" s="99"/>
      <c r="N13" s="99"/>
      <c r="O13" s="99"/>
      <c r="P13" s="99"/>
      <c r="Q13" s="99"/>
      <c r="R13" s="40">
        <f t="shared" si="5"/>
        <v>0</v>
      </c>
      <c r="S13" s="99"/>
      <c r="T13" s="99"/>
      <c r="U13" s="100"/>
      <c r="V13" s="100"/>
      <c r="W13" s="100"/>
      <c r="X13" s="100"/>
      <c r="Y13" s="100"/>
      <c r="Z13" s="100"/>
      <c r="AA13" s="40">
        <f t="shared" si="6"/>
        <v>0</v>
      </c>
      <c r="AB13" s="99"/>
      <c r="AC13" s="99"/>
      <c r="AD13" s="99"/>
      <c r="AE13" s="99"/>
      <c r="AF13" s="99"/>
      <c r="AG13" s="99"/>
      <c r="AH13" s="99"/>
      <c r="AI13" s="44" t="s">
        <v>106</v>
      </c>
      <c r="AJ13" s="101"/>
      <c r="AK13" s="101"/>
      <c r="AL13" s="101"/>
      <c r="AM13" s="99"/>
      <c r="AN13" s="101"/>
      <c r="AO13" s="99"/>
      <c r="AP13" s="101"/>
      <c r="AQ13" s="99"/>
      <c r="AR13" s="101"/>
      <c r="AS13" s="99"/>
      <c r="AT13" s="99"/>
      <c r="AU13" s="101"/>
      <c r="AV13" s="99"/>
      <c r="AW13" s="99"/>
      <c r="AX13" s="99"/>
      <c r="AY13" s="101"/>
      <c r="AZ13" s="99"/>
      <c r="BA13" s="99"/>
      <c r="BB13" s="99"/>
      <c r="BC13" s="101"/>
      <c r="BD13" s="99"/>
      <c r="BE13" s="46" t="s">
        <v>106</v>
      </c>
      <c r="BF13" s="99"/>
      <c r="BG13" s="102"/>
      <c r="BH13" s="99"/>
      <c r="BI13" s="99"/>
      <c r="BJ13" s="101"/>
      <c r="BK13" s="103"/>
      <c r="BL13" s="101"/>
      <c r="BM13" s="103"/>
      <c r="BN13" s="101"/>
      <c r="BO13" s="99"/>
      <c r="BP13" s="99"/>
      <c r="BQ13" s="99"/>
      <c r="BR13" s="101"/>
      <c r="BS13" s="99"/>
      <c r="BT13" s="99"/>
      <c r="BU13" s="99"/>
      <c r="BV13" s="101"/>
      <c r="BW13" s="99"/>
      <c r="BX13" s="99"/>
      <c r="BY13" s="99"/>
      <c r="BZ13" s="101"/>
      <c r="CA13" s="99"/>
      <c r="CB13" s="99"/>
      <c r="CC13" s="99"/>
      <c r="CD13" s="101"/>
      <c r="CE13" s="44" t="s">
        <v>106</v>
      </c>
      <c r="CF13" s="99"/>
      <c r="CG13" s="99"/>
      <c r="CH13" s="101"/>
      <c r="CI13" s="99"/>
      <c r="CJ13" s="99"/>
      <c r="CK13" s="99"/>
      <c r="CL13" s="101"/>
      <c r="CM13" s="59">
        <f t="shared" si="8"/>
        <v>0</v>
      </c>
      <c r="CN13" s="102"/>
      <c r="CO13" s="102"/>
      <c r="CP13" s="99"/>
      <c r="CQ13" s="102"/>
      <c r="CR13" s="99"/>
      <c r="CS13" s="102"/>
      <c r="CT13" s="99"/>
      <c r="CU13" s="102"/>
      <c r="CV13" s="99"/>
      <c r="CW13" s="102"/>
      <c r="CX13" s="99"/>
      <c r="CY13" s="102"/>
      <c r="CZ13" s="99"/>
      <c r="DA13" s="44" t="s">
        <v>106</v>
      </c>
      <c r="DB13" s="104"/>
      <c r="DC13" s="104"/>
      <c r="DD13" s="105"/>
      <c r="DE13" s="104"/>
      <c r="DF13" s="105"/>
      <c r="DG13" s="104"/>
      <c r="DH13" s="106"/>
      <c r="DI13" s="107"/>
      <c r="DJ13" s="108"/>
      <c r="DK13" s="107"/>
      <c r="DL13" s="108"/>
      <c r="DM13" s="59">
        <f t="shared" si="9"/>
        <v>0</v>
      </c>
      <c r="DN13" s="104"/>
      <c r="DO13" s="104"/>
      <c r="DP13" s="104"/>
      <c r="DQ13" s="104"/>
      <c r="DR13" s="104"/>
      <c r="DS13" s="104"/>
      <c r="DT13" s="104"/>
      <c r="DU13" s="106"/>
      <c r="DV13" s="106"/>
      <c r="DW13" s="42">
        <f t="shared" si="7"/>
        <v>0</v>
      </c>
    </row>
    <row r="14">
      <c r="A14" s="39" t="s">
        <v>107</v>
      </c>
      <c r="B14" s="40">
        <f t="shared" si="1"/>
        <v>0</v>
      </c>
      <c r="C14" s="41"/>
      <c r="D14" s="41"/>
      <c r="E14" s="42">
        <f t="shared" si="2"/>
        <v>0</v>
      </c>
      <c r="F14" s="41"/>
      <c r="G14" s="41"/>
      <c r="H14" s="41"/>
      <c r="I14" s="40">
        <f t="shared" si="3"/>
        <v>0</v>
      </c>
      <c r="J14" s="41"/>
      <c r="K14" s="41"/>
      <c r="L14" s="40">
        <f t="shared" si="4"/>
        <v>0</v>
      </c>
      <c r="M14" s="41"/>
      <c r="N14" s="41"/>
      <c r="O14" s="41"/>
      <c r="P14" s="41"/>
      <c r="Q14" s="41"/>
      <c r="R14" s="40">
        <f t="shared" si="5"/>
        <v>0</v>
      </c>
      <c r="S14" s="41"/>
      <c r="T14" s="41"/>
      <c r="U14" s="43"/>
      <c r="V14" s="43"/>
      <c r="W14" s="43"/>
      <c r="X14" s="43"/>
      <c r="Y14" s="43"/>
      <c r="Z14" s="61"/>
      <c r="AA14" s="40">
        <f t="shared" si="6"/>
        <v>0</v>
      </c>
      <c r="AB14" s="62"/>
      <c r="AC14" s="62"/>
      <c r="AD14" s="62"/>
      <c r="AE14" s="41"/>
      <c r="AF14" s="41"/>
      <c r="AG14" s="41"/>
      <c r="AH14" s="41"/>
      <c r="AI14" s="44" t="s">
        <v>107</v>
      </c>
      <c r="AJ14" s="45"/>
      <c r="AK14" s="45"/>
      <c r="AL14" s="45"/>
      <c r="AM14" s="41"/>
      <c r="AN14" s="45"/>
      <c r="AO14" s="41"/>
      <c r="AP14" s="45"/>
      <c r="AQ14" s="41"/>
      <c r="AR14" s="45"/>
      <c r="AS14" s="41"/>
      <c r="AT14" s="41"/>
      <c r="AU14" s="45"/>
      <c r="AV14" s="41"/>
      <c r="AW14" s="41"/>
      <c r="AX14" s="41"/>
      <c r="AY14" s="45"/>
      <c r="AZ14" s="41"/>
      <c r="BA14" s="41"/>
      <c r="BB14" s="41"/>
      <c r="BC14" s="45"/>
      <c r="BD14" s="41"/>
      <c r="BE14" s="46" t="s">
        <v>107</v>
      </c>
      <c r="BF14" s="41"/>
      <c r="BG14" s="51"/>
      <c r="BH14" s="41"/>
      <c r="BI14" s="41"/>
      <c r="BJ14" s="45"/>
      <c r="BK14" s="49"/>
      <c r="BL14" s="45"/>
      <c r="BM14" s="49"/>
      <c r="BN14" s="45"/>
      <c r="BO14" s="41"/>
      <c r="BP14" s="41"/>
      <c r="BQ14" s="41"/>
      <c r="BR14" s="45"/>
      <c r="BS14" s="41"/>
      <c r="BT14" s="41"/>
      <c r="BU14" s="41"/>
      <c r="BV14" s="45"/>
      <c r="BW14" s="41"/>
      <c r="BX14" s="41"/>
      <c r="BY14" s="41"/>
      <c r="BZ14" s="45"/>
      <c r="CA14" s="41"/>
      <c r="CB14" s="41"/>
      <c r="CC14" s="41"/>
      <c r="CD14" s="45"/>
      <c r="CE14" s="44" t="s">
        <v>107</v>
      </c>
      <c r="CF14" s="41"/>
      <c r="CG14" s="41"/>
      <c r="CH14" s="45"/>
      <c r="CI14" s="41"/>
      <c r="CJ14" s="41"/>
      <c r="CK14" s="41"/>
      <c r="CL14" s="45"/>
      <c r="CM14" s="59">
        <f t="shared" si="8"/>
        <v>0</v>
      </c>
      <c r="CN14" s="51"/>
      <c r="CO14" s="51"/>
      <c r="CP14" s="41"/>
      <c r="CQ14" s="51"/>
      <c r="CR14" s="41"/>
      <c r="CS14" s="51"/>
      <c r="CT14" s="41"/>
      <c r="CU14" s="51"/>
      <c r="CV14" s="41"/>
      <c r="CW14" s="51"/>
      <c r="CX14" s="41"/>
      <c r="CY14" s="51"/>
      <c r="CZ14" s="41"/>
      <c r="DA14" s="44" t="s">
        <v>107</v>
      </c>
      <c r="DB14" s="52"/>
      <c r="DC14" s="52"/>
      <c r="DD14" s="53"/>
      <c r="DE14" s="52"/>
      <c r="DF14" s="53"/>
      <c r="DG14" s="52"/>
      <c r="DH14" s="54"/>
      <c r="DI14" s="55"/>
      <c r="DJ14" s="56"/>
      <c r="DK14" s="55"/>
      <c r="DL14" s="56"/>
      <c r="DM14" s="59">
        <f t="shared" si="9"/>
        <v>0</v>
      </c>
      <c r="DN14" s="52"/>
      <c r="DO14" s="52"/>
      <c r="DP14" s="52"/>
      <c r="DQ14" s="52"/>
      <c r="DR14" s="52"/>
      <c r="DS14" s="52"/>
      <c r="DT14" s="52"/>
      <c r="DU14" s="54"/>
      <c r="DV14" s="54"/>
      <c r="DW14" s="42">
        <f t="shared" si="7"/>
        <v>0</v>
      </c>
    </row>
    <row r="15">
      <c r="A15" s="39" t="s">
        <v>109</v>
      </c>
      <c r="B15" s="40">
        <f t="shared" si="1"/>
        <v>0</v>
      </c>
      <c r="C15" s="63"/>
      <c r="D15" s="64"/>
      <c r="E15" s="42">
        <f t="shared" si="2"/>
        <v>0</v>
      </c>
      <c r="F15" s="65"/>
      <c r="G15" s="64"/>
      <c r="H15" s="66"/>
      <c r="I15" s="40">
        <f t="shared" si="3"/>
        <v>0</v>
      </c>
      <c r="J15" s="67"/>
      <c r="K15" s="73"/>
      <c r="L15" s="40">
        <f t="shared" si="4"/>
        <v>0</v>
      </c>
      <c r="M15" s="65"/>
      <c r="N15" s="66"/>
      <c r="O15" s="66"/>
      <c r="P15" s="68"/>
      <c r="Q15" s="68"/>
      <c r="R15" s="40">
        <f t="shared" si="5"/>
        <v>0</v>
      </c>
      <c r="S15" s="65"/>
      <c r="T15" s="64"/>
      <c r="U15" s="69"/>
      <c r="V15" s="69"/>
      <c r="W15" s="69"/>
      <c r="X15" s="69"/>
      <c r="Y15" s="70"/>
      <c r="Z15" s="70"/>
      <c r="AA15" s="40">
        <f t="shared" si="6"/>
        <v>0</v>
      </c>
      <c r="AB15" s="65"/>
      <c r="AC15" s="66"/>
      <c r="AD15" s="66"/>
      <c r="AE15" s="66"/>
      <c r="AF15" s="64"/>
      <c r="AG15" s="66"/>
      <c r="AH15" s="66"/>
      <c r="AI15" s="44" t="s">
        <v>109</v>
      </c>
      <c r="AJ15" s="74"/>
      <c r="AK15" s="75"/>
      <c r="AL15" s="75"/>
      <c r="AM15" s="68"/>
      <c r="AN15" s="76"/>
      <c r="AO15" s="68"/>
      <c r="AP15" s="75"/>
      <c r="AQ15" s="64"/>
      <c r="AR15" s="76"/>
      <c r="AS15" s="68"/>
      <c r="AT15" s="68"/>
      <c r="AU15" s="75"/>
      <c r="AV15" s="64"/>
      <c r="AW15" s="64"/>
      <c r="AX15" s="68"/>
      <c r="AY15" s="76"/>
      <c r="AZ15" s="68"/>
      <c r="BA15" s="68"/>
      <c r="BB15" s="66"/>
      <c r="BC15" s="77"/>
      <c r="BD15" s="66"/>
      <c r="BE15" s="46" t="s">
        <v>109</v>
      </c>
      <c r="BF15" s="65"/>
      <c r="BG15" s="78"/>
      <c r="BH15" s="66"/>
      <c r="BI15" s="66"/>
      <c r="BJ15" s="77"/>
      <c r="BK15" s="79"/>
      <c r="BL15" s="75"/>
      <c r="BM15" s="79"/>
      <c r="BN15" s="76"/>
      <c r="BO15" s="64"/>
      <c r="BP15" s="64"/>
      <c r="BQ15" s="64"/>
      <c r="BR15" s="75"/>
      <c r="BS15" s="64"/>
      <c r="BT15" s="64"/>
      <c r="BU15" s="64"/>
      <c r="BV15" s="75"/>
      <c r="BW15" s="64"/>
      <c r="BX15" s="64"/>
      <c r="BY15" s="64"/>
      <c r="BZ15" s="75"/>
      <c r="CA15" s="68"/>
      <c r="CB15" s="68"/>
      <c r="CC15" s="68"/>
      <c r="CD15" s="80"/>
      <c r="CE15" s="44" t="s">
        <v>109</v>
      </c>
      <c r="CF15" s="81"/>
      <c r="CG15" s="68"/>
      <c r="CH15" s="76"/>
      <c r="CI15" s="68"/>
      <c r="CJ15" s="68"/>
      <c r="CK15" s="68"/>
      <c r="CL15" s="76"/>
      <c r="CM15" s="59">
        <f t="shared" si="8"/>
        <v>0</v>
      </c>
      <c r="CN15" s="82"/>
      <c r="CO15" s="78"/>
      <c r="CP15" s="64"/>
      <c r="CQ15" s="83"/>
      <c r="CR15" s="68"/>
      <c r="CS15" s="83"/>
      <c r="CT15" s="68"/>
      <c r="CU15" s="83"/>
      <c r="CV15" s="68"/>
      <c r="CW15" s="83"/>
      <c r="CX15" s="68"/>
      <c r="CY15" s="83"/>
      <c r="CZ15" s="68"/>
      <c r="DA15" s="44" t="s">
        <v>109</v>
      </c>
      <c r="DB15" s="84"/>
      <c r="DC15" s="85"/>
      <c r="DD15" s="86"/>
      <c r="DE15" s="85"/>
      <c r="DF15" s="86"/>
      <c r="DG15" s="87"/>
      <c r="DH15" s="88"/>
      <c r="DI15" s="89"/>
      <c r="DJ15" s="90"/>
      <c r="DK15" s="91"/>
      <c r="DL15" s="92"/>
      <c r="DM15" s="59">
        <f t="shared" si="9"/>
        <v>0</v>
      </c>
      <c r="DN15" s="93"/>
      <c r="DO15" s="93"/>
      <c r="DP15" s="93"/>
      <c r="DQ15" s="93"/>
      <c r="DR15" s="93"/>
      <c r="DS15" s="93"/>
      <c r="DT15" s="93"/>
      <c r="DU15" s="94"/>
      <c r="DV15" s="94"/>
      <c r="DW15" s="42">
        <f t="shared" si="7"/>
        <v>0</v>
      </c>
    </row>
    <row r="16">
      <c r="A16" s="39" t="s">
        <v>111</v>
      </c>
      <c r="B16" s="40">
        <f t="shared" si="1"/>
        <v>0</v>
      </c>
      <c r="C16" s="41"/>
      <c r="D16" s="41"/>
      <c r="E16" s="42">
        <f t="shared" si="2"/>
        <v>0</v>
      </c>
      <c r="F16" s="41"/>
      <c r="G16" s="41"/>
      <c r="H16" s="41"/>
      <c r="I16" s="40">
        <f t="shared" si="3"/>
        <v>0</v>
      </c>
      <c r="J16" s="41"/>
      <c r="K16" s="41"/>
      <c r="L16" s="40">
        <f t="shared" si="4"/>
        <v>0</v>
      </c>
      <c r="M16" s="41"/>
      <c r="N16" s="41"/>
      <c r="O16" s="41"/>
      <c r="P16" s="41"/>
      <c r="Q16" s="41"/>
      <c r="R16" s="40">
        <f t="shared" si="5"/>
        <v>0</v>
      </c>
      <c r="S16" s="41"/>
      <c r="T16" s="41"/>
      <c r="U16" s="43"/>
      <c r="V16" s="43"/>
      <c r="W16" s="43"/>
      <c r="X16" s="43"/>
      <c r="Y16" s="43"/>
      <c r="Z16" s="61"/>
      <c r="AA16" s="40">
        <f t="shared" si="6"/>
        <v>0</v>
      </c>
      <c r="AB16" s="62"/>
      <c r="AC16" s="62"/>
      <c r="AD16" s="62"/>
      <c r="AE16" s="41"/>
      <c r="AF16" s="41"/>
      <c r="AG16" s="41"/>
      <c r="AH16" s="41"/>
      <c r="AI16" s="44" t="s">
        <v>111</v>
      </c>
      <c r="AJ16" s="45"/>
      <c r="AK16" s="45"/>
      <c r="AL16" s="45"/>
      <c r="AM16" s="41"/>
      <c r="AN16" s="45"/>
      <c r="AO16" s="41"/>
      <c r="AP16" s="45"/>
      <c r="AQ16" s="41"/>
      <c r="AR16" s="45"/>
      <c r="AS16" s="41"/>
      <c r="AT16" s="41"/>
      <c r="AU16" s="45"/>
      <c r="AV16" s="41"/>
      <c r="AW16" s="41"/>
      <c r="AX16" s="41"/>
      <c r="AY16" s="45"/>
      <c r="AZ16" s="41"/>
      <c r="BA16" s="41"/>
      <c r="BB16" s="41"/>
      <c r="BC16" s="45"/>
      <c r="BD16" s="41"/>
      <c r="BE16" s="95" t="s">
        <v>112</v>
      </c>
      <c r="BF16" s="41"/>
      <c r="BG16" s="51"/>
      <c r="BH16" s="41"/>
      <c r="BI16" s="96"/>
      <c r="BJ16" s="97"/>
      <c r="BK16" s="49"/>
      <c r="BL16" s="45"/>
      <c r="BM16" s="49"/>
      <c r="BN16" s="45"/>
      <c r="BO16" s="41"/>
      <c r="BP16" s="41"/>
      <c r="BQ16" s="41"/>
      <c r="BR16" s="45"/>
      <c r="BS16" s="41"/>
      <c r="BT16" s="41"/>
      <c r="BU16" s="41"/>
      <c r="BV16" s="45"/>
      <c r="BW16" s="41"/>
      <c r="BX16" s="41"/>
      <c r="BY16" s="41"/>
      <c r="BZ16" s="45"/>
      <c r="CA16" s="41"/>
      <c r="CB16" s="41"/>
      <c r="CC16" s="41"/>
      <c r="CD16" s="45"/>
      <c r="CE16" s="44" t="s">
        <v>111</v>
      </c>
      <c r="CF16" s="41"/>
      <c r="CG16" s="41"/>
      <c r="CH16" s="45"/>
      <c r="CI16" s="41"/>
      <c r="CJ16" s="41"/>
      <c r="CK16" s="41"/>
      <c r="CL16" s="45"/>
      <c r="CM16" s="59">
        <f t="shared" si="8"/>
        <v>0</v>
      </c>
      <c r="CN16" s="51"/>
      <c r="CO16" s="51"/>
      <c r="CP16" s="41"/>
      <c r="CQ16" s="51"/>
      <c r="CR16" s="41"/>
      <c r="CS16" s="51"/>
      <c r="CT16" s="41"/>
      <c r="CU16" s="51"/>
      <c r="CV16" s="41"/>
      <c r="CW16" s="51"/>
      <c r="CX16" s="41"/>
      <c r="CY16" s="51"/>
      <c r="CZ16" s="41"/>
      <c r="DA16" s="44" t="s">
        <v>111</v>
      </c>
      <c r="DB16" s="52"/>
      <c r="DC16" s="52"/>
      <c r="DD16" s="53"/>
      <c r="DE16" s="52"/>
      <c r="DF16" s="53"/>
      <c r="DG16" s="52"/>
      <c r="DH16" s="54"/>
      <c r="DI16" s="55"/>
      <c r="DJ16" s="56"/>
      <c r="DK16" s="55"/>
      <c r="DL16" s="56"/>
      <c r="DM16" s="59">
        <f t="shared" si="9"/>
        <v>0</v>
      </c>
      <c r="DN16" s="52"/>
      <c r="DO16" s="52"/>
      <c r="DP16" s="52"/>
      <c r="DQ16" s="52"/>
      <c r="DR16" s="52"/>
      <c r="DS16" s="52"/>
      <c r="DT16" s="52"/>
      <c r="DU16" s="54"/>
      <c r="DV16" s="54"/>
      <c r="DW16" s="42">
        <f t="shared" si="7"/>
        <v>0</v>
      </c>
    </row>
    <row r="17">
      <c r="A17" s="39" t="s">
        <v>113</v>
      </c>
      <c r="B17" s="40">
        <f t="shared" si="1"/>
        <v>0</v>
      </c>
      <c r="C17" s="41"/>
      <c r="D17" s="41"/>
      <c r="E17" s="42">
        <f t="shared" si="2"/>
        <v>0</v>
      </c>
      <c r="F17" s="41"/>
      <c r="G17" s="41"/>
      <c r="H17" s="41"/>
      <c r="I17" s="40">
        <f t="shared" si="3"/>
        <v>0</v>
      </c>
      <c r="J17" s="41"/>
      <c r="K17" s="41"/>
      <c r="L17" s="40">
        <f t="shared" si="4"/>
        <v>0</v>
      </c>
      <c r="M17" s="41"/>
      <c r="N17" s="41"/>
      <c r="O17" s="41"/>
      <c r="P17" s="41"/>
      <c r="Q17" s="41"/>
      <c r="R17" s="40">
        <f t="shared" si="5"/>
        <v>0</v>
      </c>
      <c r="S17" s="41"/>
      <c r="T17" s="41"/>
      <c r="U17" s="43"/>
      <c r="V17" s="43"/>
      <c r="W17" s="43"/>
      <c r="X17" s="43"/>
      <c r="Y17" s="43"/>
      <c r="Z17" s="61"/>
      <c r="AA17" s="40">
        <f t="shared" si="6"/>
        <v>0</v>
      </c>
      <c r="AB17" s="62"/>
      <c r="AC17" s="62"/>
      <c r="AD17" s="62"/>
      <c r="AE17" s="41"/>
      <c r="AF17" s="41"/>
      <c r="AG17" s="41"/>
      <c r="AH17" s="41"/>
      <c r="AI17" s="44" t="s">
        <v>113</v>
      </c>
      <c r="AJ17" s="45"/>
      <c r="AK17" s="45"/>
      <c r="AL17" s="45"/>
      <c r="AM17" s="41"/>
      <c r="AN17" s="45"/>
      <c r="AO17" s="41"/>
      <c r="AP17" s="45"/>
      <c r="AQ17" s="41"/>
      <c r="AR17" s="45"/>
      <c r="AS17" s="41"/>
      <c r="AT17" s="41"/>
      <c r="AU17" s="45"/>
      <c r="AV17" s="41"/>
      <c r="AW17" s="41"/>
      <c r="AX17" s="41"/>
      <c r="AY17" s="45"/>
      <c r="AZ17" s="41"/>
      <c r="BA17" s="41"/>
      <c r="BB17" s="41"/>
      <c r="BC17" s="45"/>
      <c r="BD17" s="41"/>
      <c r="BE17" s="46" t="s">
        <v>114</v>
      </c>
      <c r="BF17" s="41"/>
      <c r="BG17" s="51"/>
      <c r="BH17" s="41"/>
      <c r="BI17" s="60"/>
      <c r="BJ17" s="45"/>
      <c r="BK17" s="49"/>
      <c r="BL17" s="45"/>
      <c r="BM17" s="49"/>
      <c r="BN17" s="45"/>
      <c r="BO17" s="41"/>
      <c r="BP17" s="41"/>
      <c r="BQ17" s="41"/>
      <c r="BR17" s="45"/>
      <c r="BS17" s="41"/>
      <c r="BT17" s="41"/>
      <c r="BU17" s="41"/>
      <c r="BV17" s="45"/>
      <c r="BW17" s="41"/>
      <c r="BX17" s="41"/>
      <c r="BY17" s="41"/>
      <c r="BZ17" s="45"/>
      <c r="CA17" s="41"/>
      <c r="CB17" s="41"/>
      <c r="CC17" s="41"/>
      <c r="CD17" s="45"/>
      <c r="CE17" s="44" t="s">
        <v>113</v>
      </c>
      <c r="CF17" s="41"/>
      <c r="CG17" s="41"/>
      <c r="CH17" s="45"/>
      <c r="CI17" s="41"/>
      <c r="CJ17" s="41"/>
      <c r="CK17" s="41"/>
      <c r="CL17" s="45"/>
      <c r="CM17" s="59">
        <f t="shared" si="8"/>
        <v>0</v>
      </c>
      <c r="CN17" s="51"/>
      <c r="CO17" s="51"/>
      <c r="CP17" s="41"/>
      <c r="CQ17" s="51"/>
      <c r="CR17" s="41"/>
      <c r="CS17" s="51"/>
      <c r="CT17" s="41"/>
      <c r="CU17" s="51"/>
      <c r="CV17" s="41"/>
      <c r="CW17" s="51"/>
      <c r="CX17" s="41"/>
      <c r="CY17" s="51"/>
      <c r="CZ17" s="41"/>
      <c r="DA17" s="44" t="s">
        <v>113</v>
      </c>
      <c r="DB17" s="52"/>
      <c r="DC17" s="52"/>
      <c r="DD17" s="53"/>
      <c r="DE17" s="52"/>
      <c r="DF17" s="53"/>
      <c r="DG17" s="52"/>
      <c r="DH17" s="54"/>
      <c r="DI17" s="55"/>
      <c r="DJ17" s="56"/>
      <c r="DK17" s="55"/>
      <c r="DL17" s="56"/>
      <c r="DM17" s="59">
        <f t="shared" si="9"/>
        <v>0</v>
      </c>
      <c r="DN17" s="52"/>
      <c r="DO17" s="52"/>
      <c r="DP17" s="52"/>
      <c r="DQ17" s="52"/>
      <c r="DR17" s="52"/>
      <c r="DS17" s="52"/>
      <c r="DT17" s="52"/>
      <c r="DU17" s="54"/>
      <c r="DV17" s="54"/>
      <c r="DW17" s="42">
        <f t="shared" si="7"/>
        <v>0</v>
      </c>
    </row>
    <row r="18">
      <c r="A18" s="39" t="s">
        <v>115</v>
      </c>
      <c r="B18" s="40">
        <f t="shared" si="1"/>
        <v>0</v>
      </c>
      <c r="C18" s="41"/>
      <c r="D18" s="41"/>
      <c r="E18" s="42">
        <f t="shared" si="2"/>
        <v>0</v>
      </c>
      <c r="F18" s="41"/>
      <c r="G18" s="41"/>
      <c r="H18" s="41"/>
      <c r="I18" s="40">
        <f t="shared" si="3"/>
        <v>0</v>
      </c>
      <c r="J18" s="41"/>
      <c r="K18" s="41"/>
      <c r="L18" s="40">
        <f t="shared" si="4"/>
        <v>0</v>
      </c>
      <c r="M18" s="41"/>
      <c r="N18" s="41"/>
      <c r="O18" s="41"/>
      <c r="P18" s="41"/>
      <c r="Q18" s="41"/>
      <c r="R18" s="40">
        <f t="shared" si="5"/>
        <v>0</v>
      </c>
      <c r="S18" s="41"/>
      <c r="T18" s="41"/>
      <c r="U18" s="43"/>
      <c r="V18" s="43"/>
      <c r="W18" s="43"/>
      <c r="X18" s="43"/>
      <c r="Y18" s="43"/>
      <c r="Z18" s="43"/>
      <c r="AA18" s="40">
        <f t="shared" si="6"/>
        <v>0</v>
      </c>
      <c r="AB18" s="41"/>
      <c r="AC18" s="41"/>
      <c r="AD18" s="41"/>
      <c r="AE18" s="41"/>
      <c r="AF18" s="41"/>
      <c r="AG18" s="41"/>
      <c r="AH18" s="41"/>
      <c r="AI18" s="44" t="s">
        <v>115</v>
      </c>
      <c r="AJ18" s="45"/>
      <c r="AK18" s="45"/>
      <c r="AL18" s="45"/>
      <c r="AM18" s="41"/>
      <c r="AN18" s="45"/>
      <c r="AO18" s="41"/>
      <c r="AP18" s="45"/>
      <c r="AQ18" s="41"/>
      <c r="AR18" s="45"/>
      <c r="AS18" s="41"/>
      <c r="AT18" s="41"/>
      <c r="AU18" s="45"/>
      <c r="AV18" s="41"/>
      <c r="AW18" s="41"/>
      <c r="AX18" s="41"/>
      <c r="AY18" s="45"/>
      <c r="AZ18" s="41"/>
      <c r="BA18" s="41"/>
      <c r="BB18" s="41"/>
      <c r="BC18" s="45"/>
      <c r="BD18" s="64"/>
      <c r="BE18" s="46" t="s">
        <v>115</v>
      </c>
      <c r="BF18" s="99"/>
      <c r="BG18" s="102"/>
      <c r="BH18" s="99"/>
      <c r="BI18" s="99"/>
      <c r="BJ18" s="101"/>
      <c r="BK18" s="103"/>
      <c r="BL18" s="101"/>
      <c r="BM18" s="103"/>
      <c r="BN18" s="101"/>
      <c r="BO18" s="99"/>
      <c r="BP18" s="99"/>
      <c r="BQ18" s="99"/>
      <c r="BR18" s="101"/>
      <c r="BS18" s="99"/>
      <c r="BT18" s="99"/>
      <c r="BU18" s="99"/>
      <c r="BV18" s="101"/>
      <c r="BW18" s="41"/>
      <c r="BX18" s="41"/>
      <c r="BY18" s="41"/>
      <c r="BZ18" s="45"/>
      <c r="CA18" s="99"/>
      <c r="CB18" s="99"/>
      <c r="CC18" s="99"/>
      <c r="CD18" s="101"/>
      <c r="CE18" s="44" t="s">
        <v>115</v>
      </c>
      <c r="CF18" s="99"/>
      <c r="CG18" s="99"/>
      <c r="CH18" s="101"/>
      <c r="CI18" s="99"/>
      <c r="CJ18" s="99"/>
      <c r="CK18" s="99"/>
      <c r="CL18" s="101"/>
      <c r="CM18" s="59">
        <f t="shared" si="8"/>
        <v>0</v>
      </c>
      <c r="CN18" s="51"/>
      <c r="CO18" s="51"/>
      <c r="CP18" s="41"/>
      <c r="CQ18" s="102"/>
      <c r="CR18" s="99"/>
      <c r="CS18" s="102"/>
      <c r="CT18" s="99"/>
      <c r="CU18" s="102"/>
      <c r="CV18" s="99"/>
      <c r="CW18" s="102"/>
      <c r="CX18" s="99"/>
      <c r="CY18" s="102"/>
      <c r="CZ18" s="99"/>
      <c r="DA18" s="44" t="s">
        <v>115</v>
      </c>
      <c r="DB18" s="104"/>
      <c r="DC18" s="104"/>
      <c r="DD18" s="105"/>
      <c r="DE18" s="104"/>
      <c r="DF18" s="105"/>
      <c r="DG18" s="52"/>
      <c r="DH18" s="106"/>
      <c r="DI18" s="107"/>
      <c r="DJ18" s="108"/>
      <c r="DK18" s="107"/>
      <c r="DL18" s="108"/>
      <c r="DM18" s="59">
        <f t="shared" si="9"/>
        <v>0</v>
      </c>
      <c r="DN18" s="52"/>
      <c r="DO18" s="104"/>
      <c r="DP18" s="104"/>
      <c r="DQ18" s="104"/>
      <c r="DR18" s="104"/>
      <c r="DS18" s="104"/>
      <c r="DT18" s="104"/>
      <c r="DU18" s="106"/>
      <c r="DV18" s="106"/>
      <c r="DW18" s="42">
        <f t="shared" si="7"/>
        <v>0</v>
      </c>
    </row>
    <row r="19">
      <c r="A19" s="98" t="s">
        <v>116</v>
      </c>
      <c r="B19" s="40">
        <f t="shared" si="1"/>
        <v>0</v>
      </c>
      <c r="C19" s="41"/>
      <c r="D19" s="41"/>
      <c r="E19" s="42">
        <f t="shared" si="2"/>
        <v>0</v>
      </c>
      <c r="F19" s="99"/>
      <c r="G19" s="99"/>
      <c r="H19" s="99"/>
      <c r="I19" s="40">
        <f t="shared" si="3"/>
        <v>0</v>
      </c>
      <c r="J19" s="99"/>
      <c r="K19" s="99"/>
      <c r="L19" s="40">
        <f t="shared" si="4"/>
        <v>0</v>
      </c>
      <c r="M19" s="99"/>
      <c r="N19" s="99"/>
      <c r="O19" s="99"/>
      <c r="P19" s="99"/>
      <c r="Q19" s="99"/>
      <c r="R19" s="40">
        <f t="shared" si="5"/>
        <v>0</v>
      </c>
      <c r="S19" s="99"/>
      <c r="T19" s="99"/>
      <c r="U19" s="100"/>
      <c r="V19" s="100"/>
      <c r="W19" s="100"/>
      <c r="X19" s="100"/>
      <c r="Y19" s="100"/>
      <c r="Z19" s="100"/>
      <c r="AA19" s="40">
        <f t="shared" si="6"/>
        <v>0</v>
      </c>
      <c r="AB19" s="99"/>
      <c r="AC19" s="99"/>
      <c r="AD19" s="99"/>
      <c r="AE19" s="99"/>
      <c r="AF19" s="99"/>
      <c r="AG19" s="99"/>
      <c r="AH19" s="99"/>
      <c r="AI19" s="98" t="s">
        <v>116</v>
      </c>
      <c r="AJ19" s="101"/>
      <c r="AK19" s="101"/>
      <c r="AL19" s="101"/>
      <c r="AM19" s="99"/>
      <c r="AN19" s="101"/>
      <c r="AO19" s="99"/>
      <c r="AP19" s="101"/>
      <c r="AQ19" s="99"/>
      <c r="AR19" s="101"/>
      <c r="AS19" s="99"/>
      <c r="AT19" s="99"/>
      <c r="AU19" s="101"/>
      <c r="AV19" s="99"/>
      <c r="AW19" s="99"/>
      <c r="AX19" s="99"/>
      <c r="AY19" s="101"/>
      <c r="AZ19" s="99"/>
      <c r="BA19" s="99"/>
      <c r="BB19" s="99"/>
      <c r="BC19" s="101"/>
      <c r="BD19" s="99"/>
      <c r="BE19" s="98" t="s">
        <v>116</v>
      </c>
      <c r="BF19" s="99"/>
      <c r="BG19" s="102"/>
      <c r="BH19" s="99"/>
      <c r="BI19" s="99"/>
      <c r="BJ19" s="101"/>
      <c r="BK19" s="103"/>
      <c r="BL19" s="101"/>
      <c r="BM19" s="103"/>
      <c r="BN19" s="101"/>
      <c r="BO19" s="99"/>
      <c r="BP19" s="99"/>
      <c r="BQ19" s="99"/>
      <c r="BR19" s="101"/>
      <c r="BS19" s="99"/>
      <c r="BT19" s="99"/>
      <c r="BU19" s="99"/>
      <c r="BV19" s="101"/>
      <c r="BW19" s="99"/>
      <c r="BX19" s="99"/>
      <c r="BY19" s="99"/>
      <c r="BZ19" s="101"/>
      <c r="CA19" s="99"/>
      <c r="CB19" s="99"/>
      <c r="CC19" s="99"/>
      <c r="CD19" s="101"/>
      <c r="CE19" s="98" t="s">
        <v>116</v>
      </c>
      <c r="CF19" s="99"/>
      <c r="CG19" s="99"/>
      <c r="CH19" s="101"/>
      <c r="CI19" s="99"/>
      <c r="CJ19" s="99"/>
      <c r="CK19" s="99"/>
      <c r="CL19" s="101"/>
      <c r="CM19" s="59">
        <f t="shared" si="8"/>
        <v>0</v>
      </c>
      <c r="CN19" s="102"/>
      <c r="CO19" s="102"/>
      <c r="CP19" s="99"/>
      <c r="CQ19" s="102"/>
      <c r="CR19" s="99"/>
      <c r="CS19" s="102"/>
      <c r="CT19" s="99"/>
      <c r="CU19" s="102"/>
      <c r="CV19" s="99"/>
      <c r="CW19" s="102"/>
      <c r="CX19" s="99"/>
      <c r="CY19" s="102"/>
      <c r="CZ19" s="99"/>
      <c r="DA19" s="98" t="s">
        <v>116</v>
      </c>
      <c r="DB19" s="104"/>
      <c r="DC19" s="104"/>
      <c r="DD19" s="105"/>
      <c r="DE19" s="104"/>
      <c r="DF19" s="105"/>
      <c r="DG19" s="104"/>
      <c r="DH19" s="106"/>
      <c r="DI19" s="107"/>
      <c r="DJ19" s="108"/>
      <c r="DK19" s="107"/>
      <c r="DL19" s="108"/>
      <c r="DM19" s="59">
        <f t="shared" si="9"/>
        <v>0</v>
      </c>
      <c r="DN19" s="104"/>
      <c r="DO19" s="104"/>
      <c r="DP19" s="104"/>
      <c r="DQ19" s="104"/>
      <c r="DR19" s="104"/>
      <c r="DS19" s="104"/>
      <c r="DT19" s="104"/>
      <c r="DU19" s="106"/>
      <c r="DV19" s="106"/>
      <c r="DW19" s="42">
        <f t="shared" si="7"/>
        <v>0</v>
      </c>
    </row>
    <row r="20">
      <c r="A20" s="39" t="s">
        <v>117</v>
      </c>
      <c r="B20" s="40">
        <f t="shared" si="1"/>
        <v>0</v>
      </c>
      <c r="C20" s="41"/>
      <c r="D20" s="41"/>
      <c r="E20" s="42">
        <f t="shared" si="2"/>
        <v>0</v>
      </c>
      <c r="F20" s="41"/>
      <c r="G20" s="41"/>
      <c r="H20" s="41"/>
      <c r="I20" s="40">
        <f t="shared" si="3"/>
        <v>0</v>
      </c>
      <c r="J20" s="41"/>
      <c r="K20" s="41"/>
      <c r="L20" s="40">
        <f t="shared" si="4"/>
        <v>0</v>
      </c>
      <c r="M20" s="41"/>
      <c r="N20" s="41"/>
      <c r="O20" s="41"/>
      <c r="P20" s="41"/>
      <c r="Q20" s="41"/>
      <c r="R20" s="40">
        <f t="shared" si="5"/>
        <v>0</v>
      </c>
      <c r="S20" s="41"/>
      <c r="T20" s="41"/>
      <c r="U20" s="43"/>
      <c r="V20" s="43"/>
      <c r="W20" s="43"/>
      <c r="X20" s="43"/>
      <c r="Y20" s="43"/>
      <c r="Z20" s="43"/>
      <c r="AA20" s="40">
        <f t="shared" si="6"/>
        <v>0</v>
      </c>
      <c r="AB20" s="41"/>
      <c r="AC20" s="41"/>
      <c r="AD20" s="41"/>
      <c r="AE20" s="41"/>
      <c r="AF20" s="41"/>
      <c r="AG20" s="41"/>
      <c r="AH20" s="41"/>
      <c r="AI20" s="44" t="s">
        <v>117</v>
      </c>
      <c r="AJ20" s="45"/>
      <c r="AK20" s="45"/>
      <c r="AL20" s="45"/>
      <c r="AM20" s="41"/>
      <c r="AN20" s="45"/>
      <c r="AO20" s="41"/>
      <c r="AP20" s="45"/>
      <c r="AQ20" s="41"/>
      <c r="AR20" s="45"/>
      <c r="AS20" s="41"/>
      <c r="AT20" s="41"/>
      <c r="AU20" s="45"/>
      <c r="AV20" s="41"/>
      <c r="AW20" s="41"/>
      <c r="AX20" s="41"/>
      <c r="AY20" s="45"/>
      <c r="AZ20" s="41"/>
      <c r="BA20" s="41"/>
      <c r="BB20" s="41"/>
      <c r="BC20" s="45"/>
      <c r="BD20" s="41"/>
      <c r="BE20" s="46" t="s">
        <v>117</v>
      </c>
      <c r="BF20" s="41"/>
      <c r="BG20" s="51"/>
      <c r="BH20" s="41"/>
      <c r="BI20" s="41"/>
      <c r="BJ20" s="45"/>
      <c r="BK20" s="49"/>
      <c r="BL20" s="45"/>
      <c r="BM20" s="49"/>
      <c r="BN20" s="45"/>
      <c r="BO20" s="41"/>
      <c r="BP20" s="41"/>
      <c r="BQ20" s="41"/>
      <c r="BR20" s="45"/>
      <c r="BS20" s="41"/>
      <c r="BT20" s="41"/>
      <c r="BU20" s="41"/>
      <c r="BV20" s="45"/>
      <c r="BW20" s="41"/>
      <c r="BX20" s="41"/>
      <c r="BY20" s="41"/>
      <c r="BZ20" s="45"/>
      <c r="CA20" s="41"/>
      <c r="CB20" s="41"/>
      <c r="CC20" s="41"/>
      <c r="CD20" s="45"/>
      <c r="CE20" s="44" t="s">
        <v>117</v>
      </c>
      <c r="CF20" s="41"/>
      <c r="CG20" s="41"/>
      <c r="CH20" s="45"/>
      <c r="CI20" s="41"/>
      <c r="CJ20" s="41"/>
      <c r="CK20" s="41"/>
      <c r="CL20" s="45"/>
      <c r="CM20" s="59">
        <f t="shared" si="8"/>
        <v>0</v>
      </c>
      <c r="CN20" s="51"/>
      <c r="CO20" s="51"/>
      <c r="CP20" s="41"/>
      <c r="CQ20" s="51"/>
      <c r="CR20" s="41"/>
      <c r="CS20" s="51"/>
      <c r="CT20" s="41"/>
      <c r="CU20" s="51"/>
      <c r="CV20" s="41"/>
      <c r="CW20" s="51"/>
      <c r="CX20" s="41"/>
      <c r="CY20" s="51"/>
      <c r="CZ20" s="41"/>
      <c r="DA20" s="44" t="s">
        <v>117</v>
      </c>
      <c r="DB20" s="52"/>
      <c r="DC20" s="52"/>
      <c r="DD20" s="53"/>
      <c r="DE20" s="52"/>
      <c r="DF20" s="53"/>
      <c r="DG20" s="52"/>
      <c r="DH20" s="54"/>
      <c r="DI20" s="55"/>
      <c r="DJ20" s="56"/>
      <c r="DK20" s="55"/>
      <c r="DL20" s="56"/>
      <c r="DM20" s="59">
        <f t="shared" si="9"/>
        <v>0</v>
      </c>
      <c r="DN20" s="52"/>
      <c r="DO20" s="52"/>
      <c r="DP20" s="52"/>
      <c r="DQ20" s="52"/>
      <c r="DR20" s="52"/>
      <c r="DS20" s="52"/>
      <c r="DT20" s="52"/>
      <c r="DU20" s="54"/>
      <c r="DV20" s="54"/>
      <c r="DW20" s="42">
        <f t="shared" si="7"/>
        <v>0</v>
      </c>
    </row>
    <row r="21">
      <c r="A21" s="39" t="s">
        <v>119</v>
      </c>
      <c r="B21" s="40">
        <f t="shared" si="1"/>
        <v>0</v>
      </c>
      <c r="C21" s="41"/>
      <c r="D21" s="41"/>
      <c r="E21" s="42">
        <f t="shared" si="2"/>
        <v>0</v>
      </c>
      <c r="F21" s="41"/>
      <c r="G21" s="41"/>
      <c r="H21" s="41"/>
      <c r="I21" s="40">
        <f t="shared" si="3"/>
        <v>0</v>
      </c>
      <c r="J21" s="41"/>
      <c r="K21" s="41"/>
      <c r="L21" s="40">
        <f t="shared" si="4"/>
        <v>0</v>
      </c>
      <c r="M21" s="41"/>
      <c r="N21" s="41"/>
      <c r="O21" s="41"/>
      <c r="P21" s="41"/>
      <c r="Q21" s="41"/>
      <c r="R21" s="40">
        <f t="shared" si="5"/>
        <v>0</v>
      </c>
      <c r="S21" s="41"/>
      <c r="T21" s="41"/>
      <c r="U21" s="43"/>
      <c r="V21" s="43"/>
      <c r="W21" s="43"/>
      <c r="X21" s="43"/>
      <c r="Y21" s="43"/>
      <c r="Z21" s="43"/>
      <c r="AA21" s="40">
        <f t="shared" si="6"/>
        <v>0</v>
      </c>
      <c r="AB21" s="41"/>
      <c r="AC21" s="41"/>
      <c r="AD21" s="41"/>
      <c r="AE21" s="41"/>
      <c r="AF21" s="41"/>
      <c r="AG21" s="41"/>
      <c r="AH21" s="41"/>
      <c r="AI21" s="44" t="s">
        <v>119</v>
      </c>
      <c r="AJ21" s="45"/>
      <c r="AK21" s="45"/>
      <c r="AL21" s="45"/>
      <c r="AM21" s="41"/>
      <c r="AN21" s="45"/>
      <c r="AO21" s="41"/>
      <c r="AP21" s="45"/>
      <c r="AQ21" s="41"/>
      <c r="AR21" s="45"/>
      <c r="AS21" s="41"/>
      <c r="AT21" s="41"/>
      <c r="AU21" s="45"/>
      <c r="AV21" s="41"/>
      <c r="AW21" s="41"/>
      <c r="AX21" s="41"/>
      <c r="AY21" s="45"/>
      <c r="AZ21" s="41"/>
      <c r="BA21" s="41"/>
      <c r="BB21" s="41"/>
      <c r="BC21" s="45"/>
      <c r="BD21" s="41"/>
      <c r="BE21" s="46" t="s">
        <v>119</v>
      </c>
      <c r="BF21" s="41"/>
      <c r="BG21" s="51"/>
      <c r="BH21" s="41"/>
      <c r="BI21" s="41"/>
      <c r="BJ21" s="45"/>
      <c r="BK21" s="49"/>
      <c r="BL21" s="45"/>
      <c r="BM21" s="49"/>
      <c r="BN21" s="45"/>
      <c r="BO21" s="41"/>
      <c r="BP21" s="41"/>
      <c r="BQ21" s="41"/>
      <c r="BR21" s="45"/>
      <c r="BS21" s="41"/>
      <c r="BT21" s="41"/>
      <c r="BU21" s="41"/>
      <c r="BV21" s="45"/>
      <c r="BW21" s="41"/>
      <c r="BX21" s="41"/>
      <c r="BY21" s="41"/>
      <c r="BZ21" s="45"/>
      <c r="CA21" s="41"/>
      <c r="CB21" s="41"/>
      <c r="CC21" s="41"/>
      <c r="CD21" s="45"/>
      <c r="CE21" s="44" t="s">
        <v>119</v>
      </c>
      <c r="CF21" s="41"/>
      <c r="CG21" s="41"/>
      <c r="CH21" s="45"/>
      <c r="CI21" s="41"/>
      <c r="CJ21" s="41"/>
      <c r="CK21" s="41"/>
      <c r="CL21" s="45"/>
      <c r="CM21" s="59">
        <f t="shared" si="8"/>
        <v>0</v>
      </c>
      <c r="CN21" s="51"/>
      <c r="CO21" s="51"/>
      <c r="CP21" s="41"/>
      <c r="CQ21" s="51"/>
      <c r="CR21" s="41"/>
      <c r="CS21" s="51"/>
      <c r="CT21" s="41"/>
      <c r="CU21" s="51"/>
      <c r="CV21" s="41"/>
      <c r="CW21" s="51"/>
      <c r="CX21" s="41"/>
      <c r="CY21" s="51"/>
      <c r="CZ21" s="41"/>
      <c r="DA21" s="44" t="s">
        <v>119</v>
      </c>
      <c r="DB21" s="52"/>
      <c r="DC21" s="52"/>
      <c r="DD21" s="53"/>
      <c r="DE21" s="52"/>
      <c r="DF21" s="53"/>
      <c r="DG21" s="52"/>
      <c r="DH21" s="54"/>
      <c r="DI21" s="55"/>
      <c r="DJ21" s="56"/>
      <c r="DK21" s="55"/>
      <c r="DL21" s="56"/>
      <c r="DM21" s="59">
        <f t="shared" si="9"/>
        <v>0</v>
      </c>
      <c r="DN21" s="52"/>
      <c r="DO21" s="52"/>
      <c r="DP21" s="52"/>
      <c r="DQ21" s="52"/>
      <c r="DR21" s="52"/>
      <c r="DS21" s="52"/>
      <c r="DT21" s="52"/>
      <c r="DU21" s="54"/>
      <c r="DV21" s="54"/>
      <c r="DW21" s="42">
        <f t="shared" si="7"/>
        <v>0</v>
      </c>
    </row>
    <row r="22">
      <c r="A22" s="39" t="s">
        <v>121</v>
      </c>
      <c r="B22" s="40">
        <f t="shared" si="1"/>
        <v>0</v>
      </c>
      <c r="C22" s="41"/>
      <c r="D22" s="41"/>
      <c r="E22" s="42">
        <f t="shared" si="2"/>
        <v>0</v>
      </c>
      <c r="F22" s="41"/>
      <c r="G22" s="41"/>
      <c r="H22" s="41"/>
      <c r="I22" s="40">
        <f t="shared" si="3"/>
        <v>0</v>
      </c>
      <c r="J22" s="41"/>
      <c r="K22" s="41"/>
      <c r="L22" s="40">
        <f t="shared" si="4"/>
        <v>0</v>
      </c>
      <c r="M22" s="41"/>
      <c r="N22" s="41"/>
      <c r="O22" s="41"/>
      <c r="P22" s="41"/>
      <c r="Q22" s="41"/>
      <c r="R22" s="40">
        <f t="shared" si="5"/>
        <v>0</v>
      </c>
      <c r="S22" s="41"/>
      <c r="T22" s="41"/>
      <c r="U22" s="43"/>
      <c r="V22" s="43"/>
      <c r="W22" s="43"/>
      <c r="X22" s="43"/>
      <c r="Y22" s="43"/>
      <c r="Z22" s="43"/>
      <c r="AA22" s="40">
        <f t="shared" si="6"/>
        <v>0</v>
      </c>
      <c r="AB22" s="41"/>
      <c r="AC22" s="41"/>
      <c r="AD22" s="41"/>
      <c r="AE22" s="41"/>
      <c r="AF22" s="41"/>
      <c r="AG22" s="41"/>
      <c r="AH22" s="41"/>
      <c r="AI22" s="44" t="s">
        <v>121</v>
      </c>
      <c r="AJ22" s="45"/>
      <c r="AK22" s="45"/>
      <c r="AL22" s="45"/>
      <c r="AM22" s="41"/>
      <c r="AN22" s="45"/>
      <c r="AO22" s="41"/>
      <c r="AP22" s="45"/>
      <c r="AQ22" s="41"/>
      <c r="AR22" s="45"/>
      <c r="AS22" s="41"/>
      <c r="AT22" s="41"/>
      <c r="AU22" s="45"/>
      <c r="AV22" s="41"/>
      <c r="AW22" s="41"/>
      <c r="AX22" s="41"/>
      <c r="AY22" s="45"/>
      <c r="AZ22" s="41"/>
      <c r="BA22" s="41"/>
      <c r="BB22" s="41"/>
      <c r="BC22" s="45"/>
      <c r="BD22" s="41"/>
      <c r="BE22" s="46" t="s">
        <v>121</v>
      </c>
      <c r="BF22" s="41"/>
      <c r="BG22" s="51"/>
      <c r="BH22" s="41"/>
      <c r="BI22" s="41"/>
      <c r="BJ22" s="45"/>
      <c r="BK22" s="49"/>
      <c r="BL22" s="45"/>
      <c r="BM22" s="49"/>
      <c r="BN22" s="45"/>
      <c r="BO22" s="41"/>
      <c r="BP22" s="41"/>
      <c r="BQ22" s="41"/>
      <c r="BR22" s="45"/>
      <c r="BS22" s="41"/>
      <c r="BT22" s="41"/>
      <c r="BU22" s="41"/>
      <c r="BV22" s="45"/>
      <c r="BW22" s="41"/>
      <c r="BX22" s="41"/>
      <c r="BY22" s="41"/>
      <c r="BZ22" s="45"/>
      <c r="CA22" s="41"/>
      <c r="CB22" s="41"/>
      <c r="CC22" s="41"/>
      <c r="CD22" s="45"/>
      <c r="CE22" s="44" t="s">
        <v>121</v>
      </c>
      <c r="CF22" s="41"/>
      <c r="CG22" s="41"/>
      <c r="CH22" s="45"/>
      <c r="CI22" s="41"/>
      <c r="CJ22" s="41"/>
      <c r="CK22" s="41"/>
      <c r="CL22" s="45"/>
      <c r="CM22" s="59">
        <f t="shared" si="8"/>
        <v>0</v>
      </c>
      <c r="CN22" s="51"/>
      <c r="CO22" s="51"/>
      <c r="CP22" s="41"/>
      <c r="CQ22" s="51"/>
      <c r="CR22" s="41"/>
      <c r="CS22" s="51"/>
      <c r="CT22" s="41"/>
      <c r="CU22" s="51"/>
      <c r="CV22" s="41"/>
      <c r="CW22" s="51"/>
      <c r="CX22" s="41"/>
      <c r="CY22" s="51"/>
      <c r="CZ22" s="41"/>
      <c r="DA22" s="44" t="s">
        <v>121</v>
      </c>
      <c r="DB22" s="52"/>
      <c r="DC22" s="52"/>
      <c r="DD22" s="53"/>
      <c r="DE22" s="52"/>
      <c r="DF22" s="53"/>
      <c r="DG22" s="52"/>
      <c r="DH22" s="54"/>
      <c r="DI22" s="55"/>
      <c r="DJ22" s="56"/>
      <c r="DK22" s="55"/>
      <c r="DL22" s="56"/>
      <c r="DM22" s="59">
        <f t="shared" si="9"/>
        <v>0</v>
      </c>
      <c r="DN22" s="52"/>
      <c r="DO22" s="52"/>
      <c r="DP22" s="52"/>
      <c r="DQ22" s="52"/>
      <c r="DR22" s="52"/>
      <c r="DS22" s="52"/>
      <c r="DT22" s="52"/>
      <c r="DU22" s="54"/>
      <c r="DV22" s="54"/>
      <c r="DW22" s="42">
        <f t="shared" si="7"/>
        <v>0</v>
      </c>
    </row>
    <row r="23">
      <c r="A23" s="39" t="s">
        <v>125</v>
      </c>
      <c r="B23" s="40">
        <f t="shared" si="1"/>
        <v>0</v>
      </c>
      <c r="C23" s="99"/>
      <c r="D23" s="99"/>
      <c r="E23" s="42">
        <f t="shared" si="2"/>
        <v>0</v>
      </c>
      <c r="F23" s="99"/>
      <c r="G23" s="99"/>
      <c r="H23" s="99"/>
      <c r="I23" s="40">
        <f t="shared" si="3"/>
        <v>0</v>
      </c>
      <c r="J23" s="99"/>
      <c r="K23" s="99"/>
      <c r="L23" s="40">
        <f t="shared" si="4"/>
        <v>0</v>
      </c>
      <c r="M23" s="99"/>
      <c r="N23" s="99"/>
      <c r="O23" s="99"/>
      <c r="P23" s="99"/>
      <c r="Q23" s="99"/>
      <c r="R23" s="40">
        <f t="shared" si="5"/>
        <v>0</v>
      </c>
      <c r="S23" s="99"/>
      <c r="T23" s="99"/>
      <c r="U23" s="100"/>
      <c r="V23" s="100"/>
      <c r="W23" s="100"/>
      <c r="X23" s="100"/>
      <c r="Y23" s="100"/>
      <c r="Z23" s="100"/>
      <c r="AA23" s="40">
        <f t="shared" si="6"/>
        <v>0</v>
      </c>
      <c r="AB23" s="99"/>
      <c r="AC23" s="99"/>
      <c r="AD23" s="99"/>
      <c r="AE23" s="99"/>
      <c r="AF23" s="99"/>
      <c r="AG23" s="99"/>
      <c r="AH23" s="99"/>
      <c r="AI23" s="44" t="s">
        <v>125</v>
      </c>
      <c r="AJ23" s="101"/>
      <c r="AK23" s="101"/>
      <c r="AL23" s="101"/>
      <c r="AM23" s="99"/>
      <c r="AN23" s="101"/>
      <c r="AO23" s="99"/>
      <c r="AP23" s="101"/>
      <c r="AQ23" s="99"/>
      <c r="AR23" s="101"/>
      <c r="AS23" s="99"/>
      <c r="AT23" s="99"/>
      <c r="AU23" s="101"/>
      <c r="AV23" s="99"/>
      <c r="AW23" s="99"/>
      <c r="AX23" s="99"/>
      <c r="AY23" s="101"/>
      <c r="AZ23" s="99"/>
      <c r="BA23" s="99"/>
      <c r="BB23" s="99"/>
      <c r="BC23" s="101"/>
      <c r="BD23" s="99"/>
      <c r="BE23" s="46" t="s">
        <v>125</v>
      </c>
      <c r="BF23" s="99"/>
      <c r="BG23" s="102"/>
      <c r="BH23" s="99"/>
      <c r="BI23" s="99"/>
      <c r="BJ23" s="101"/>
      <c r="BK23" s="103"/>
      <c r="BL23" s="101"/>
      <c r="BM23" s="103"/>
      <c r="BN23" s="101"/>
      <c r="BO23" s="99"/>
      <c r="BP23" s="99"/>
      <c r="BQ23" s="99"/>
      <c r="BR23" s="101"/>
      <c r="BS23" s="99"/>
      <c r="BT23" s="99"/>
      <c r="BU23" s="99"/>
      <c r="BV23" s="101"/>
      <c r="BW23" s="99"/>
      <c r="BX23" s="99"/>
      <c r="BY23" s="99"/>
      <c r="BZ23" s="101"/>
      <c r="CA23" s="99"/>
      <c r="CB23" s="99"/>
      <c r="CC23" s="99"/>
      <c r="CD23" s="101"/>
      <c r="CE23" s="44" t="s">
        <v>125</v>
      </c>
      <c r="CF23" s="99"/>
      <c r="CG23" s="99"/>
      <c r="CH23" s="101"/>
      <c r="CI23" s="99"/>
      <c r="CJ23" s="99"/>
      <c r="CK23" s="99"/>
      <c r="CL23" s="101"/>
      <c r="CM23" s="59">
        <f t="shared" si="8"/>
        <v>0</v>
      </c>
      <c r="CN23" s="102"/>
      <c r="CO23" s="102"/>
      <c r="CP23" s="99"/>
      <c r="CQ23" s="102"/>
      <c r="CR23" s="99"/>
      <c r="CS23" s="102"/>
      <c r="CT23" s="99"/>
      <c r="CU23" s="102"/>
      <c r="CV23" s="99"/>
      <c r="CW23" s="102"/>
      <c r="CX23" s="99"/>
      <c r="CY23" s="102"/>
      <c r="CZ23" s="99"/>
      <c r="DA23" s="44" t="s">
        <v>125</v>
      </c>
      <c r="DB23" s="104"/>
      <c r="DC23" s="104"/>
      <c r="DD23" s="105"/>
      <c r="DE23" s="104"/>
      <c r="DF23" s="105"/>
      <c r="DG23" s="104"/>
      <c r="DH23" s="106"/>
      <c r="DI23" s="107"/>
      <c r="DJ23" s="108"/>
      <c r="DK23" s="107"/>
      <c r="DL23" s="108"/>
      <c r="DM23" s="59">
        <f t="shared" si="9"/>
        <v>0</v>
      </c>
      <c r="DN23" s="104"/>
      <c r="DO23" s="104"/>
      <c r="DP23" s="104"/>
      <c r="DQ23" s="104"/>
      <c r="DR23" s="104"/>
      <c r="DS23" s="104"/>
      <c r="DT23" s="104"/>
      <c r="DU23" s="106"/>
      <c r="DV23" s="106"/>
      <c r="DW23" s="42">
        <f t="shared" si="7"/>
        <v>0</v>
      </c>
    </row>
    <row r="24">
      <c r="A24" s="39" t="s">
        <v>127</v>
      </c>
      <c r="B24" s="40">
        <f t="shared" si="1"/>
        <v>0</v>
      </c>
      <c r="C24" s="41"/>
      <c r="D24" s="41"/>
      <c r="E24" s="42">
        <f t="shared" si="2"/>
        <v>0</v>
      </c>
      <c r="F24" s="41"/>
      <c r="G24" s="41"/>
      <c r="H24" s="41"/>
      <c r="I24" s="40">
        <f t="shared" si="3"/>
        <v>0</v>
      </c>
      <c r="J24" s="41"/>
      <c r="K24" s="41"/>
      <c r="L24" s="40">
        <f t="shared" si="4"/>
        <v>0</v>
      </c>
      <c r="M24" s="41"/>
      <c r="N24" s="41"/>
      <c r="O24" s="41"/>
      <c r="P24" s="41"/>
      <c r="Q24" s="41"/>
      <c r="R24" s="40">
        <f t="shared" si="5"/>
        <v>0</v>
      </c>
      <c r="S24" s="41"/>
      <c r="T24" s="41"/>
      <c r="U24" s="43"/>
      <c r="V24" s="43"/>
      <c r="W24" s="43"/>
      <c r="X24" s="43"/>
      <c r="Y24" s="43"/>
      <c r="Z24" s="43"/>
      <c r="AA24" s="40">
        <f t="shared" si="6"/>
        <v>0</v>
      </c>
      <c r="AB24" s="41"/>
      <c r="AC24" s="41"/>
      <c r="AD24" s="41"/>
      <c r="AE24" s="41"/>
      <c r="AF24" s="41"/>
      <c r="AG24" s="41"/>
      <c r="AH24" s="41"/>
      <c r="AI24" s="44" t="s">
        <v>127</v>
      </c>
      <c r="AJ24" s="45"/>
      <c r="AK24" s="45"/>
      <c r="AL24" s="45"/>
      <c r="AM24" s="41"/>
      <c r="AN24" s="45"/>
      <c r="AO24" s="41"/>
      <c r="AP24" s="45"/>
      <c r="AQ24" s="41"/>
      <c r="AR24" s="45"/>
      <c r="AS24" s="41"/>
      <c r="AT24" s="41"/>
      <c r="AU24" s="45"/>
      <c r="AV24" s="41"/>
      <c r="AW24" s="41"/>
      <c r="AX24" s="41"/>
      <c r="AY24" s="45"/>
      <c r="AZ24" s="41"/>
      <c r="BA24" s="41"/>
      <c r="BB24" s="41"/>
      <c r="BC24" s="45"/>
      <c r="BD24" s="41"/>
      <c r="BE24" s="46" t="s">
        <v>127</v>
      </c>
      <c r="BF24" s="41"/>
      <c r="BG24" s="51"/>
      <c r="BH24" s="41"/>
      <c r="BI24" s="41"/>
      <c r="BJ24" s="45"/>
      <c r="BK24" s="49"/>
      <c r="BL24" s="45"/>
      <c r="BM24" s="49"/>
      <c r="BN24" s="45"/>
      <c r="BO24" s="41"/>
      <c r="BP24" s="41"/>
      <c r="BQ24" s="41"/>
      <c r="BR24" s="45"/>
      <c r="BS24" s="41"/>
      <c r="BT24" s="41"/>
      <c r="BU24" s="41"/>
      <c r="BV24" s="45"/>
      <c r="BW24" s="41"/>
      <c r="BX24" s="41"/>
      <c r="BY24" s="41"/>
      <c r="BZ24" s="45"/>
      <c r="CA24" s="41"/>
      <c r="CB24" s="41"/>
      <c r="CC24" s="41"/>
      <c r="CD24" s="45"/>
      <c r="CE24" s="44" t="s">
        <v>127</v>
      </c>
      <c r="CF24" s="41"/>
      <c r="CG24" s="41"/>
      <c r="CH24" s="45"/>
      <c r="CI24" s="41"/>
      <c r="CJ24" s="41"/>
      <c r="CK24" s="41"/>
      <c r="CL24" s="45"/>
      <c r="CM24" s="59">
        <f t="shared" si="8"/>
        <v>0</v>
      </c>
      <c r="CN24" s="51"/>
      <c r="CO24" s="51"/>
      <c r="CP24" s="41"/>
      <c r="CQ24" s="51"/>
      <c r="CR24" s="41"/>
      <c r="CS24" s="51"/>
      <c r="CT24" s="41"/>
      <c r="CU24" s="51"/>
      <c r="CV24" s="41"/>
      <c r="CW24" s="51"/>
      <c r="CX24" s="41"/>
      <c r="CY24" s="51"/>
      <c r="CZ24" s="41"/>
      <c r="DA24" s="44" t="s">
        <v>127</v>
      </c>
      <c r="DB24" s="52"/>
      <c r="DC24" s="52"/>
      <c r="DD24" s="53"/>
      <c r="DE24" s="52"/>
      <c r="DF24" s="53"/>
      <c r="DG24" s="52"/>
      <c r="DH24" s="54"/>
      <c r="DI24" s="55"/>
      <c r="DJ24" s="56"/>
      <c r="DK24" s="55"/>
      <c r="DL24" s="56"/>
      <c r="DM24" s="59">
        <f t="shared" si="9"/>
        <v>0</v>
      </c>
      <c r="DN24" s="52"/>
      <c r="DO24" s="52"/>
      <c r="DP24" s="52"/>
      <c r="DQ24" s="52"/>
      <c r="DR24" s="52"/>
      <c r="DS24" s="52"/>
      <c r="DT24" s="52"/>
      <c r="DU24" s="106"/>
      <c r="DV24" s="54"/>
      <c r="DW24" s="42">
        <f t="shared" si="7"/>
        <v>0</v>
      </c>
    </row>
    <row r="25">
      <c r="A25" s="39" t="s">
        <v>129</v>
      </c>
      <c r="B25" s="40">
        <f t="shared" si="1"/>
        <v>0</v>
      </c>
      <c r="C25" s="99"/>
      <c r="D25" s="99"/>
      <c r="E25" s="42">
        <f t="shared" si="2"/>
        <v>0</v>
      </c>
      <c r="F25" s="99"/>
      <c r="G25" s="99"/>
      <c r="H25" s="99"/>
      <c r="I25" s="40">
        <f t="shared" si="3"/>
        <v>0</v>
      </c>
      <c r="J25" s="99"/>
      <c r="K25" s="99"/>
      <c r="L25" s="40">
        <f t="shared" si="4"/>
        <v>0</v>
      </c>
      <c r="M25" s="99"/>
      <c r="N25" s="99"/>
      <c r="O25" s="99"/>
      <c r="P25" s="99"/>
      <c r="Q25" s="99"/>
      <c r="R25" s="40">
        <f t="shared" si="5"/>
        <v>0</v>
      </c>
      <c r="S25" s="99"/>
      <c r="T25" s="99"/>
      <c r="U25" s="100"/>
      <c r="V25" s="100"/>
      <c r="W25" s="100"/>
      <c r="X25" s="100"/>
      <c r="Y25" s="100"/>
      <c r="Z25" s="100"/>
      <c r="AA25" s="40">
        <f t="shared" si="6"/>
        <v>0</v>
      </c>
      <c r="AB25" s="99"/>
      <c r="AC25" s="99"/>
      <c r="AD25" s="99"/>
      <c r="AE25" s="99"/>
      <c r="AF25" s="99"/>
      <c r="AG25" s="99"/>
      <c r="AH25" s="99"/>
      <c r="AI25" s="44" t="s">
        <v>129</v>
      </c>
      <c r="AJ25" s="101"/>
      <c r="AK25" s="101"/>
      <c r="AL25" s="101"/>
      <c r="AM25" s="99"/>
      <c r="AN25" s="101"/>
      <c r="AO25" s="99"/>
      <c r="AP25" s="101"/>
      <c r="AQ25" s="99"/>
      <c r="AR25" s="101"/>
      <c r="AS25" s="99"/>
      <c r="AT25" s="99"/>
      <c r="AU25" s="101"/>
      <c r="AV25" s="99"/>
      <c r="AW25" s="99"/>
      <c r="AX25" s="99"/>
      <c r="AY25" s="101"/>
      <c r="AZ25" s="99"/>
      <c r="BA25" s="99"/>
      <c r="BB25" s="99"/>
      <c r="BC25" s="101"/>
      <c r="BD25" s="99"/>
      <c r="BE25" s="46" t="s">
        <v>129</v>
      </c>
      <c r="BF25" s="99"/>
      <c r="BG25" s="102"/>
      <c r="BH25" s="99"/>
      <c r="BI25" s="99"/>
      <c r="BJ25" s="101"/>
      <c r="BK25" s="103"/>
      <c r="BL25" s="101"/>
      <c r="BM25" s="103"/>
      <c r="BN25" s="101"/>
      <c r="BO25" s="99"/>
      <c r="BP25" s="99"/>
      <c r="BQ25" s="99"/>
      <c r="BR25" s="101"/>
      <c r="BS25" s="99"/>
      <c r="BT25" s="99"/>
      <c r="BU25" s="99"/>
      <c r="BV25" s="101"/>
      <c r="BW25" s="99"/>
      <c r="BX25" s="99"/>
      <c r="BY25" s="99"/>
      <c r="BZ25" s="101"/>
      <c r="CA25" s="99"/>
      <c r="CB25" s="99"/>
      <c r="CC25" s="99"/>
      <c r="CD25" s="101"/>
      <c r="CE25" s="44" t="s">
        <v>129</v>
      </c>
      <c r="CF25" s="99"/>
      <c r="CG25" s="99"/>
      <c r="CH25" s="101"/>
      <c r="CI25" s="99"/>
      <c r="CJ25" s="99"/>
      <c r="CK25" s="99"/>
      <c r="CL25" s="101"/>
      <c r="CM25" s="59">
        <f t="shared" si="8"/>
        <v>0</v>
      </c>
      <c r="CN25" s="102"/>
      <c r="CO25" s="102"/>
      <c r="CP25" s="99"/>
      <c r="CQ25" s="102"/>
      <c r="CR25" s="99"/>
      <c r="CS25" s="102"/>
      <c r="CT25" s="99"/>
      <c r="CU25" s="102"/>
      <c r="CV25" s="99"/>
      <c r="CW25" s="102"/>
      <c r="CX25" s="99"/>
      <c r="CY25" s="102"/>
      <c r="CZ25" s="99"/>
      <c r="DA25" s="44" t="s">
        <v>129</v>
      </c>
      <c r="DB25" s="104"/>
      <c r="DC25" s="104"/>
      <c r="DD25" s="105"/>
      <c r="DE25" s="104"/>
      <c r="DF25" s="105"/>
      <c r="DG25" s="104"/>
      <c r="DH25" s="106"/>
      <c r="DI25" s="107"/>
      <c r="DJ25" s="108"/>
      <c r="DK25" s="107"/>
      <c r="DL25" s="108"/>
      <c r="DM25" s="59">
        <f t="shared" si="9"/>
        <v>0</v>
      </c>
      <c r="DN25" s="104"/>
      <c r="DO25" s="104"/>
      <c r="DP25" s="104"/>
      <c r="DQ25" s="104"/>
      <c r="DR25" s="104"/>
      <c r="DS25" s="104"/>
      <c r="DT25" s="104"/>
      <c r="DU25" s="106"/>
      <c r="DV25" s="106"/>
      <c r="DW25" s="42">
        <f t="shared" si="7"/>
        <v>0</v>
      </c>
    </row>
    <row r="26">
      <c r="A26" s="39" t="s">
        <v>131</v>
      </c>
      <c r="B26" s="40">
        <f t="shared" si="1"/>
        <v>0</v>
      </c>
      <c r="C26" s="62"/>
      <c r="D26" s="62"/>
      <c r="E26" s="42">
        <f t="shared" si="2"/>
        <v>0</v>
      </c>
      <c r="F26" s="136"/>
      <c r="G26" s="137"/>
      <c r="H26" s="137"/>
      <c r="I26" s="40">
        <f t="shared" si="3"/>
        <v>0</v>
      </c>
      <c r="J26" s="111"/>
      <c r="K26" s="62"/>
      <c r="L26" s="40">
        <f t="shared" si="4"/>
        <v>0</v>
      </c>
      <c r="M26" s="62"/>
      <c r="N26" s="62"/>
      <c r="O26" s="62"/>
      <c r="P26" s="62"/>
      <c r="Q26" s="62"/>
      <c r="R26" s="40">
        <f t="shared" si="5"/>
        <v>0</v>
      </c>
      <c r="S26" s="62"/>
      <c r="T26" s="62"/>
      <c r="U26" s="61"/>
      <c r="V26" s="61"/>
      <c r="W26" s="61"/>
      <c r="X26" s="61"/>
      <c r="Y26" s="61"/>
      <c r="Z26" s="61"/>
      <c r="AA26" s="40">
        <f t="shared" si="6"/>
        <v>0</v>
      </c>
      <c r="AB26" s="62"/>
      <c r="AC26" s="62"/>
      <c r="AD26" s="62"/>
      <c r="AE26" s="62"/>
      <c r="AF26" s="62"/>
      <c r="AG26" s="62"/>
      <c r="AH26" s="62"/>
      <c r="AI26" s="44" t="s">
        <v>131</v>
      </c>
      <c r="AJ26" s="112"/>
      <c r="AK26" s="112"/>
      <c r="AL26" s="112"/>
      <c r="AM26" s="62"/>
      <c r="AN26" s="112"/>
      <c r="AO26" s="62"/>
      <c r="AP26" s="112"/>
      <c r="AQ26" s="62"/>
      <c r="AR26" s="112"/>
      <c r="AS26" s="62"/>
      <c r="AT26" s="62"/>
      <c r="AU26" s="112"/>
      <c r="AV26" s="62"/>
      <c r="AW26" s="113"/>
      <c r="AX26" s="62"/>
      <c r="AY26" s="112"/>
      <c r="AZ26" s="62"/>
      <c r="BA26" s="62"/>
      <c r="BB26" s="62"/>
      <c r="BC26" s="45"/>
      <c r="BD26" s="41"/>
      <c r="BE26" s="46" t="s">
        <v>131</v>
      </c>
      <c r="BF26" s="62"/>
      <c r="BG26" s="114"/>
      <c r="BH26" s="62"/>
      <c r="BI26" s="62"/>
      <c r="BJ26" s="112"/>
      <c r="BK26" s="115"/>
      <c r="BL26" s="112"/>
      <c r="BM26" s="115"/>
      <c r="BN26" s="112"/>
      <c r="BO26" s="62"/>
      <c r="BP26" s="62"/>
      <c r="BQ26" s="62"/>
      <c r="BR26" s="112"/>
      <c r="BS26" s="62"/>
      <c r="BT26" s="62"/>
      <c r="BU26" s="62"/>
      <c r="BV26" s="112"/>
      <c r="BW26" s="62"/>
      <c r="BX26" s="62"/>
      <c r="BY26" s="62"/>
      <c r="BZ26" s="112"/>
      <c r="CA26" s="62"/>
      <c r="CB26" s="62"/>
      <c r="CC26" s="62"/>
      <c r="CD26" s="112"/>
      <c r="CE26" s="44" t="s">
        <v>131</v>
      </c>
      <c r="CF26" s="62"/>
      <c r="CG26" s="62"/>
      <c r="CH26" s="112"/>
      <c r="CI26" s="62"/>
      <c r="CJ26" s="62"/>
      <c r="CK26" s="62"/>
      <c r="CL26" s="112"/>
      <c r="CM26" s="59">
        <f t="shared" si="8"/>
        <v>0</v>
      </c>
      <c r="CN26" s="114"/>
      <c r="CO26" s="114"/>
      <c r="CP26" s="62"/>
      <c r="CQ26" s="114"/>
      <c r="CR26" s="62"/>
      <c r="CS26" s="114"/>
      <c r="CT26" s="62"/>
      <c r="CU26" s="114"/>
      <c r="CV26" s="62"/>
      <c r="CW26" s="114"/>
      <c r="CX26" s="62"/>
      <c r="CY26" s="114"/>
      <c r="CZ26" s="41"/>
      <c r="DA26" s="44" t="s">
        <v>131</v>
      </c>
      <c r="DB26" s="116"/>
      <c r="DC26" s="116"/>
      <c r="DD26" s="117"/>
      <c r="DE26" s="116"/>
      <c r="DF26" s="117"/>
      <c r="DG26" s="116"/>
      <c r="DH26" s="118"/>
      <c r="DI26" s="119"/>
      <c r="DJ26" s="120"/>
      <c r="DK26" s="119"/>
      <c r="DL26" s="120"/>
      <c r="DM26" s="59">
        <f t="shared" si="9"/>
        <v>0</v>
      </c>
      <c r="DN26" s="52"/>
      <c r="DO26" s="52"/>
      <c r="DP26" s="52"/>
      <c r="DQ26" s="52"/>
      <c r="DR26" s="52"/>
      <c r="DS26" s="52"/>
      <c r="DT26" s="52"/>
      <c r="DU26" s="54"/>
      <c r="DV26" s="138"/>
      <c r="DW26" s="42">
        <f t="shared" si="7"/>
        <v>0</v>
      </c>
    </row>
    <row r="27">
      <c r="A27" s="125" t="s">
        <v>132</v>
      </c>
      <c r="B27" s="126">
        <f t="shared" si="1"/>
        <v>0</v>
      </c>
      <c r="C27" s="126">
        <f t="shared" ref="C27:AH27" si="10">SUM(C7:C26)</f>
        <v>0</v>
      </c>
      <c r="D27" s="126">
        <f t="shared" si="10"/>
        <v>0</v>
      </c>
      <c r="E27" s="126">
        <f t="shared" si="10"/>
        <v>0</v>
      </c>
      <c r="F27" s="126">
        <f t="shared" si="10"/>
        <v>0</v>
      </c>
      <c r="G27" s="126">
        <f t="shared" si="10"/>
        <v>0</v>
      </c>
      <c r="H27" s="126">
        <f t="shared" si="10"/>
        <v>0</v>
      </c>
      <c r="I27" s="126">
        <f t="shared" si="10"/>
        <v>0</v>
      </c>
      <c r="J27" s="126">
        <f t="shared" si="10"/>
        <v>0</v>
      </c>
      <c r="K27" s="126">
        <f t="shared" si="10"/>
        <v>0</v>
      </c>
      <c r="L27" s="126">
        <f t="shared" si="10"/>
        <v>0</v>
      </c>
      <c r="M27" s="126">
        <f t="shared" si="10"/>
        <v>0</v>
      </c>
      <c r="N27" s="126">
        <f t="shared" si="10"/>
        <v>0</v>
      </c>
      <c r="O27" s="126">
        <f t="shared" si="10"/>
        <v>0</v>
      </c>
      <c r="P27" s="126">
        <f t="shared" si="10"/>
        <v>0</v>
      </c>
      <c r="Q27" s="126">
        <f t="shared" si="10"/>
        <v>0</v>
      </c>
      <c r="R27" s="126">
        <f t="shared" si="10"/>
        <v>0</v>
      </c>
      <c r="S27" s="126">
        <f t="shared" si="10"/>
        <v>0</v>
      </c>
      <c r="T27" s="126">
        <f t="shared" si="10"/>
        <v>0</v>
      </c>
      <c r="U27" s="126">
        <f t="shared" si="10"/>
        <v>0</v>
      </c>
      <c r="V27" s="126">
        <f t="shared" si="10"/>
        <v>0</v>
      </c>
      <c r="W27" s="126">
        <f t="shared" si="10"/>
        <v>0</v>
      </c>
      <c r="X27" s="126">
        <f t="shared" si="10"/>
        <v>0</v>
      </c>
      <c r="Y27" s="126">
        <f t="shared" si="10"/>
        <v>0</v>
      </c>
      <c r="Z27" s="126">
        <f t="shared" si="10"/>
        <v>0</v>
      </c>
      <c r="AA27" s="126">
        <f t="shared" si="10"/>
        <v>0</v>
      </c>
      <c r="AB27" s="126">
        <f t="shared" si="10"/>
        <v>0</v>
      </c>
      <c r="AC27" s="126">
        <f t="shared" si="10"/>
        <v>0</v>
      </c>
      <c r="AD27" s="126">
        <f t="shared" si="10"/>
        <v>0</v>
      </c>
      <c r="AE27" s="126">
        <f t="shared" si="10"/>
        <v>0</v>
      </c>
      <c r="AF27" s="126">
        <f t="shared" si="10"/>
        <v>0</v>
      </c>
      <c r="AG27" s="126">
        <f t="shared" si="10"/>
        <v>0</v>
      </c>
      <c r="AH27" s="126">
        <f t="shared" si="10"/>
        <v>0</v>
      </c>
      <c r="AI27" s="127" t="s">
        <v>132</v>
      </c>
      <c r="AJ27" s="126">
        <f t="shared" ref="AJ27:BD27" si="11">SUM(AJ7:AJ26)</f>
        <v>0</v>
      </c>
      <c r="AK27" s="126">
        <f t="shared" si="11"/>
        <v>0</v>
      </c>
      <c r="AL27" s="126">
        <f t="shared" si="11"/>
        <v>0</v>
      </c>
      <c r="AM27" s="126">
        <f t="shared" si="11"/>
        <v>0</v>
      </c>
      <c r="AN27" s="126">
        <f t="shared" si="11"/>
        <v>0</v>
      </c>
      <c r="AO27" s="126">
        <f t="shared" si="11"/>
        <v>0</v>
      </c>
      <c r="AP27" s="126">
        <f t="shared" si="11"/>
        <v>0</v>
      </c>
      <c r="AQ27" s="126">
        <f t="shared" si="11"/>
        <v>0</v>
      </c>
      <c r="AR27" s="126">
        <f t="shared" si="11"/>
        <v>0</v>
      </c>
      <c r="AS27" s="126">
        <f t="shared" si="11"/>
        <v>0</v>
      </c>
      <c r="AT27" s="126">
        <f t="shared" si="11"/>
        <v>0</v>
      </c>
      <c r="AU27" s="126">
        <f t="shared" si="11"/>
        <v>0</v>
      </c>
      <c r="AV27" s="126">
        <f t="shared" si="11"/>
        <v>0</v>
      </c>
      <c r="AW27" s="126">
        <f t="shared" si="11"/>
        <v>0</v>
      </c>
      <c r="AX27" s="126">
        <f t="shared" si="11"/>
        <v>0</v>
      </c>
      <c r="AY27" s="126">
        <f t="shared" si="11"/>
        <v>0</v>
      </c>
      <c r="AZ27" s="126">
        <f t="shared" si="11"/>
        <v>0</v>
      </c>
      <c r="BA27" s="126">
        <f t="shared" si="11"/>
        <v>0</v>
      </c>
      <c r="BB27" s="126">
        <f t="shared" si="11"/>
        <v>0</v>
      </c>
      <c r="BC27" s="126">
        <f t="shared" si="11"/>
        <v>0</v>
      </c>
      <c r="BD27" s="126">
        <f t="shared" si="11"/>
        <v>0</v>
      </c>
      <c r="BE27" s="127" t="s">
        <v>132</v>
      </c>
      <c r="BF27" s="126">
        <f t="shared" ref="BF27:CD27" si="12">SUM(BF7:BF26)</f>
        <v>0</v>
      </c>
      <c r="BG27" s="126">
        <f t="shared" si="12"/>
        <v>0</v>
      </c>
      <c r="BH27" s="126">
        <f t="shared" si="12"/>
        <v>0</v>
      </c>
      <c r="BI27" s="126">
        <f t="shared" si="12"/>
        <v>0</v>
      </c>
      <c r="BJ27" s="126">
        <f t="shared" si="12"/>
        <v>0</v>
      </c>
      <c r="BK27" s="126">
        <f t="shared" si="12"/>
        <v>0</v>
      </c>
      <c r="BL27" s="126">
        <f t="shared" si="12"/>
        <v>0</v>
      </c>
      <c r="BM27" s="126">
        <f t="shared" si="12"/>
        <v>0</v>
      </c>
      <c r="BN27" s="126">
        <f t="shared" si="12"/>
        <v>0</v>
      </c>
      <c r="BO27" s="126">
        <f t="shared" si="12"/>
        <v>0</v>
      </c>
      <c r="BP27" s="126">
        <f t="shared" si="12"/>
        <v>0</v>
      </c>
      <c r="BQ27" s="126">
        <f t="shared" si="12"/>
        <v>0</v>
      </c>
      <c r="BR27" s="126">
        <f t="shared" si="12"/>
        <v>0</v>
      </c>
      <c r="BS27" s="126">
        <f t="shared" si="12"/>
        <v>0</v>
      </c>
      <c r="BT27" s="126">
        <f t="shared" si="12"/>
        <v>0</v>
      </c>
      <c r="BU27" s="126">
        <f t="shared" si="12"/>
        <v>0</v>
      </c>
      <c r="BV27" s="126">
        <f t="shared" si="12"/>
        <v>0</v>
      </c>
      <c r="BW27" s="126">
        <f t="shared" si="12"/>
        <v>0</v>
      </c>
      <c r="BX27" s="126">
        <f t="shared" si="12"/>
        <v>0</v>
      </c>
      <c r="BY27" s="126">
        <f t="shared" si="12"/>
        <v>0</v>
      </c>
      <c r="BZ27" s="126">
        <f t="shared" si="12"/>
        <v>0</v>
      </c>
      <c r="CA27" s="126">
        <f t="shared" si="12"/>
        <v>0</v>
      </c>
      <c r="CB27" s="126">
        <f t="shared" si="12"/>
        <v>0</v>
      </c>
      <c r="CC27" s="126">
        <f t="shared" si="12"/>
        <v>0</v>
      </c>
      <c r="CD27" s="126">
        <f t="shared" si="12"/>
        <v>0</v>
      </c>
      <c r="CE27" s="127" t="s">
        <v>132</v>
      </c>
      <c r="CF27" s="126">
        <f t="shared" ref="CF27:CZ27" si="13">SUM(CF7:CF26)</f>
        <v>0</v>
      </c>
      <c r="CG27" s="126">
        <f t="shared" si="13"/>
        <v>0</v>
      </c>
      <c r="CH27" s="126">
        <f t="shared" si="13"/>
        <v>0</v>
      </c>
      <c r="CI27" s="126">
        <f t="shared" si="13"/>
        <v>0</v>
      </c>
      <c r="CJ27" s="126">
        <f t="shared" si="13"/>
        <v>0</v>
      </c>
      <c r="CK27" s="126">
        <f t="shared" si="13"/>
        <v>0</v>
      </c>
      <c r="CL27" s="126">
        <f t="shared" si="13"/>
        <v>0</v>
      </c>
      <c r="CM27" s="126">
        <f t="shared" si="13"/>
        <v>0</v>
      </c>
      <c r="CN27" s="126">
        <f t="shared" si="13"/>
        <v>0</v>
      </c>
      <c r="CO27" s="126">
        <f t="shared" si="13"/>
        <v>0</v>
      </c>
      <c r="CP27" s="126">
        <f t="shared" si="13"/>
        <v>0</v>
      </c>
      <c r="CQ27" s="126">
        <f t="shared" si="13"/>
        <v>0</v>
      </c>
      <c r="CR27" s="126">
        <f t="shared" si="13"/>
        <v>0</v>
      </c>
      <c r="CS27" s="126">
        <f t="shared" si="13"/>
        <v>0</v>
      </c>
      <c r="CT27" s="126">
        <f t="shared" si="13"/>
        <v>0</v>
      </c>
      <c r="CU27" s="126">
        <f t="shared" si="13"/>
        <v>0</v>
      </c>
      <c r="CV27" s="126">
        <f t="shared" si="13"/>
        <v>0</v>
      </c>
      <c r="CW27" s="126">
        <f t="shared" si="13"/>
        <v>0</v>
      </c>
      <c r="CX27" s="126">
        <f t="shared" si="13"/>
        <v>0</v>
      </c>
      <c r="CY27" s="126">
        <f t="shared" si="13"/>
        <v>0</v>
      </c>
      <c r="CZ27" s="126">
        <f t="shared" si="13"/>
        <v>0</v>
      </c>
      <c r="DA27" s="127" t="s">
        <v>132</v>
      </c>
      <c r="DB27" s="126">
        <f t="shared" ref="DB27:DW27" si="14">SUM(DB7:DB26)</f>
        <v>0</v>
      </c>
      <c r="DC27" s="126">
        <f t="shared" si="14"/>
        <v>0</v>
      </c>
      <c r="DD27" s="126">
        <f t="shared" si="14"/>
        <v>0</v>
      </c>
      <c r="DE27" s="126">
        <f t="shared" si="14"/>
        <v>0</v>
      </c>
      <c r="DF27" s="126">
        <f t="shared" si="14"/>
        <v>0</v>
      </c>
      <c r="DG27" s="126">
        <f t="shared" si="14"/>
        <v>0</v>
      </c>
      <c r="DH27" s="126">
        <f t="shared" si="14"/>
        <v>0</v>
      </c>
      <c r="DI27" s="126">
        <f t="shared" si="14"/>
        <v>0</v>
      </c>
      <c r="DJ27" s="126">
        <f t="shared" si="14"/>
        <v>0</v>
      </c>
      <c r="DK27" s="126">
        <f t="shared" si="14"/>
        <v>0</v>
      </c>
      <c r="DL27" s="126">
        <f t="shared" si="14"/>
        <v>0</v>
      </c>
      <c r="DM27" s="126">
        <f t="shared" si="14"/>
        <v>0</v>
      </c>
      <c r="DN27" s="126">
        <f t="shared" si="14"/>
        <v>0</v>
      </c>
      <c r="DO27" s="126">
        <f t="shared" si="14"/>
        <v>0</v>
      </c>
      <c r="DP27" s="126">
        <f t="shared" si="14"/>
        <v>0</v>
      </c>
      <c r="DQ27" s="126">
        <f t="shared" si="14"/>
        <v>0</v>
      </c>
      <c r="DR27" s="126">
        <f t="shared" si="14"/>
        <v>0</v>
      </c>
      <c r="DS27" s="126">
        <f t="shared" si="14"/>
        <v>0</v>
      </c>
      <c r="DT27" s="126">
        <f t="shared" si="14"/>
        <v>0</v>
      </c>
      <c r="DU27" s="126">
        <f t="shared" si="14"/>
        <v>0</v>
      </c>
      <c r="DV27" s="126">
        <f t="shared" si="14"/>
        <v>0</v>
      </c>
      <c r="DW27" s="126">
        <f t="shared" si="14"/>
        <v>0</v>
      </c>
    </row>
    <row r="28">
      <c r="BO28" s="128"/>
    </row>
    <row r="29">
      <c r="BO29" s="128"/>
    </row>
    <row r="30">
      <c r="BO30" s="128"/>
    </row>
    <row r="31">
      <c r="BO31" s="128"/>
    </row>
    <row r="32">
      <c r="BO32" s="128"/>
    </row>
    <row r="33">
      <c r="BO33" s="128"/>
    </row>
    <row r="34">
      <c r="BO34" s="128"/>
    </row>
    <row r="35">
      <c r="BO35" s="128"/>
    </row>
    <row r="36">
      <c r="BO36" s="128"/>
    </row>
    <row r="37">
      <c r="BO37" s="128"/>
    </row>
    <row r="38">
      <c r="BO38" s="128"/>
    </row>
    <row r="39">
      <c r="BO39" s="128"/>
    </row>
    <row r="40">
      <c r="BO40" s="128"/>
    </row>
    <row r="41">
      <c r="BO41" s="128"/>
    </row>
    <row r="42">
      <c r="BO42" s="128"/>
    </row>
    <row r="43">
      <c r="BO43" s="128"/>
    </row>
    <row r="44">
      <c r="BO44" s="128"/>
    </row>
    <row r="45">
      <c r="BO45" s="128"/>
    </row>
    <row r="46">
      <c r="BO46" s="128"/>
    </row>
    <row r="47">
      <c r="BO47" s="128"/>
    </row>
    <row r="48">
      <c r="BO48" s="128"/>
    </row>
    <row r="49">
      <c r="BO49" s="128"/>
    </row>
    <row r="50">
      <c r="BO50" s="128"/>
    </row>
    <row r="51">
      <c r="BO51" s="128"/>
    </row>
    <row r="52">
      <c r="BO52" s="128"/>
    </row>
    <row r="53">
      <c r="BO53" s="128"/>
    </row>
    <row r="54">
      <c r="BO54" s="128"/>
    </row>
    <row r="55">
      <c r="BO55" s="128"/>
    </row>
    <row r="56">
      <c r="BO56" s="128"/>
    </row>
    <row r="57">
      <c r="BO57" s="128"/>
    </row>
    <row r="58">
      <c r="BO58" s="128"/>
    </row>
    <row r="59">
      <c r="BO59" s="128"/>
    </row>
    <row r="60">
      <c r="BO60" s="128"/>
    </row>
    <row r="61">
      <c r="BO61" s="128"/>
    </row>
    <row r="62">
      <c r="BO62" s="128"/>
    </row>
    <row r="63">
      <c r="BO63" s="128"/>
    </row>
    <row r="64">
      <c r="BO64" s="128"/>
    </row>
    <row r="65">
      <c r="BO65" s="128"/>
    </row>
    <row r="66">
      <c r="BO66" s="128"/>
    </row>
    <row r="67">
      <c r="BO67" s="128"/>
    </row>
    <row r="68">
      <c r="BO68" s="128"/>
    </row>
    <row r="69">
      <c r="BO69" s="128"/>
    </row>
    <row r="70">
      <c r="BO70" s="128"/>
    </row>
    <row r="71">
      <c r="BO71" s="128"/>
    </row>
    <row r="72">
      <c r="BO72" s="128"/>
    </row>
    <row r="73">
      <c r="BO73" s="128"/>
    </row>
    <row r="74">
      <c r="BO74" s="128"/>
    </row>
    <row r="75">
      <c r="BO75" s="128"/>
    </row>
    <row r="76">
      <c r="BO76" s="128"/>
    </row>
    <row r="77">
      <c r="BO77" s="128"/>
    </row>
    <row r="78">
      <c r="BO78" s="128"/>
    </row>
    <row r="79">
      <c r="BO79" s="128"/>
    </row>
    <row r="80">
      <c r="BO80" s="128"/>
    </row>
    <row r="81">
      <c r="BO81" s="128"/>
    </row>
    <row r="82">
      <c r="BO82" s="128"/>
    </row>
    <row r="83">
      <c r="BO83" s="128"/>
    </row>
    <row r="84">
      <c r="BO84" s="128"/>
    </row>
    <row r="85">
      <c r="BO85" s="128"/>
    </row>
    <row r="86">
      <c r="BO86" s="128"/>
    </row>
    <row r="87">
      <c r="BO87" s="128"/>
    </row>
    <row r="88">
      <c r="BO88" s="128"/>
    </row>
    <row r="89">
      <c r="BO89" s="128"/>
    </row>
    <row r="90">
      <c r="BO90" s="128"/>
    </row>
    <row r="91">
      <c r="BO91" s="128"/>
    </row>
    <row r="92">
      <c r="BO92" s="128"/>
    </row>
    <row r="93">
      <c r="BO93" s="128"/>
    </row>
    <row r="94">
      <c r="BO94" s="128"/>
    </row>
    <row r="95">
      <c r="BO95" s="128"/>
    </row>
    <row r="96">
      <c r="BO96" s="128"/>
    </row>
    <row r="97">
      <c r="BO97" s="128"/>
    </row>
    <row r="98">
      <c r="BO98" s="128"/>
    </row>
    <row r="99">
      <c r="BO99" s="128"/>
    </row>
    <row r="100">
      <c r="BO100" s="128"/>
    </row>
    <row r="101">
      <c r="BO101" s="128"/>
    </row>
    <row r="102">
      <c r="BO102" s="128"/>
    </row>
    <row r="103">
      <c r="BO103" s="128"/>
    </row>
    <row r="104">
      <c r="BO104" s="128"/>
    </row>
    <row r="105">
      <c r="BO105" s="128"/>
    </row>
    <row r="106">
      <c r="BO106" s="128"/>
    </row>
    <row r="107">
      <c r="BO107" s="128"/>
    </row>
    <row r="108">
      <c r="BO108" s="128"/>
    </row>
    <row r="109">
      <c r="BO109" s="128"/>
    </row>
    <row r="110">
      <c r="BO110" s="128"/>
    </row>
    <row r="111">
      <c r="BO111" s="128"/>
    </row>
    <row r="112">
      <c r="BO112" s="128"/>
    </row>
    <row r="113">
      <c r="BO113" s="128"/>
    </row>
    <row r="114">
      <c r="BO114" s="128"/>
    </row>
    <row r="115">
      <c r="BO115" s="128"/>
    </row>
    <row r="116">
      <c r="BO116" s="128"/>
    </row>
    <row r="117">
      <c r="BO117" s="128"/>
    </row>
    <row r="118">
      <c r="BO118" s="128"/>
    </row>
    <row r="119">
      <c r="BO119" s="128"/>
    </row>
    <row r="120">
      <c r="BO120" s="128"/>
    </row>
    <row r="121">
      <c r="BO121" s="128"/>
    </row>
    <row r="122">
      <c r="BO122" s="128"/>
    </row>
    <row r="123">
      <c r="BO123" s="128"/>
    </row>
    <row r="124">
      <c r="BO124" s="128"/>
    </row>
    <row r="125">
      <c r="BO125" s="128"/>
    </row>
    <row r="126">
      <c r="BO126" s="128"/>
    </row>
    <row r="127">
      <c r="BO127" s="128"/>
    </row>
    <row r="128">
      <c r="BO128" s="128"/>
    </row>
    <row r="129">
      <c r="BO129" s="128"/>
    </row>
    <row r="130">
      <c r="BO130" s="128"/>
    </row>
    <row r="131">
      <c r="BO131" s="128"/>
    </row>
    <row r="132">
      <c r="BO132" s="128"/>
    </row>
    <row r="133">
      <c r="BO133" s="128"/>
    </row>
    <row r="134">
      <c r="BO134" s="128"/>
    </row>
    <row r="135">
      <c r="BO135" s="128"/>
    </row>
    <row r="136">
      <c r="BO136" s="128"/>
    </row>
    <row r="137">
      <c r="BO137" s="128"/>
    </row>
    <row r="138">
      <c r="BO138" s="128"/>
    </row>
    <row r="139">
      <c r="BO139" s="128"/>
    </row>
    <row r="140">
      <c r="BO140" s="128"/>
    </row>
    <row r="141">
      <c r="BO141" s="128"/>
    </row>
    <row r="142">
      <c r="BO142" s="128"/>
    </row>
    <row r="143">
      <c r="BO143" s="128"/>
    </row>
    <row r="144">
      <c r="BO144" s="128"/>
    </row>
    <row r="145">
      <c r="BO145" s="128"/>
    </row>
    <row r="146">
      <c r="BO146" s="128"/>
    </row>
    <row r="147">
      <c r="BO147" s="128"/>
    </row>
    <row r="148">
      <c r="BO148" s="128"/>
    </row>
    <row r="149">
      <c r="BO149" s="128"/>
    </row>
    <row r="150">
      <c r="BO150" s="128"/>
    </row>
    <row r="151">
      <c r="BO151" s="128"/>
    </row>
    <row r="152">
      <c r="BO152" s="128"/>
    </row>
    <row r="153">
      <c r="BO153" s="128"/>
    </row>
    <row r="154">
      <c r="BO154" s="128"/>
    </row>
    <row r="155">
      <c r="BO155" s="128"/>
    </row>
    <row r="156">
      <c r="BO156" s="128"/>
    </row>
    <row r="157">
      <c r="BO157" s="128"/>
    </row>
    <row r="158">
      <c r="BO158" s="128"/>
    </row>
    <row r="159">
      <c r="BO159" s="128"/>
    </row>
    <row r="160">
      <c r="BO160" s="128"/>
    </row>
    <row r="161">
      <c r="BO161" s="128"/>
    </row>
    <row r="162">
      <c r="BO162" s="128"/>
    </row>
    <row r="163">
      <c r="BO163" s="128"/>
    </row>
    <row r="164">
      <c r="BO164" s="128"/>
    </row>
    <row r="165">
      <c r="BO165" s="128"/>
    </row>
    <row r="166">
      <c r="BO166" s="128"/>
    </row>
    <row r="167">
      <c r="BO167" s="128"/>
    </row>
    <row r="168">
      <c r="BO168" s="128"/>
    </row>
    <row r="169">
      <c r="BO169" s="128"/>
    </row>
    <row r="170">
      <c r="BO170" s="128"/>
    </row>
    <row r="171">
      <c r="BO171" s="128"/>
    </row>
    <row r="172">
      <c r="BO172" s="128"/>
    </row>
    <row r="173">
      <c r="BO173" s="128"/>
    </row>
    <row r="174">
      <c r="BO174" s="128"/>
    </row>
    <row r="175">
      <c r="BO175" s="128"/>
    </row>
    <row r="176">
      <c r="BO176" s="128"/>
    </row>
    <row r="177">
      <c r="BO177" s="128"/>
    </row>
    <row r="178">
      <c r="BO178" s="128"/>
    </row>
    <row r="179">
      <c r="BO179" s="128"/>
    </row>
    <row r="180">
      <c r="BO180" s="128"/>
    </row>
    <row r="181">
      <c r="BO181" s="128"/>
    </row>
    <row r="182">
      <c r="BO182" s="128"/>
    </row>
    <row r="183">
      <c r="BO183" s="128"/>
    </row>
    <row r="184">
      <c r="BO184" s="128"/>
    </row>
    <row r="185">
      <c r="BO185" s="128"/>
    </row>
    <row r="186">
      <c r="BO186" s="128"/>
    </row>
    <row r="187">
      <c r="BO187" s="128"/>
    </row>
    <row r="188">
      <c r="BO188" s="128"/>
    </row>
    <row r="189">
      <c r="BO189" s="128"/>
    </row>
    <row r="190">
      <c r="BO190" s="128"/>
    </row>
    <row r="191">
      <c r="BO191" s="128"/>
    </row>
    <row r="192">
      <c r="BO192" s="128"/>
    </row>
    <row r="193">
      <c r="BO193" s="128"/>
    </row>
    <row r="194">
      <c r="BO194" s="128"/>
    </row>
    <row r="195">
      <c r="BO195" s="128"/>
    </row>
    <row r="196">
      <c r="BO196" s="128"/>
    </row>
    <row r="197">
      <c r="BO197" s="128"/>
    </row>
    <row r="198">
      <c r="BO198" s="128"/>
    </row>
    <row r="199">
      <c r="BO199" s="128"/>
    </row>
    <row r="200">
      <c r="BO200" s="128"/>
    </row>
    <row r="201">
      <c r="BO201" s="128"/>
    </row>
    <row r="202">
      <c r="BO202" s="128"/>
    </row>
    <row r="203">
      <c r="BO203" s="128"/>
    </row>
    <row r="204">
      <c r="BO204" s="128"/>
    </row>
    <row r="205">
      <c r="BO205" s="128"/>
    </row>
    <row r="206">
      <c r="BO206" s="128"/>
    </row>
    <row r="207">
      <c r="BO207" s="128"/>
    </row>
    <row r="208">
      <c r="BO208" s="128"/>
    </row>
    <row r="209">
      <c r="BO209" s="128"/>
    </row>
    <row r="210">
      <c r="BO210" s="128"/>
    </row>
    <row r="211">
      <c r="BO211" s="128"/>
    </row>
    <row r="212">
      <c r="BO212" s="128"/>
    </row>
    <row r="213">
      <c r="BO213" s="128"/>
    </row>
    <row r="214">
      <c r="BO214" s="128"/>
    </row>
    <row r="215">
      <c r="BO215" s="128"/>
    </row>
    <row r="216">
      <c r="BO216" s="128"/>
    </row>
    <row r="217">
      <c r="BO217" s="128"/>
    </row>
    <row r="218">
      <c r="BO218" s="128"/>
    </row>
    <row r="219">
      <c r="BO219" s="128"/>
    </row>
    <row r="220">
      <c r="BO220" s="128"/>
    </row>
    <row r="221">
      <c r="BO221" s="128"/>
    </row>
    <row r="222">
      <c r="BO222" s="128"/>
    </row>
    <row r="223">
      <c r="BO223" s="128"/>
    </row>
    <row r="224">
      <c r="BO224" s="128"/>
    </row>
    <row r="225">
      <c r="BO225" s="128"/>
    </row>
    <row r="226">
      <c r="BO226" s="128"/>
    </row>
    <row r="227">
      <c r="BO227" s="128"/>
    </row>
    <row r="228">
      <c r="BO228" s="128"/>
    </row>
    <row r="229">
      <c r="BO229" s="128"/>
    </row>
    <row r="230">
      <c r="BO230" s="128"/>
    </row>
    <row r="231">
      <c r="BO231" s="128"/>
    </row>
    <row r="232">
      <c r="BO232" s="128"/>
    </row>
    <row r="233">
      <c r="BO233" s="128"/>
    </row>
    <row r="234">
      <c r="BO234" s="128"/>
    </row>
    <row r="235">
      <c r="BO235" s="128"/>
    </row>
    <row r="236">
      <c r="BO236" s="128"/>
    </row>
    <row r="237">
      <c r="BO237" s="128"/>
    </row>
    <row r="238">
      <c r="BO238" s="128"/>
    </row>
    <row r="239">
      <c r="BO239" s="128"/>
    </row>
    <row r="240">
      <c r="BO240" s="128"/>
    </row>
    <row r="241">
      <c r="BO241" s="128"/>
    </row>
    <row r="242">
      <c r="BO242" s="128"/>
    </row>
    <row r="243">
      <c r="BO243" s="128"/>
    </row>
    <row r="244">
      <c r="BO244" s="128"/>
    </row>
    <row r="245">
      <c r="BO245" s="128"/>
    </row>
    <row r="246">
      <c r="BO246" s="128"/>
    </row>
    <row r="247">
      <c r="BO247" s="128"/>
    </row>
    <row r="248">
      <c r="BO248" s="128"/>
    </row>
    <row r="249">
      <c r="BO249" s="128"/>
    </row>
    <row r="250">
      <c r="BO250" s="128"/>
    </row>
    <row r="251">
      <c r="BO251" s="128"/>
    </row>
    <row r="252">
      <c r="BO252" s="128"/>
    </row>
    <row r="253">
      <c r="BO253" s="128"/>
    </row>
    <row r="254">
      <c r="BO254" s="128"/>
    </row>
    <row r="255">
      <c r="BO255" s="128"/>
    </row>
    <row r="256">
      <c r="BO256" s="128"/>
    </row>
    <row r="257">
      <c r="BO257" s="128"/>
    </row>
    <row r="258">
      <c r="BO258" s="128"/>
    </row>
    <row r="259">
      <c r="BO259" s="128"/>
    </row>
    <row r="260">
      <c r="BO260" s="128"/>
    </row>
    <row r="261">
      <c r="BO261" s="128"/>
    </row>
    <row r="262">
      <c r="BO262" s="128"/>
    </row>
    <row r="263">
      <c r="BO263" s="128"/>
    </row>
    <row r="264">
      <c r="BO264" s="128"/>
    </row>
    <row r="265">
      <c r="BO265" s="128"/>
    </row>
    <row r="266">
      <c r="BO266" s="128"/>
    </row>
    <row r="267">
      <c r="BO267" s="128"/>
    </row>
    <row r="268">
      <c r="BO268" s="128"/>
    </row>
    <row r="269">
      <c r="BO269" s="128"/>
    </row>
    <row r="270">
      <c r="BO270" s="128"/>
    </row>
    <row r="271">
      <c r="BO271" s="128"/>
    </row>
    <row r="272">
      <c r="BO272" s="128"/>
    </row>
    <row r="273">
      <c r="BO273" s="128"/>
    </row>
    <row r="274">
      <c r="BO274" s="128"/>
    </row>
    <row r="275">
      <c r="BO275" s="128"/>
    </row>
    <row r="276">
      <c r="BO276" s="128"/>
    </row>
    <row r="277">
      <c r="BO277" s="128"/>
    </row>
    <row r="278">
      <c r="BO278" s="128"/>
    </row>
    <row r="279">
      <c r="BO279" s="128"/>
    </row>
    <row r="280">
      <c r="BO280" s="128"/>
    </row>
    <row r="281">
      <c r="BO281" s="128"/>
    </row>
    <row r="282">
      <c r="BO282" s="128"/>
    </row>
    <row r="283">
      <c r="BO283" s="128"/>
    </row>
    <row r="284">
      <c r="BO284" s="128"/>
    </row>
    <row r="285">
      <c r="BO285" s="128"/>
    </row>
    <row r="286">
      <c r="BO286" s="128"/>
    </row>
    <row r="287">
      <c r="BO287" s="128"/>
    </row>
    <row r="288">
      <c r="BO288" s="128"/>
    </row>
    <row r="289">
      <c r="BO289" s="128"/>
    </row>
    <row r="290">
      <c r="BO290" s="128"/>
    </row>
    <row r="291">
      <c r="BO291" s="128"/>
    </row>
    <row r="292">
      <c r="BO292" s="128"/>
    </row>
    <row r="293">
      <c r="BO293" s="128"/>
    </row>
    <row r="294">
      <c r="BO294" s="128"/>
    </row>
    <row r="295">
      <c r="BO295" s="128"/>
    </row>
    <row r="296">
      <c r="BO296" s="128"/>
    </row>
    <row r="297">
      <c r="BO297" s="128"/>
    </row>
    <row r="298">
      <c r="BO298" s="128"/>
    </row>
    <row r="299">
      <c r="BO299" s="128"/>
    </row>
    <row r="300">
      <c r="BO300" s="128"/>
    </row>
    <row r="301">
      <c r="BO301" s="128"/>
    </row>
    <row r="302">
      <c r="BO302" s="128"/>
    </row>
    <row r="303">
      <c r="BO303" s="128"/>
    </row>
    <row r="304">
      <c r="BO304" s="128"/>
    </row>
    <row r="305">
      <c r="BO305" s="128"/>
    </row>
    <row r="306">
      <c r="BO306" s="128"/>
    </row>
    <row r="307">
      <c r="BO307" s="128"/>
    </row>
    <row r="308">
      <c r="BO308" s="128"/>
    </row>
    <row r="309">
      <c r="BO309" s="128"/>
    </row>
    <row r="310">
      <c r="BO310" s="128"/>
    </row>
    <row r="311">
      <c r="BO311" s="128"/>
    </row>
    <row r="312">
      <c r="BO312" s="128"/>
    </row>
    <row r="313">
      <c r="BO313" s="128"/>
    </row>
    <row r="314">
      <c r="BO314" s="128"/>
    </row>
    <row r="315">
      <c r="BO315" s="128"/>
    </row>
    <row r="316">
      <c r="BO316" s="128"/>
    </row>
    <row r="317">
      <c r="BO317" s="128"/>
    </row>
    <row r="318">
      <c r="BO318" s="128"/>
    </row>
    <row r="319">
      <c r="BO319" s="128"/>
    </row>
    <row r="320">
      <c r="BO320" s="128"/>
    </row>
    <row r="321">
      <c r="BO321" s="128"/>
    </row>
    <row r="322">
      <c r="BO322" s="128"/>
    </row>
    <row r="323">
      <c r="BO323" s="128"/>
    </row>
    <row r="324">
      <c r="BO324" s="128"/>
    </row>
    <row r="325">
      <c r="BO325" s="128"/>
    </row>
    <row r="326">
      <c r="BO326" s="128"/>
    </row>
    <row r="327">
      <c r="BO327" s="128"/>
    </row>
    <row r="328">
      <c r="BO328" s="128"/>
    </row>
    <row r="329">
      <c r="BO329" s="128"/>
    </row>
    <row r="330">
      <c r="BO330" s="128"/>
    </row>
    <row r="331">
      <c r="BO331" s="128"/>
    </row>
    <row r="332">
      <c r="BO332" s="128"/>
    </row>
    <row r="333">
      <c r="BO333" s="128"/>
    </row>
    <row r="334">
      <c r="BO334" s="128"/>
    </row>
    <row r="335">
      <c r="BO335" s="128"/>
    </row>
    <row r="336">
      <c r="BO336" s="128"/>
    </row>
    <row r="337">
      <c r="BO337" s="128"/>
    </row>
    <row r="338">
      <c r="BO338" s="128"/>
    </row>
    <row r="339">
      <c r="BO339" s="128"/>
    </row>
    <row r="340">
      <c r="BO340" s="128"/>
    </row>
    <row r="341">
      <c r="BO341" s="128"/>
    </row>
    <row r="342">
      <c r="BO342" s="128"/>
    </row>
    <row r="343">
      <c r="BO343" s="128"/>
    </row>
    <row r="344">
      <c r="BO344" s="128"/>
    </row>
    <row r="345">
      <c r="BO345" s="128"/>
    </row>
    <row r="346">
      <c r="BO346" s="128"/>
    </row>
    <row r="347">
      <c r="BO347" s="128"/>
    </row>
    <row r="348">
      <c r="BO348" s="128"/>
    </row>
    <row r="349">
      <c r="BO349" s="128"/>
    </row>
    <row r="350">
      <c r="BO350" s="128"/>
    </row>
    <row r="351">
      <c r="BO351" s="128"/>
    </row>
    <row r="352">
      <c r="BO352" s="128"/>
    </row>
    <row r="353">
      <c r="BO353" s="128"/>
    </row>
    <row r="354">
      <c r="BO354" s="128"/>
    </row>
    <row r="355">
      <c r="BO355" s="128"/>
    </row>
    <row r="356">
      <c r="BO356" s="128"/>
    </row>
    <row r="357">
      <c r="BO357" s="128"/>
    </row>
    <row r="358">
      <c r="BO358" s="128"/>
    </row>
    <row r="359">
      <c r="BO359" s="128"/>
    </row>
    <row r="360">
      <c r="BO360" s="128"/>
    </row>
    <row r="361">
      <c r="BO361" s="128"/>
    </row>
    <row r="362">
      <c r="BO362" s="128"/>
    </row>
    <row r="363">
      <c r="BO363" s="128"/>
    </row>
    <row r="364">
      <c r="BO364" s="128"/>
    </row>
    <row r="365">
      <c r="BO365" s="128"/>
    </row>
    <row r="366">
      <c r="BO366" s="128"/>
    </row>
    <row r="367">
      <c r="BO367" s="128"/>
    </row>
    <row r="368">
      <c r="BO368" s="128"/>
    </row>
    <row r="369">
      <c r="BO369" s="128"/>
    </row>
    <row r="370">
      <c r="BO370" s="128"/>
    </row>
    <row r="371">
      <c r="BO371" s="128"/>
    </row>
    <row r="372">
      <c r="BO372" s="128"/>
    </row>
    <row r="373">
      <c r="BO373" s="128"/>
    </row>
    <row r="374">
      <c r="BO374" s="128"/>
    </row>
    <row r="375">
      <c r="BO375" s="128"/>
    </row>
    <row r="376">
      <c r="BO376" s="128"/>
    </row>
    <row r="377">
      <c r="BO377" s="128"/>
    </row>
    <row r="378">
      <c r="BO378" s="128"/>
    </row>
    <row r="379">
      <c r="BO379" s="128"/>
    </row>
    <row r="380">
      <c r="BO380" s="128"/>
    </row>
    <row r="381">
      <c r="BO381" s="128"/>
    </row>
    <row r="382">
      <c r="BO382" s="128"/>
    </row>
    <row r="383">
      <c r="BO383" s="128"/>
    </row>
    <row r="384">
      <c r="BO384" s="128"/>
    </row>
    <row r="385">
      <c r="BO385" s="128"/>
    </row>
    <row r="386">
      <c r="BO386" s="128"/>
    </row>
    <row r="387">
      <c r="BO387" s="128"/>
    </row>
    <row r="388">
      <c r="BO388" s="128"/>
    </row>
    <row r="389">
      <c r="BO389" s="128"/>
    </row>
    <row r="390">
      <c r="BO390" s="128"/>
    </row>
    <row r="391">
      <c r="BO391" s="128"/>
    </row>
    <row r="392">
      <c r="BO392" s="128"/>
    </row>
    <row r="393">
      <c r="BO393" s="128"/>
    </row>
    <row r="394">
      <c r="BO394" s="128"/>
    </row>
    <row r="395">
      <c r="BO395" s="128"/>
    </row>
    <row r="396">
      <c r="BO396" s="128"/>
    </row>
    <row r="397">
      <c r="BO397" s="128"/>
    </row>
    <row r="398">
      <c r="BO398" s="128"/>
    </row>
    <row r="399">
      <c r="BO399" s="128"/>
    </row>
    <row r="400">
      <c r="BO400" s="128"/>
    </row>
    <row r="401">
      <c r="BO401" s="128"/>
    </row>
    <row r="402">
      <c r="BO402" s="128"/>
    </row>
    <row r="403">
      <c r="BO403" s="128"/>
    </row>
    <row r="404">
      <c r="BO404" s="128"/>
    </row>
    <row r="405">
      <c r="BO405" s="128"/>
    </row>
    <row r="406">
      <c r="BO406" s="128"/>
    </row>
    <row r="407">
      <c r="BO407" s="128"/>
    </row>
    <row r="408">
      <c r="BO408" s="128"/>
    </row>
    <row r="409">
      <c r="BO409" s="128"/>
    </row>
    <row r="410">
      <c r="BO410" s="128"/>
    </row>
    <row r="411">
      <c r="BO411" s="128"/>
    </row>
    <row r="412">
      <c r="BO412" s="128"/>
    </row>
    <row r="413">
      <c r="BO413" s="128"/>
    </row>
    <row r="414">
      <c r="BO414" s="128"/>
    </row>
    <row r="415">
      <c r="BO415" s="128"/>
    </row>
    <row r="416">
      <c r="BO416" s="128"/>
    </row>
    <row r="417">
      <c r="BO417" s="128"/>
    </row>
    <row r="418">
      <c r="BO418" s="128"/>
    </row>
    <row r="419">
      <c r="BO419" s="128"/>
    </row>
    <row r="420">
      <c r="BO420" s="128"/>
    </row>
    <row r="421">
      <c r="BO421" s="128"/>
    </row>
    <row r="422">
      <c r="BO422" s="128"/>
    </row>
    <row r="423">
      <c r="BO423" s="128"/>
    </row>
    <row r="424">
      <c r="BO424" s="128"/>
    </row>
    <row r="425">
      <c r="BO425" s="128"/>
    </row>
    <row r="426">
      <c r="BO426" s="128"/>
    </row>
    <row r="427">
      <c r="BO427" s="128"/>
    </row>
    <row r="428">
      <c r="BO428" s="128"/>
    </row>
    <row r="429">
      <c r="BO429" s="128"/>
    </row>
    <row r="430">
      <c r="BO430" s="128"/>
    </row>
    <row r="431">
      <c r="BO431" s="128"/>
    </row>
    <row r="432">
      <c r="BO432" s="128"/>
    </row>
    <row r="433">
      <c r="BO433" s="128"/>
    </row>
    <row r="434">
      <c r="BO434" s="128"/>
    </row>
    <row r="435">
      <c r="BO435" s="128"/>
    </row>
    <row r="436">
      <c r="BO436" s="128"/>
    </row>
    <row r="437">
      <c r="BO437" s="128"/>
    </row>
    <row r="438">
      <c r="BO438" s="128"/>
    </row>
    <row r="439">
      <c r="BO439" s="128"/>
    </row>
    <row r="440">
      <c r="BO440" s="128"/>
    </row>
    <row r="441">
      <c r="BO441" s="128"/>
    </row>
    <row r="442">
      <c r="BO442" s="128"/>
    </row>
    <row r="443">
      <c r="BO443" s="128"/>
    </row>
    <row r="444">
      <c r="BO444" s="128"/>
    </row>
    <row r="445">
      <c r="BO445" s="128"/>
    </row>
    <row r="446">
      <c r="BO446" s="128"/>
    </row>
    <row r="447">
      <c r="BO447" s="128"/>
    </row>
    <row r="448">
      <c r="BO448" s="128"/>
    </row>
    <row r="449">
      <c r="BO449" s="128"/>
    </row>
    <row r="450">
      <c r="BO450" s="128"/>
    </row>
    <row r="451">
      <c r="BO451" s="128"/>
    </row>
    <row r="452">
      <c r="BO452" s="128"/>
    </row>
    <row r="453">
      <c r="BO453" s="128"/>
    </row>
    <row r="454">
      <c r="BO454" s="128"/>
    </row>
    <row r="455">
      <c r="BO455" s="128"/>
    </row>
    <row r="456">
      <c r="BO456" s="128"/>
    </row>
    <row r="457">
      <c r="BO457" s="128"/>
    </row>
    <row r="458">
      <c r="BO458" s="128"/>
    </row>
    <row r="459">
      <c r="BO459" s="128"/>
    </row>
    <row r="460">
      <c r="BO460" s="128"/>
    </row>
    <row r="461">
      <c r="BO461" s="128"/>
    </row>
    <row r="462">
      <c r="BO462" s="128"/>
    </row>
    <row r="463">
      <c r="BO463" s="128"/>
    </row>
    <row r="464">
      <c r="BO464" s="128"/>
    </row>
    <row r="465">
      <c r="BO465" s="128"/>
    </row>
    <row r="466">
      <c r="BO466" s="128"/>
    </row>
    <row r="467">
      <c r="BO467" s="128"/>
    </row>
    <row r="468">
      <c r="BO468" s="128"/>
    </row>
    <row r="469">
      <c r="BO469" s="128"/>
    </row>
    <row r="470">
      <c r="BO470" s="128"/>
    </row>
    <row r="471">
      <c r="BO471" s="128"/>
    </row>
    <row r="472">
      <c r="BO472" s="128"/>
    </row>
    <row r="473">
      <c r="BO473" s="128"/>
    </row>
    <row r="474">
      <c r="BO474" s="128"/>
    </row>
    <row r="475">
      <c r="BO475" s="128"/>
    </row>
    <row r="476">
      <c r="BO476" s="128"/>
    </row>
    <row r="477">
      <c r="BO477" s="128"/>
    </row>
    <row r="478">
      <c r="BO478" s="128"/>
    </row>
    <row r="479">
      <c r="BO479" s="128"/>
    </row>
    <row r="480">
      <c r="BO480" s="128"/>
    </row>
    <row r="481">
      <c r="BO481" s="128"/>
    </row>
    <row r="482">
      <c r="BO482" s="128"/>
    </row>
    <row r="483">
      <c r="BO483" s="128"/>
    </row>
    <row r="484">
      <c r="BO484" s="128"/>
    </row>
    <row r="485">
      <c r="BO485" s="128"/>
    </row>
    <row r="486">
      <c r="BO486" s="128"/>
    </row>
    <row r="487">
      <c r="BO487" s="128"/>
    </row>
    <row r="488">
      <c r="BO488" s="128"/>
    </row>
    <row r="489">
      <c r="BO489" s="128"/>
    </row>
    <row r="490">
      <c r="BO490" s="128"/>
    </row>
    <row r="491">
      <c r="BO491" s="128"/>
    </row>
    <row r="492">
      <c r="BO492" s="128"/>
    </row>
    <row r="493">
      <c r="BO493" s="128"/>
    </row>
    <row r="494">
      <c r="BO494" s="128"/>
    </row>
    <row r="495">
      <c r="BO495" s="128"/>
    </row>
    <row r="496">
      <c r="BO496" s="128"/>
    </row>
    <row r="497">
      <c r="BO497" s="128"/>
    </row>
    <row r="498">
      <c r="BO498" s="128"/>
    </row>
    <row r="499">
      <c r="BO499" s="128"/>
    </row>
    <row r="500">
      <c r="BO500" s="128"/>
    </row>
    <row r="501">
      <c r="BO501" s="128"/>
    </row>
    <row r="502">
      <c r="BO502" s="128"/>
    </row>
    <row r="503">
      <c r="BO503" s="128"/>
    </row>
    <row r="504">
      <c r="BO504" s="128"/>
    </row>
    <row r="505">
      <c r="BO505" s="128"/>
    </row>
    <row r="506">
      <c r="BO506" s="128"/>
    </row>
    <row r="507">
      <c r="BO507" s="128"/>
    </row>
    <row r="508">
      <c r="BO508" s="128"/>
    </row>
    <row r="509">
      <c r="BO509" s="128"/>
    </row>
    <row r="510">
      <c r="BO510" s="128"/>
    </row>
    <row r="511">
      <c r="BO511" s="128"/>
    </row>
    <row r="512">
      <c r="BO512" s="128"/>
    </row>
    <row r="513">
      <c r="BO513" s="128"/>
    </row>
    <row r="514">
      <c r="BO514" s="128"/>
    </row>
    <row r="515">
      <c r="BO515" s="128"/>
    </row>
    <row r="516">
      <c r="BO516" s="128"/>
    </row>
    <row r="517">
      <c r="BO517" s="128"/>
    </row>
    <row r="518">
      <c r="BO518" s="128"/>
    </row>
    <row r="519">
      <c r="BO519" s="128"/>
    </row>
    <row r="520">
      <c r="BO520" s="128"/>
    </row>
    <row r="521">
      <c r="BO521" s="128"/>
    </row>
    <row r="522">
      <c r="BO522" s="128"/>
    </row>
    <row r="523">
      <c r="BO523" s="128"/>
    </row>
    <row r="524">
      <c r="BO524" s="128"/>
    </row>
    <row r="525">
      <c r="BO525" s="128"/>
    </row>
    <row r="526">
      <c r="BO526" s="128"/>
    </row>
    <row r="527">
      <c r="BO527" s="128"/>
    </row>
    <row r="528">
      <c r="BO528" s="128"/>
    </row>
    <row r="529">
      <c r="BO529" s="128"/>
    </row>
    <row r="530">
      <c r="BO530" s="128"/>
    </row>
    <row r="531">
      <c r="BO531" s="128"/>
    </row>
    <row r="532">
      <c r="BO532" s="128"/>
    </row>
    <row r="533">
      <c r="BO533" s="128"/>
    </row>
    <row r="534">
      <c r="BO534" s="128"/>
    </row>
    <row r="535">
      <c r="BO535" s="128"/>
    </row>
    <row r="536">
      <c r="BO536" s="128"/>
    </row>
    <row r="537">
      <c r="BO537" s="128"/>
    </row>
    <row r="538">
      <c r="BO538" s="128"/>
    </row>
    <row r="539">
      <c r="BO539" s="128"/>
    </row>
    <row r="540">
      <c r="BO540" s="128"/>
    </row>
    <row r="541">
      <c r="BO541" s="128"/>
    </row>
    <row r="542">
      <c r="BO542" s="128"/>
    </row>
    <row r="543">
      <c r="BO543" s="128"/>
    </row>
    <row r="544">
      <c r="BO544" s="128"/>
    </row>
    <row r="545">
      <c r="BO545" s="128"/>
    </row>
    <row r="546">
      <c r="BO546" s="128"/>
    </row>
    <row r="547">
      <c r="BO547" s="128"/>
    </row>
    <row r="548">
      <c r="BO548" s="128"/>
    </row>
    <row r="549">
      <c r="BO549" s="128"/>
    </row>
    <row r="550">
      <c r="BO550" s="128"/>
    </row>
    <row r="551">
      <c r="BO551" s="128"/>
    </row>
    <row r="552">
      <c r="BO552" s="128"/>
    </row>
    <row r="553">
      <c r="BO553" s="128"/>
    </row>
    <row r="554">
      <c r="BO554" s="128"/>
    </row>
    <row r="555">
      <c r="BO555" s="128"/>
    </row>
    <row r="556">
      <c r="BO556" s="128"/>
    </row>
    <row r="557">
      <c r="BO557" s="128"/>
    </row>
    <row r="558">
      <c r="BO558" s="128"/>
    </row>
    <row r="559">
      <c r="BO559" s="128"/>
    </row>
    <row r="560">
      <c r="BO560" s="128"/>
    </row>
    <row r="561">
      <c r="BO561" s="128"/>
    </row>
    <row r="562">
      <c r="BO562" s="128"/>
    </row>
    <row r="563">
      <c r="BO563" s="128"/>
    </row>
    <row r="564">
      <c r="BO564" s="128"/>
    </row>
    <row r="565">
      <c r="BO565" s="128"/>
    </row>
    <row r="566">
      <c r="BO566" s="128"/>
    </row>
    <row r="567">
      <c r="BO567" s="128"/>
    </row>
    <row r="568">
      <c r="BO568" s="128"/>
    </row>
    <row r="569">
      <c r="BO569" s="128"/>
    </row>
    <row r="570">
      <c r="BO570" s="128"/>
    </row>
    <row r="571">
      <c r="BO571" s="128"/>
    </row>
    <row r="572">
      <c r="BO572" s="128"/>
    </row>
    <row r="573">
      <c r="BO573" s="128"/>
    </row>
    <row r="574">
      <c r="BO574" s="128"/>
    </row>
    <row r="575">
      <c r="BO575" s="128"/>
    </row>
    <row r="576">
      <c r="BO576" s="128"/>
    </row>
    <row r="577">
      <c r="BO577" s="128"/>
    </row>
    <row r="578">
      <c r="BO578" s="128"/>
    </row>
    <row r="579">
      <c r="BO579" s="128"/>
    </row>
    <row r="580">
      <c r="BO580" s="128"/>
    </row>
    <row r="581">
      <c r="BO581" s="128"/>
    </row>
    <row r="582">
      <c r="BO582" s="128"/>
    </row>
    <row r="583">
      <c r="BO583" s="128"/>
    </row>
    <row r="584">
      <c r="BO584" s="128"/>
    </row>
    <row r="585">
      <c r="BO585" s="128"/>
    </row>
    <row r="586">
      <c r="BO586" s="128"/>
    </row>
    <row r="587">
      <c r="BO587" s="128"/>
    </row>
    <row r="588">
      <c r="BO588" s="128"/>
    </row>
    <row r="589">
      <c r="BO589" s="128"/>
    </row>
    <row r="590">
      <c r="BO590" s="128"/>
    </row>
    <row r="591">
      <c r="BO591" s="128"/>
    </row>
    <row r="592">
      <c r="BO592" s="128"/>
    </row>
    <row r="593">
      <c r="BO593" s="128"/>
    </row>
    <row r="594">
      <c r="BO594" s="128"/>
    </row>
    <row r="595">
      <c r="BO595" s="128"/>
    </row>
    <row r="596">
      <c r="BO596" s="128"/>
    </row>
    <row r="597">
      <c r="BO597" s="128"/>
    </row>
    <row r="598">
      <c r="BO598" s="128"/>
    </row>
    <row r="599">
      <c r="BO599" s="128"/>
    </row>
    <row r="600">
      <c r="BO600" s="128"/>
    </row>
    <row r="601">
      <c r="BO601" s="128"/>
    </row>
    <row r="602">
      <c r="BO602" s="128"/>
    </row>
    <row r="603">
      <c r="BO603" s="128"/>
    </row>
    <row r="604">
      <c r="BO604" s="128"/>
    </row>
    <row r="605">
      <c r="BO605" s="128"/>
    </row>
    <row r="606">
      <c r="BO606" s="128"/>
    </row>
    <row r="607">
      <c r="BO607" s="128"/>
    </row>
    <row r="608">
      <c r="BO608" s="128"/>
    </row>
    <row r="609">
      <c r="BO609" s="128"/>
    </row>
    <row r="610">
      <c r="BO610" s="128"/>
    </row>
    <row r="611">
      <c r="BO611" s="128"/>
    </row>
    <row r="612">
      <c r="BO612" s="128"/>
    </row>
    <row r="613">
      <c r="BO613" s="128"/>
    </row>
    <row r="614">
      <c r="BO614" s="128"/>
    </row>
    <row r="615">
      <c r="BO615" s="128"/>
    </row>
    <row r="616">
      <c r="BO616" s="128"/>
    </row>
    <row r="617">
      <c r="BO617" s="128"/>
    </row>
    <row r="618">
      <c r="BO618" s="128"/>
    </row>
    <row r="619">
      <c r="BO619" s="128"/>
    </row>
    <row r="620">
      <c r="BO620" s="128"/>
    </row>
    <row r="621">
      <c r="BO621" s="128"/>
    </row>
    <row r="622">
      <c r="BO622" s="128"/>
    </row>
    <row r="623">
      <c r="BO623" s="128"/>
    </row>
    <row r="624">
      <c r="BO624" s="128"/>
    </row>
    <row r="625">
      <c r="BO625" s="128"/>
    </row>
    <row r="626">
      <c r="BO626" s="128"/>
    </row>
    <row r="627">
      <c r="BO627" s="128"/>
    </row>
    <row r="628">
      <c r="BO628" s="128"/>
    </row>
    <row r="629">
      <c r="BO629" s="128"/>
    </row>
    <row r="630">
      <c r="BO630" s="128"/>
    </row>
    <row r="631">
      <c r="BO631" s="128"/>
    </row>
    <row r="632">
      <c r="BO632" s="128"/>
    </row>
    <row r="633">
      <c r="BO633" s="128"/>
    </row>
    <row r="634">
      <c r="BO634" s="128"/>
    </row>
    <row r="635">
      <c r="BO635" s="128"/>
    </row>
    <row r="636">
      <c r="BO636" s="128"/>
    </row>
    <row r="637">
      <c r="BO637" s="128"/>
    </row>
    <row r="638">
      <c r="BO638" s="128"/>
    </row>
    <row r="639">
      <c r="BO639" s="128"/>
    </row>
    <row r="640">
      <c r="BO640" s="128"/>
    </row>
    <row r="641">
      <c r="BO641" s="128"/>
    </row>
    <row r="642">
      <c r="BO642" s="128"/>
    </row>
    <row r="643">
      <c r="BO643" s="128"/>
    </row>
    <row r="644">
      <c r="BO644" s="128"/>
    </row>
    <row r="645">
      <c r="BO645" s="128"/>
    </row>
    <row r="646">
      <c r="BO646" s="128"/>
    </row>
    <row r="647">
      <c r="BO647" s="128"/>
    </row>
    <row r="648">
      <c r="BO648" s="128"/>
    </row>
    <row r="649">
      <c r="BO649" s="128"/>
    </row>
    <row r="650">
      <c r="BO650" s="128"/>
    </row>
    <row r="651">
      <c r="BO651" s="128"/>
    </row>
    <row r="652">
      <c r="BO652" s="128"/>
    </row>
    <row r="653">
      <c r="BO653" s="128"/>
    </row>
    <row r="654">
      <c r="BO654" s="128"/>
    </row>
    <row r="655">
      <c r="BO655" s="128"/>
    </row>
    <row r="656">
      <c r="BO656" s="128"/>
    </row>
    <row r="657">
      <c r="BO657" s="128"/>
    </row>
    <row r="658">
      <c r="BO658" s="128"/>
    </row>
    <row r="659">
      <c r="BO659" s="128"/>
    </row>
    <row r="660">
      <c r="BO660" s="128"/>
    </row>
    <row r="661">
      <c r="BO661" s="128"/>
    </row>
    <row r="662">
      <c r="BO662" s="128"/>
    </row>
    <row r="663">
      <c r="BO663" s="128"/>
    </row>
    <row r="664">
      <c r="BO664" s="128"/>
    </row>
    <row r="665">
      <c r="BO665" s="128"/>
    </row>
    <row r="666">
      <c r="BO666" s="128"/>
    </row>
    <row r="667">
      <c r="BO667" s="128"/>
    </row>
    <row r="668">
      <c r="BO668" s="128"/>
    </row>
    <row r="669">
      <c r="BO669" s="128"/>
    </row>
    <row r="670">
      <c r="BO670" s="128"/>
    </row>
    <row r="671">
      <c r="BO671" s="128"/>
    </row>
    <row r="672">
      <c r="BO672" s="128"/>
    </row>
    <row r="673">
      <c r="BO673" s="128"/>
    </row>
    <row r="674">
      <c r="BO674" s="128"/>
    </row>
    <row r="675">
      <c r="BO675" s="128"/>
    </row>
    <row r="676">
      <c r="BO676" s="128"/>
    </row>
    <row r="677">
      <c r="BO677" s="128"/>
    </row>
    <row r="678">
      <c r="BO678" s="128"/>
    </row>
    <row r="679">
      <c r="BO679" s="128"/>
    </row>
    <row r="680">
      <c r="BO680" s="128"/>
    </row>
    <row r="681">
      <c r="BO681" s="128"/>
    </row>
    <row r="682">
      <c r="BO682" s="128"/>
    </row>
    <row r="683">
      <c r="BO683" s="128"/>
    </row>
    <row r="684">
      <c r="BO684" s="128"/>
    </row>
    <row r="685">
      <c r="BO685" s="128"/>
    </row>
    <row r="686">
      <c r="BO686" s="128"/>
    </row>
    <row r="687">
      <c r="BO687" s="128"/>
    </row>
    <row r="688">
      <c r="BO688" s="128"/>
    </row>
    <row r="689">
      <c r="BO689" s="128"/>
    </row>
    <row r="690">
      <c r="BO690" s="128"/>
    </row>
    <row r="691">
      <c r="BO691" s="128"/>
    </row>
    <row r="692">
      <c r="BO692" s="128"/>
    </row>
    <row r="693">
      <c r="BO693" s="128"/>
    </row>
    <row r="694">
      <c r="BO694" s="128"/>
    </row>
    <row r="695">
      <c r="BO695" s="128"/>
    </row>
    <row r="696">
      <c r="BO696" s="128"/>
    </row>
    <row r="697">
      <c r="BO697" s="128"/>
    </row>
    <row r="698">
      <c r="BO698" s="128"/>
    </row>
    <row r="699">
      <c r="BO699" s="128"/>
    </row>
    <row r="700">
      <c r="BO700" s="128"/>
    </row>
    <row r="701">
      <c r="BO701" s="128"/>
    </row>
    <row r="702">
      <c r="BO702" s="128"/>
    </row>
    <row r="703">
      <c r="BO703" s="128"/>
    </row>
    <row r="704">
      <c r="BO704" s="128"/>
    </row>
    <row r="705">
      <c r="BO705" s="128"/>
    </row>
    <row r="706">
      <c r="BO706" s="128"/>
    </row>
    <row r="707">
      <c r="BO707" s="128"/>
    </row>
    <row r="708">
      <c r="BO708" s="128"/>
    </row>
    <row r="709">
      <c r="BO709" s="128"/>
    </row>
    <row r="710">
      <c r="BO710" s="128"/>
    </row>
    <row r="711">
      <c r="BO711" s="128"/>
    </row>
    <row r="712">
      <c r="BO712" s="128"/>
    </row>
    <row r="713">
      <c r="BO713" s="128"/>
    </row>
    <row r="714">
      <c r="BO714" s="128"/>
    </row>
    <row r="715">
      <c r="BO715" s="128"/>
    </row>
    <row r="716">
      <c r="BO716" s="128"/>
    </row>
    <row r="717">
      <c r="BO717" s="128"/>
    </row>
    <row r="718">
      <c r="BO718" s="128"/>
    </row>
    <row r="719">
      <c r="BO719" s="128"/>
    </row>
    <row r="720">
      <c r="BO720" s="128"/>
    </row>
    <row r="721">
      <c r="BO721" s="128"/>
    </row>
    <row r="722">
      <c r="BO722" s="128"/>
    </row>
    <row r="723">
      <c r="BO723" s="128"/>
    </row>
    <row r="724">
      <c r="BO724" s="128"/>
    </row>
    <row r="725">
      <c r="BO725" s="128"/>
    </row>
    <row r="726">
      <c r="BO726" s="128"/>
    </row>
    <row r="727">
      <c r="BO727" s="128"/>
    </row>
    <row r="728">
      <c r="BO728" s="128"/>
    </row>
    <row r="729">
      <c r="BO729" s="128"/>
    </row>
    <row r="730">
      <c r="BO730" s="128"/>
    </row>
    <row r="731">
      <c r="BO731" s="128"/>
    </row>
    <row r="732">
      <c r="BO732" s="128"/>
    </row>
    <row r="733">
      <c r="BO733" s="128"/>
    </row>
    <row r="734">
      <c r="BO734" s="128"/>
    </row>
    <row r="735">
      <c r="BO735" s="128"/>
    </row>
    <row r="736">
      <c r="BO736" s="128"/>
    </row>
    <row r="737">
      <c r="BO737" s="128"/>
    </row>
    <row r="738">
      <c r="BO738" s="128"/>
    </row>
    <row r="739">
      <c r="BO739" s="128"/>
    </row>
    <row r="740">
      <c r="BO740" s="128"/>
    </row>
    <row r="741">
      <c r="BO741" s="128"/>
    </row>
    <row r="742">
      <c r="BO742" s="128"/>
    </row>
    <row r="743">
      <c r="BO743" s="128"/>
    </row>
    <row r="744">
      <c r="BO744" s="128"/>
    </row>
    <row r="745">
      <c r="BO745" s="128"/>
    </row>
    <row r="746">
      <c r="BO746" s="128"/>
    </row>
    <row r="747">
      <c r="BO747" s="128"/>
    </row>
    <row r="748">
      <c r="BO748" s="128"/>
    </row>
    <row r="749">
      <c r="BO749" s="128"/>
    </row>
    <row r="750">
      <c r="BO750" s="128"/>
    </row>
    <row r="751">
      <c r="BO751" s="128"/>
    </row>
    <row r="752">
      <c r="BO752" s="128"/>
    </row>
    <row r="753">
      <c r="BO753" s="128"/>
    </row>
    <row r="754">
      <c r="BO754" s="128"/>
    </row>
    <row r="755">
      <c r="BO755" s="128"/>
    </row>
    <row r="756">
      <c r="BO756" s="128"/>
    </row>
    <row r="757">
      <c r="BO757" s="128"/>
    </row>
    <row r="758">
      <c r="BO758" s="128"/>
    </row>
    <row r="759">
      <c r="BO759" s="128"/>
    </row>
    <row r="760">
      <c r="BO760" s="128"/>
    </row>
    <row r="761">
      <c r="BO761" s="128"/>
    </row>
    <row r="762">
      <c r="BO762" s="128"/>
    </row>
    <row r="763">
      <c r="BO763" s="128"/>
    </row>
    <row r="764">
      <c r="BO764" s="128"/>
    </row>
    <row r="765">
      <c r="BO765" s="128"/>
    </row>
    <row r="766">
      <c r="BO766" s="128"/>
    </row>
    <row r="767">
      <c r="BO767" s="128"/>
    </row>
    <row r="768">
      <c r="BO768" s="128"/>
    </row>
    <row r="769">
      <c r="BO769" s="128"/>
    </row>
    <row r="770">
      <c r="BO770" s="128"/>
    </row>
    <row r="771">
      <c r="BO771" s="128"/>
    </row>
    <row r="772">
      <c r="BO772" s="128"/>
    </row>
    <row r="773">
      <c r="BO773" s="128"/>
    </row>
    <row r="774">
      <c r="BO774" s="128"/>
    </row>
    <row r="775">
      <c r="BO775" s="128"/>
    </row>
    <row r="776">
      <c r="BO776" s="128"/>
    </row>
    <row r="777">
      <c r="BO777" s="128"/>
    </row>
    <row r="778">
      <c r="BO778" s="128"/>
    </row>
    <row r="779">
      <c r="BO779" s="128"/>
    </row>
    <row r="780">
      <c r="BO780" s="128"/>
    </row>
    <row r="781">
      <c r="BO781" s="128"/>
    </row>
    <row r="782">
      <c r="BO782" s="128"/>
    </row>
    <row r="783">
      <c r="BO783" s="128"/>
    </row>
    <row r="784">
      <c r="BO784" s="128"/>
    </row>
    <row r="785">
      <c r="BO785" s="128"/>
    </row>
    <row r="786">
      <c r="BO786" s="128"/>
    </row>
    <row r="787">
      <c r="BO787" s="128"/>
    </row>
    <row r="788">
      <c r="BO788" s="128"/>
    </row>
    <row r="789">
      <c r="BO789" s="128"/>
    </row>
    <row r="790">
      <c r="BO790" s="128"/>
    </row>
    <row r="791">
      <c r="BO791" s="128"/>
    </row>
    <row r="792">
      <c r="BO792" s="128"/>
    </row>
    <row r="793">
      <c r="BO793" s="128"/>
    </row>
    <row r="794">
      <c r="BO794" s="128"/>
    </row>
    <row r="795">
      <c r="BO795" s="128"/>
    </row>
    <row r="796">
      <c r="BO796" s="128"/>
    </row>
    <row r="797">
      <c r="BO797" s="128"/>
    </row>
    <row r="798">
      <c r="BO798" s="128"/>
    </row>
    <row r="799">
      <c r="BO799" s="128"/>
    </row>
    <row r="800">
      <c r="BO800" s="128"/>
    </row>
    <row r="801">
      <c r="BO801" s="128"/>
    </row>
    <row r="802">
      <c r="BO802" s="128"/>
    </row>
    <row r="803">
      <c r="BO803" s="128"/>
    </row>
    <row r="804">
      <c r="BO804" s="128"/>
    </row>
    <row r="805">
      <c r="BO805" s="128"/>
    </row>
    <row r="806">
      <c r="BO806" s="128"/>
    </row>
    <row r="807">
      <c r="BO807" s="128"/>
    </row>
    <row r="808">
      <c r="BO808" s="128"/>
    </row>
    <row r="809">
      <c r="BO809" s="128"/>
    </row>
    <row r="810">
      <c r="BO810" s="128"/>
    </row>
    <row r="811">
      <c r="BO811" s="128"/>
    </row>
    <row r="812">
      <c r="BO812" s="128"/>
    </row>
    <row r="813">
      <c r="BO813" s="128"/>
    </row>
    <row r="814">
      <c r="BO814" s="128"/>
    </row>
    <row r="815">
      <c r="BO815" s="128"/>
    </row>
    <row r="816">
      <c r="BO816" s="128"/>
    </row>
    <row r="817">
      <c r="BO817" s="128"/>
    </row>
    <row r="818">
      <c r="BO818" s="128"/>
    </row>
    <row r="819">
      <c r="BO819" s="128"/>
    </row>
    <row r="820">
      <c r="BO820" s="128"/>
    </row>
    <row r="821">
      <c r="BO821" s="128"/>
    </row>
    <row r="822">
      <c r="BO822" s="128"/>
    </row>
    <row r="823">
      <c r="BO823" s="128"/>
    </row>
    <row r="824">
      <c r="BO824" s="128"/>
    </row>
    <row r="825">
      <c r="BO825" s="128"/>
    </row>
    <row r="826">
      <c r="BO826" s="128"/>
    </row>
    <row r="827">
      <c r="BO827" s="128"/>
    </row>
    <row r="828">
      <c r="BO828" s="128"/>
    </row>
    <row r="829">
      <c r="BO829" s="128"/>
    </row>
    <row r="830">
      <c r="BO830" s="128"/>
    </row>
    <row r="831">
      <c r="BO831" s="128"/>
    </row>
    <row r="832">
      <c r="BO832" s="128"/>
    </row>
    <row r="833">
      <c r="BO833" s="128"/>
    </row>
    <row r="834">
      <c r="BO834" s="128"/>
    </row>
    <row r="835">
      <c r="BO835" s="128"/>
    </row>
    <row r="836">
      <c r="BO836" s="128"/>
    </row>
    <row r="837">
      <c r="BO837" s="128"/>
    </row>
    <row r="838">
      <c r="BO838" s="128"/>
    </row>
    <row r="839">
      <c r="BO839" s="128"/>
    </row>
    <row r="840">
      <c r="BO840" s="128"/>
    </row>
    <row r="841">
      <c r="BO841" s="128"/>
    </row>
    <row r="842">
      <c r="BO842" s="128"/>
    </row>
    <row r="843">
      <c r="BO843" s="128"/>
    </row>
    <row r="844">
      <c r="BO844" s="128"/>
    </row>
    <row r="845">
      <c r="BO845" s="128"/>
    </row>
    <row r="846">
      <c r="BO846" s="128"/>
    </row>
    <row r="847">
      <c r="BO847" s="128"/>
    </row>
    <row r="848">
      <c r="BO848" s="128"/>
    </row>
    <row r="849">
      <c r="BO849" s="128"/>
    </row>
    <row r="850">
      <c r="BO850" s="128"/>
    </row>
    <row r="851">
      <c r="BO851" s="128"/>
    </row>
    <row r="852">
      <c r="BO852" s="128"/>
    </row>
    <row r="853">
      <c r="BO853" s="128"/>
    </row>
    <row r="854">
      <c r="BO854" s="128"/>
    </row>
    <row r="855">
      <c r="BO855" s="128"/>
    </row>
    <row r="856">
      <c r="BO856" s="128"/>
    </row>
    <row r="857">
      <c r="BO857" s="128"/>
    </row>
    <row r="858">
      <c r="BO858" s="128"/>
    </row>
    <row r="859">
      <c r="BO859" s="128"/>
    </row>
    <row r="860">
      <c r="BO860" s="128"/>
    </row>
    <row r="861">
      <c r="BO861" s="128"/>
    </row>
    <row r="862">
      <c r="BO862" s="128"/>
    </row>
    <row r="863">
      <c r="BO863" s="128"/>
    </row>
    <row r="864">
      <c r="BO864" s="128"/>
    </row>
    <row r="865">
      <c r="BO865" s="128"/>
    </row>
    <row r="866">
      <c r="BO866" s="128"/>
    </row>
    <row r="867">
      <c r="BO867" s="128"/>
    </row>
    <row r="868">
      <c r="BO868" s="128"/>
    </row>
    <row r="869">
      <c r="BO869" s="128"/>
    </row>
    <row r="870">
      <c r="BO870" s="128"/>
    </row>
    <row r="871">
      <c r="BO871" s="128"/>
    </row>
    <row r="872">
      <c r="BO872" s="128"/>
    </row>
    <row r="873">
      <c r="BO873" s="128"/>
    </row>
    <row r="874">
      <c r="BO874" s="128"/>
    </row>
    <row r="875">
      <c r="BO875" s="128"/>
    </row>
    <row r="876">
      <c r="BO876" s="128"/>
    </row>
    <row r="877">
      <c r="BO877" s="128"/>
    </row>
    <row r="878">
      <c r="BO878" s="128"/>
    </row>
    <row r="879">
      <c r="BO879" s="128"/>
    </row>
    <row r="880">
      <c r="BO880" s="128"/>
    </row>
    <row r="881">
      <c r="BO881" s="128"/>
    </row>
    <row r="882">
      <c r="BO882" s="128"/>
    </row>
    <row r="883">
      <c r="BO883" s="128"/>
    </row>
    <row r="884">
      <c r="BO884" s="128"/>
    </row>
    <row r="885">
      <c r="BO885" s="128"/>
    </row>
    <row r="886">
      <c r="BO886" s="128"/>
    </row>
    <row r="887">
      <c r="BO887" s="128"/>
    </row>
    <row r="888">
      <c r="BO888" s="128"/>
    </row>
    <row r="889">
      <c r="BO889" s="128"/>
    </row>
    <row r="890">
      <c r="BO890" s="128"/>
    </row>
    <row r="891">
      <c r="BO891" s="128"/>
    </row>
    <row r="892">
      <c r="BO892" s="128"/>
    </row>
    <row r="893">
      <c r="BO893" s="128"/>
    </row>
    <row r="894">
      <c r="BO894" s="128"/>
    </row>
    <row r="895">
      <c r="BO895" s="128"/>
    </row>
    <row r="896">
      <c r="BO896" s="128"/>
    </row>
    <row r="897">
      <c r="BO897" s="128"/>
    </row>
    <row r="898">
      <c r="BO898" s="128"/>
    </row>
    <row r="899">
      <c r="BO899" s="128"/>
    </row>
    <row r="900">
      <c r="BO900" s="128"/>
    </row>
    <row r="901">
      <c r="BO901" s="128"/>
    </row>
    <row r="902">
      <c r="BO902" s="128"/>
    </row>
    <row r="903">
      <c r="BO903" s="128"/>
    </row>
    <row r="904">
      <c r="BO904" s="128"/>
    </row>
    <row r="905">
      <c r="BO905" s="128"/>
    </row>
    <row r="906">
      <c r="BO906" s="128"/>
    </row>
    <row r="907">
      <c r="BO907" s="128"/>
    </row>
    <row r="908">
      <c r="BO908" s="128"/>
    </row>
    <row r="909">
      <c r="BO909" s="128"/>
    </row>
    <row r="910">
      <c r="BO910" s="128"/>
    </row>
    <row r="911">
      <c r="BO911" s="128"/>
    </row>
    <row r="912">
      <c r="BO912" s="128"/>
    </row>
    <row r="913">
      <c r="BO913" s="128"/>
    </row>
    <row r="914">
      <c r="BO914" s="128"/>
    </row>
    <row r="915">
      <c r="BO915" s="128"/>
    </row>
    <row r="916">
      <c r="BO916" s="128"/>
    </row>
    <row r="917">
      <c r="BO917" s="128"/>
    </row>
    <row r="918">
      <c r="BO918" s="128"/>
    </row>
    <row r="919">
      <c r="BO919" s="128"/>
    </row>
    <row r="920">
      <c r="BO920" s="128"/>
    </row>
    <row r="921">
      <c r="BO921" s="128"/>
    </row>
    <row r="922">
      <c r="BO922" s="128"/>
    </row>
    <row r="923">
      <c r="BO923" s="128"/>
    </row>
    <row r="924">
      <c r="BO924" s="128"/>
    </row>
    <row r="925">
      <c r="BO925" s="128"/>
    </row>
    <row r="926">
      <c r="BO926" s="128"/>
    </row>
    <row r="927">
      <c r="BO927" s="128"/>
    </row>
    <row r="928">
      <c r="BO928" s="128"/>
    </row>
    <row r="929">
      <c r="BO929" s="128"/>
    </row>
    <row r="930">
      <c r="BO930" s="128"/>
    </row>
    <row r="931">
      <c r="BO931" s="128"/>
    </row>
    <row r="932">
      <c r="BO932" s="128"/>
    </row>
    <row r="933">
      <c r="BO933" s="128"/>
    </row>
    <row r="934">
      <c r="BO934" s="128"/>
    </row>
    <row r="935">
      <c r="BO935" s="128"/>
    </row>
    <row r="936">
      <c r="BO936" s="128"/>
    </row>
    <row r="937">
      <c r="BO937" s="128"/>
    </row>
    <row r="938">
      <c r="BO938" s="128"/>
    </row>
    <row r="939">
      <c r="BO939" s="128"/>
    </row>
    <row r="940">
      <c r="BO940" s="128"/>
    </row>
    <row r="941">
      <c r="BO941" s="128"/>
    </row>
    <row r="942">
      <c r="BO942" s="128"/>
    </row>
    <row r="943">
      <c r="BO943" s="128"/>
    </row>
    <row r="944">
      <c r="BO944" s="128"/>
    </row>
    <row r="945">
      <c r="BO945" s="128"/>
    </row>
    <row r="946">
      <c r="BO946" s="128"/>
    </row>
    <row r="947">
      <c r="BO947" s="128"/>
    </row>
    <row r="948">
      <c r="BO948" s="128"/>
    </row>
    <row r="949">
      <c r="BO949" s="128"/>
    </row>
    <row r="950">
      <c r="BO950" s="128"/>
    </row>
    <row r="951">
      <c r="BO951" s="128"/>
    </row>
    <row r="952">
      <c r="BO952" s="128"/>
    </row>
    <row r="953">
      <c r="BO953" s="128"/>
    </row>
    <row r="954">
      <c r="BO954" s="128"/>
    </row>
    <row r="955">
      <c r="BO955" s="128"/>
    </row>
    <row r="956">
      <c r="BO956" s="128"/>
    </row>
    <row r="957">
      <c r="BO957" s="128"/>
    </row>
    <row r="958">
      <c r="BO958" s="128"/>
    </row>
    <row r="959">
      <c r="BO959" s="128"/>
    </row>
    <row r="960">
      <c r="BO960" s="128"/>
    </row>
    <row r="961">
      <c r="BO961" s="128"/>
    </row>
    <row r="962">
      <c r="BO962" s="128"/>
    </row>
    <row r="963">
      <c r="BO963" s="128"/>
    </row>
    <row r="964">
      <c r="BO964" s="128"/>
    </row>
    <row r="965">
      <c r="BO965" s="128"/>
    </row>
    <row r="966">
      <c r="BO966" s="128"/>
    </row>
    <row r="967">
      <c r="BO967" s="128"/>
    </row>
    <row r="968">
      <c r="BO968" s="128"/>
    </row>
    <row r="969">
      <c r="BO969" s="128"/>
    </row>
    <row r="970">
      <c r="BO970" s="128"/>
    </row>
    <row r="971">
      <c r="BO971" s="128"/>
    </row>
    <row r="972">
      <c r="BO972" s="128"/>
    </row>
    <row r="973">
      <c r="BO973" s="128"/>
    </row>
    <row r="974">
      <c r="BO974" s="128"/>
    </row>
    <row r="975">
      <c r="BO975" s="128"/>
    </row>
    <row r="976">
      <c r="BO976" s="128"/>
    </row>
    <row r="977">
      <c r="BO977" s="128"/>
    </row>
    <row r="978">
      <c r="BO978" s="128"/>
    </row>
    <row r="979">
      <c r="BO979" s="128"/>
    </row>
    <row r="980">
      <c r="BO980" s="128"/>
    </row>
    <row r="981">
      <c r="BO981" s="128"/>
    </row>
    <row r="982">
      <c r="BO982" s="128"/>
    </row>
    <row r="983">
      <c r="BO983" s="128"/>
    </row>
    <row r="984">
      <c r="BO984" s="128"/>
    </row>
    <row r="985">
      <c r="BO985" s="128"/>
    </row>
    <row r="986">
      <c r="BO986" s="128"/>
    </row>
    <row r="987">
      <c r="BO987" s="128"/>
    </row>
    <row r="988">
      <c r="BO988" s="128"/>
    </row>
    <row r="989">
      <c r="BO989" s="128"/>
    </row>
    <row r="990">
      <c r="BO990" s="128"/>
    </row>
    <row r="991">
      <c r="BO991" s="128"/>
    </row>
    <row r="992">
      <c r="BO992" s="128"/>
    </row>
    <row r="993">
      <c r="BO993" s="128"/>
    </row>
    <row r="994">
      <c r="BO994" s="128"/>
    </row>
    <row r="995">
      <c r="BO995" s="128"/>
    </row>
    <row r="996">
      <c r="BO996" s="128"/>
    </row>
    <row r="997">
      <c r="BO997" s="128"/>
    </row>
    <row r="998">
      <c r="BO998" s="128"/>
    </row>
    <row r="999">
      <c r="BO999" s="128"/>
    </row>
  </sheetData>
  <mergeCells count="87">
    <mergeCell ref="AJ3:AJ5"/>
    <mergeCell ref="AK3:AK5"/>
    <mergeCell ref="AL3:AQ3"/>
    <mergeCell ref="AR3:BD3"/>
    <mergeCell ref="BF3:BI3"/>
    <mergeCell ref="BJ3:BK3"/>
    <mergeCell ref="BL3:BM3"/>
    <mergeCell ref="BN3:BN5"/>
    <mergeCell ref="BO3:BR3"/>
    <mergeCell ref="BS3:BV3"/>
    <mergeCell ref="BW3:BZ3"/>
    <mergeCell ref="CA3:CD3"/>
    <mergeCell ref="BY4:BY5"/>
    <mergeCell ref="BZ4:BZ5"/>
    <mergeCell ref="CA4:CA5"/>
    <mergeCell ref="CB4:CB5"/>
    <mergeCell ref="CC4:CC5"/>
    <mergeCell ref="CD4:CD5"/>
    <mergeCell ref="AL4:AQ4"/>
    <mergeCell ref="AR4:AS4"/>
    <mergeCell ref="R3:T4"/>
    <mergeCell ref="U3:U5"/>
    <mergeCell ref="I3:K4"/>
    <mergeCell ref="L3:Q4"/>
    <mergeCell ref="AT4:AW4"/>
    <mergeCell ref="AX4:BA4"/>
    <mergeCell ref="BB4:BD4"/>
    <mergeCell ref="BF4:BF5"/>
    <mergeCell ref="BG4:BG5"/>
    <mergeCell ref="DA2:DA5"/>
    <mergeCell ref="DW2:DW5"/>
    <mergeCell ref="DU3:DU5"/>
    <mergeCell ref="DV3:DV5"/>
    <mergeCell ref="DB4:DL4"/>
    <mergeCell ref="DM4:DM5"/>
    <mergeCell ref="DN4:DN5"/>
    <mergeCell ref="DO4:DT4"/>
    <mergeCell ref="B3:D4"/>
    <mergeCell ref="E3:H4"/>
    <mergeCell ref="V3:V5"/>
    <mergeCell ref="W3:W5"/>
    <mergeCell ref="X3:X5"/>
    <mergeCell ref="Y3:Y5"/>
    <mergeCell ref="DB3:DL3"/>
    <mergeCell ref="DM3:DT3"/>
    <mergeCell ref="BF2:CD2"/>
    <mergeCell ref="CF2:CZ2"/>
    <mergeCell ref="DB2:DT2"/>
    <mergeCell ref="DU2:DV2"/>
    <mergeCell ref="CF3:CH3"/>
    <mergeCell ref="CI3:CL3"/>
    <mergeCell ref="CM3:CZ3"/>
    <mergeCell ref="CK4:CK5"/>
    <mergeCell ref="CL4:CL5"/>
    <mergeCell ref="CM4:CM5"/>
    <mergeCell ref="CN4:CN5"/>
    <mergeCell ref="CO4:CZ4"/>
    <mergeCell ref="BH4:BH5"/>
    <mergeCell ref="BI4:BI5"/>
    <mergeCell ref="CF4:CF5"/>
    <mergeCell ref="CG4:CG5"/>
    <mergeCell ref="CH4:CH5"/>
    <mergeCell ref="CI4:CI5"/>
    <mergeCell ref="CJ4:CJ5"/>
    <mergeCell ref="Z3:Z5"/>
    <mergeCell ref="AA3:AH4"/>
    <mergeCell ref="A1:AH1"/>
    <mergeCell ref="A2:A5"/>
    <mergeCell ref="B2:AH2"/>
    <mergeCell ref="AI2:AI5"/>
    <mergeCell ref="AJ2:BD2"/>
    <mergeCell ref="BE2:BE5"/>
    <mergeCell ref="CE2:CE5"/>
    <mergeCell ref="BJ4:BJ5"/>
    <mergeCell ref="BK4:BK5"/>
    <mergeCell ref="BL4:BL5"/>
    <mergeCell ref="BM4:BM5"/>
    <mergeCell ref="BO4:BO5"/>
    <mergeCell ref="BP4:BP5"/>
    <mergeCell ref="BQ4:BQ5"/>
    <mergeCell ref="BR4:BR5"/>
    <mergeCell ref="BS4:BS5"/>
    <mergeCell ref="BT4:BT5"/>
    <mergeCell ref="BU4:BU5"/>
    <mergeCell ref="BV4:BV5"/>
    <mergeCell ref="BW4:BW5"/>
    <mergeCell ref="BX4:BX5"/>
  </mergeCells>
  <printOptions gridLines="1" horizontalCentered="1"/>
  <pageMargins bottom="0.19685039370078738" footer="0.0" header="0.0" left="0.19685039370078738" right="0.19685039370078738" top="0.39370078740157477"/>
  <pageSetup paperSize="9" scale="55" cellComments="atEnd" orientation="landscape" pageOrder="overThenDown"/>
  <drawing r:id="rId1"/>
</worksheet>
</file>