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<sst xmlns="http://schemas.openxmlformats.org/spreadsheetml/2006/main" count="28" uniqueCount="28">
  <si>
    <t>Sample</t>
  </si>
  <si>
    <t>Total cells (blue cells)</t>
  </si>
  <si>
    <t>Positive cells (brown or green cells)</t>
  </si>
  <si>
    <t>%positive cells</t>
  </si>
  <si>
    <t>AC Total</t>
  </si>
  <si>
    <t>AC Positive</t>
  </si>
  <si>
    <t>AC Percentage</t>
  </si>
  <si>
    <t>AC Offset (Percent)</t>
  </si>
  <si>
    <t>AC Absolute Offset (Percent)</t>
  </si>
  <si>
    <t>2268 R4</t>
  </si>
  <si>
    <t>2148 R3</t>
  </si>
  <si>
    <t>2212 R2</t>
  </si>
  <si>
    <t>417 R3</t>
  </si>
  <si>
    <t>272 L4</t>
  </si>
  <si>
    <t>347 R4</t>
  </si>
  <si>
    <t>2198 R2</t>
  </si>
  <si>
    <t>411 L5</t>
  </si>
  <si>
    <t>2231  L5</t>
  </si>
  <si>
    <t>2164 R3</t>
  </si>
  <si>
    <t>2243 2</t>
  </si>
  <si>
    <t>2235 3</t>
  </si>
  <si>
    <t>2243 4</t>
  </si>
  <si>
    <t>2235 4</t>
  </si>
  <si>
    <t>2235 2</t>
  </si>
  <si>
    <t>2275 4</t>
  </si>
  <si>
    <t>2275 2</t>
  </si>
  <si>
    <t>2243 3</t>
  </si>
  <si>
    <t>2275 3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</si>
</sst>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13" activeCellId="0" sqref="G13"/>
    </sheetView>
  </sheetViews>
  <sheetFormatPr defaultRowHeight="13.8"/>
  <cols>
    <col collapsed="false" hidden="false" max="1" min="1" style="1" width="11.5708502024291"/>
    <col collapsed="false" hidden="false" max="2" min="2" style="0" width="20.4251012145749"/>
    <col collapsed="false" hidden="false" max="3" min="3" style="0" width="32.8582995951417"/>
    <col collapsed="false" hidden="false" max="4" min="4" style="0" width="14.2834008097166"/>
    <col collapsed="false" hidden="false" max="5" min="5" style="0" width="8.5748987854251"/>
    <col collapsed="false" hidden="false" max="6" min="6" style="0" width="12.7125506072875"/>
    <col collapsed="false" hidden="false" max="7" min="7" style="0" width="11.1417004048583"/>
    <col collapsed="false" hidden="false" max="8" min="8" style="0" width="15.1376518218623"/>
    <col collapsed="false" hidden="false" max="9" min="9" style="0" width="22.4858299595142"/>
    <col collapsed="false" hidden="false" max="10" min="10" style="0" width="24.6963562753036"/>
    <col collapsed="false" hidden="false" max="1025" min="11" style="0" width="8.5748987854251"/>
  </cols>
  <sheetData>
    <row r="2" customFormat="false" ht="13.8" hidden="false" customHeight="false" outlineLevel="0" collapsed="false">
      <c r="A2" s="1" t="s">
        <v>0</v>
      </c>
      <c r="B2" s="0" t="s">
        <v>1</v>
      </c>
      <c r="C2" s="0" t="s">
        <v>2</v>
      </c>
      <c r="D2" s="2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</row>
    <row r="3" customFormat="false" ht="13.8" hidden="false" customHeight="false" outlineLevel="0" collapsed="false">
      <c r="A3" s="1" t="s">
        <v>9</v>
      </c>
      <c r="B3" s="0" t="n">
        <v>1258</v>
      </c>
      <c r="C3" s="0" t="n">
        <v>348</v>
      </c>
      <c r="D3" s="3" t="n">
        <v>27.6629570747218</v>
      </c>
      <c r="F3" s="0" t="n">
        <v>2471</v>
      </c>
      <c r="G3" s="0" t="n">
        <v>1272</v>
      </c>
      <c r="H3" s="3" t="n">
        <f aca="false">100*(G3/F3)</f>
        <v>51.4771347632537</v>
      </c>
      <c r="I3" s="3" t="n">
        <f aca="false">H3-D3</f>
        <v>23.814177688532</v>
      </c>
      <c r="J3" s="3" t="n">
        <f aca="false">ABS(I3)</f>
        <v>23.814177688532</v>
      </c>
    </row>
    <row r="4" customFormat="false" ht="13.8" hidden="false" customHeight="false" outlineLevel="0" collapsed="false">
      <c r="A4" s="1" t="s">
        <v>10</v>
      </c>
      <c r="B4" s="0" t="n">
        <v>968</v>
      </c>
      <c r="C4" s="0" t="n">
        <v>936</v>
      </c>
      <c r="D4" s="3" t="n">
        <v>96.6942148760331</v>
      </c>
      <c r="F4" s="0" t="n">
        <v>2183</v>
      </c>
      <c r="G4" s="0" t="n">
        <v>1517</v>
      </c>
      <c r="H4" s="3" t="n">
        <f aca="false">100*(G4/F4)</f>
        <v>69.4915254237288</v>
      </c>
      <c r="I4" s="3" t="n">
        <f aca="false">H4-D4</f>
        <v>-27.2026894523042</v>
      </c>
      <c r="J4" s="3" t="n">
        <f aca="false">ABS(I4)</f>
        <v>27.2026894523042</v>
      </c>
    </row>
    <row r="5" customFormat="false" ht="13.8" hidden="false" customHeight="false" outlineLevel="0" collapsed="false">
      <c r="A5" s="1" t="s">
        <v>11</v>
      </c>
      <c r="B5" s="0" t="n">
        <v>1389</v>
      </c>
      <c r="C5" s="0" t="n">
        <v>1210</v>
      </c>
      <c r="D5" s="3" t="n">
        <f aca="false">(C5/B5)*100</f>
        <v>87.1130309575234</v>
      </c>
      <c r="F5" s="0" t="n">
        <v>2186</v>
      </c>
      <c r="G5" s="0" t="n">
        <v>1961</v>
      </c>
      <c r="H5" s="3" t="n">
        <f aca="false">100*(G5/F5)</f>
        <v>89.7072278133577</v>
      </c>
      <c r="I5" s="3" t="n">
        <f aca="false">H5-D5</f>
        <v>2.59419685583434</v>
      </c>
      <c r="J5" s="3" t="n">
        <f aca="false">ABS(I5)</f>
        <v>2.59419685583434</v>
      </c>
    </row>
    <row r="6" customFormat="false" ht="13.8" hidden="false" customHeight="false" outlineLevel="0" collapsed="false">
      <c r="A6" s="1" t="s">
        <v>12</v>
      </c>
      <c r="B6" s="0" t="n">
        <v>813</v>
      </c>
      <c r="C6" s="0" t="n">
        <v>204</v>
      </c>
      <c r="D6" s="3" t="n">
        <v>25.0922509225092</v>
      </c>
      <c r="F6" s="0" t="n">
        <v>1707</v>
      </c>
      <c r="G6" s="0" t="n">
        <v>1019</v>
      </c>
      <c r="H6" s="3" t="n">
        <f aca="false">100*(G6/F6)</f>
        <v>59.6953719976567</v>
      </c>
      <c r="I6" s="3" t="n">
        <f aca="false">H6-D6</f>
        <v>34.6031210751475</v>
      </c>
      <c r="J6" s="3" t="n">
        <f aca="false">ABS(I6)</f>
        <v>34.6031210751475</v>
      </c>
    </row>
    <row r="7" customFormat="false" ht="13.8" hidden="false" customHeight="false" outlineLevel="0" collapsed="false">
      <c r="A7" s="1" t="s">
        <v>13</v>
      </c>
      <c r="B7" s="0" t="n">
        <v>795</v>
      </c>
      <c r="C7" s="0" t="n">
        <v>249</v>
      </c>
      <c r="D7" s="3" t="n">
        <v>31.3207547169811</v>
      </c>
      <c r="F7" s="0" t="n">
        <v>1697</v>
      </c>
      <c r="G7" s="0" t="n">
        <v>663</v>
      </c>
      <c r="H7" s="3" t="n">
        <f aca="false">100*(G7/F7)</f>
        <v>39.0689451974072</v>
      </c>
      <c r="I7" s="3" t="n">
        <f aca="false">H7-D7</f>
        <v>7.74819048042606</v>
      </c>
      <c r="J7" s="3" t="n">
        <f aca="false">ABS(I7)</f>
        <v>7.74819048042606</v>
      </c>
    </row>
    <row r="8" customFormat="false" ht="13.8" hidden="false" customHeight="false" outlineLevel="0" collapsed="false">
      <c r="A8" s="1" t="s">
        <v>14</v>
      </c>
      <c r="B8" s="0" t="n">
        <v>828</v>
      </c>
      <c r="C8" s="0" t="n">
        <v>328</v>
      </c>
      <c r="D8" s="3" t="n">
        <v>39.6135265700483</v>
      </c>
      <c r="F8" s="0" t="n">
        <v>2169</v>
      </c>
      <c r="G8" s="0" t="n">
        <v>1979</v>
      </c>
      <c r="H8" s="3" t="n">
        <f aca="false">100*(G8/F8)</f>
        <v>91.2402028584601</v>
      </c>
      <c r="I8" s="3" t="n">
        <f aca="false">H8-D8</f>
        <v>51.6266762884118</v>
      </c>
      <c r="J8" s="3" t="n">
        <f aca="false">ABS(I8)</f>
        <v>51.6266762884118</v>
      </c>
    </row>
    <row r="9" customFormat="false" ht="13.8" hidden="false" customHeight="false" outlineLevel="0" collapsed="false">
      <c r="A9" s="1" t="s">
        <v>15</v>
      </c>
      <c r="B9" s="0" t="n">
        <v>896</v>
      </c>
      <c r="C9" s="0" t="n">
        <v>279</v>
      </c>
      <c r="D9" s="3" t="n">
        <f aca="false">(C9/B9)*100</f>
        <v>31.1383928571429</v>
      </c>
      <c r="F9" s="0" t="n">
        <v>2434</v>
      </c>
      <c r="G9" s="0" t="n">
        <v>1417</v>
      </c>
      <c r="H9" s="3" t="n">
        <f aca="false">100*(G9/F9)</f>
        <v>58.2169268693509</v>
      </c>
      <c r="I9" s="3" t="n">
        <f aca="false">H9-D9</f>
        <v>27.078534012208</v>
      </c>
      <c r="J9" s="3" t="n">
        <f aca="false">ABS(I9)</f>
        <v>27.078534012208</v>
      </c>
    </row>
    <row r="10" customFormat="false" ht="13.8" hidden="false" customHeight="false" outlineLevel="0" collapsed="false">
      <c r="A10" s="1" t="s">
        <v>16</v>
      </c>
      <c r="B10" s="0" t="n">
        <v>635</v>
      </c>
      <c r="C10" s="0" t="n">
        <v>101</v>
      </c>
      <c r="D10" s="3" t="n">
        <f aca="false">(C10/B10)*100</f>
        <v>15.9055118110236</v>
      </c>
      <c r="F10" s="0" t="n">
        <v>2232</v>
      </c>
      <c r="G10" s="0" t="n">
        <v>742</v>
      </c>
      <c r="H10" s="3" t="n">
        <f aca="false">100*(G10/F10)</f>
        <v>33.2437275985663</v>
      </c>
      <c r="I10" s="3" t="n">
        <f aca="false">H10-D10</f>
        <v>17.3382157875427</v>
      </c>
      <c r="J10" s="3" t="n">
        <f aca="false">ABS(I10)</f>
        <v>17.3382157875427</v>
      </c>
    </row>
    <row r="11" customFormat="false" ht="13.8" hidden="false" customHeight="false" outlineLevel="0" collapsed="false">
      <c r="A11" s="1" t="s">
        <v>17</v>
      </c>
      <c r="B11" s="0" t="n">
        <v>1141</v>
      </c>
      <c r="C11" s="0" t="n">
        <v>120</v>
      </c>
      <c r="D11" s="3" t="n">
        <f aca="false">(C11/B11)*100</f>
        <v>10.5170902716915</v>
      </c>
      <c r="F11" s="0" t="n">
        <v>2401</v>
      </c>
      <c r="G11" s="0" t="n">
        <v>603</v>
      </c>
      <c r="H11" s="3" t="n">
        <f aca="false">100*(G11/F11)</f>
        <v>25.1145356101624</v>
      </c>
      <c r="I11" s="3" t="n">
        <f aca="false">H11-D11</f>
        <v>14.5974453384709</v>
      </c>
      <c r="J11" s="3" t="n">
        <f aca="false">ABS(I11)</f>
        <v>14.5974453384709</v>
      </c>
    </row>
    <row r="12" customFormat="false" ht="13.8" hidden="false" customHeight="false" outlineLevel="0" collapsed="false">
      <c r="A12" s="1" t="s">
        <v>18</v>
      </c>
      <c r="B12" s="0" t="n">
        <v>1325</v>
      </c>
      <c r="C12" s="0" t="n">
        <v>302</v>
      </c>
      <c r="D12" s="3" t="n">
        <f aca="false">(C12/B12)*100</f>
        <v>22.7924528301887</v>
      </c>
      <c r="F12" s="0" t="n">
        <v>2695</v>
      </c>
      <c r="G12" s="0" t="n">
        <v>1380</v>
      </c>
      <c r="H12" s="3" t="n">
        <f aca="false">100*(G12/F12)</f>
        <v>51.2059369202226</v>
      </c>
      <c r="I12" s="3" t="n">
        <f aca="false">H12-D12</f>
        <v>28.413484090034</v>
      </c>
      <c r="J12" s="3" t="n">
        <f aca="false">ABS(I12)</f>
        <v>28.413484090034</v>
      </c>
    </row>
    <row r="13" customFormat="false" ht="13.8" hidden="false" customHeight="false" outlineLevel="0" collapsed="false">
      <c r="D13" s="3"/>
      <c r="H13" s="3"/>
      <c r="I13" s="4" t="n">
        <f aca="false">AVERAGE(I3:I12)</f>
        <v>18.0611352164303</v>
      </c>
      <c r="J13" s="4" t="n">
        <f aca="false">AVERAGE(J3:J12)</f>
        <v>23.5016731068911</v>
      </c>
    </row>
    <row r="14" customFormat="false" ht="13.8" hidden="false" customHeight="false" outlineLevel="0" collapsed="false">
      <c r="A14" s="1" t="s">
        <v>19</v>
      </c>
      <c r="B14" s="0" t="n">
        <v>83</v>
      </c>
      <c r="C14" s="0" t="n">
        <v>1181</v>
      </c>
      <c r="D14" s="3" t="n">
        <v>7.5591985428051</v>
      </c>
      <c r="F14" s="0" t="n">
        <v>1803</v>
      </c>
      <c r="G14" s="0" t="n">
        <v>169</v>
      </c>
      <c r="H14" s="3" t="n">
        <f aca="false">100*(G14/F14)</f>
        <v>9.3732667775929</v>
      </c>
      <c r="I14" s="3" t="n">
        <f aca="false">H14-D14</f>
        <v>1.8140682347878</v>
      </c>
      <c r="J14" s="3" t="n">
        <f aca="false">ABS(I14)</f>
        <v>1.8140682347878</v>
      </c>
    </row>
    <row r="15" customFormat="false" ht="13.8" hidden="false" customHeight="false" outlineLevel="0" collapsed="false">
      <c r="A15" s="1" t="s">
        <v>20</v>
      </c>
      <c r="B15" s="0" t="n">
        <v>506</v>
      </c>
      <c r="C15" s="0" t="n">
        <v>1293</v>
      </c>
      <c r="D15" s="3" t="n">
        <f aca="false">(B15/C15)*100</f>
        <v>39.1337973704563</v>
      </c>
      <c r="F15" s="0" t="n">
        <v>2279</v>
      </c>
      <c r="G15" s="0" t="n">
        <v>861</v>
      </c>
      <c r="H15" s="3" t="n">
        <f aca="false">100*(G15/F15)</f>
        <v>37.7797279508556</v>
      </c>
      <c r="I15" s="3" t="n">
        <f aca="false">H15-D15</f>
        <v>-1.35406941960066</v>
      </c>
      <c r="J15" s="3" t="n">
        <f aca="false">ABS(I15)</f>
        <v>1.35406941960066</v>
      </c>
    </row>
    <row r="16" customFormat="false" ht="13.8" hidden="false" customHeight="false" outlineLevel="0" collapsed="false">
      <c r="A16" s="1" t="s">
        <v>21</v>
      </c>
      <c r="B16" s="0" t="n">
        <v>100</v>
      </c>
      <c r="C16" s="0" t="n">
        <v>1193</v>
      </c>
      <c r="D16" s="3" t="n">
        <f aca="false">(B16/C16)*100</f>
        <v>8.38222967309304</v>
      </c>
      <c r="F16" s="0" t="n">
        <v>1667</v>
      </c>
      <c r="G16" s="0" t="n">
        <v>229</v>
      </c>
      <c r="H16" s="3" t="n">
        <f aca="false">100*(G16/F16)</f>
        <v>13.7372525494901</v>
      </c>
      <c r="I16" s="3" t="n">
        <f aca="false">H16-D16</f>
        <v>5.35502287639706</v>
      </c>
      <c r="J16" s="3" t="n">
        <f aca="false">ABS(I16)</f>
        <v>5.35502287639706</v>
      </c>
    </row>
    <row r="17" customFormat="false" ht="13.8" hidden="false" customHeight="false" outlineLevel="0" collapsed="false">
      <c r="A17" s="1" t="n">
        <v>2235</v>
      </c>
      <c r="B17" s="0" t="n">
        <v>428</v>
      </c>
      <c r="C17" s="0" t="n">
        <v>1373</v>
      </c>
      <c r="D17" s="3" t="n">
        <f aca="false">(B17/C17)*100</f>
        <v>31.1726147123088</v>
      </c>
      <c r="F17" s="0" t="n">
        <v>1957</v>
      </c>
      <c r="G17" s="0" t="n">
        <v>883</v>
      </c>
      <c r="H17" s="3" t="n">
        <f aca="false">100*(G17/F17)</f>
        <v>45.1200817577925</v>
      </c>
      <c r="I17" s="3" t="n">
        <f aca="false">H17-D17</f>
        <v>13.9474670454837</v>
      </c>
      <c r="J17" s="3" t="n">
        <f aca="false">ABS(I17)</f>
        <v>13.9474670454837</v>
      </c>
    </row>
    <row r="18" customFormat="false" ht="13.8" hidden="false" customHeight="false" outlineLevel="0" collapsed="false">
      <c r="A18" s="1" t="n">
        <v>2275</v>
      </c>
      <c r="B18" s="0" t="n">
        <v>480</v>
      </c>
      <c r="C18" s="0" t="n">
        <v>1410</v>
      </c>
      <c r="D18" s="3" t="n">
        <f aca="false">(B18/C18)*100</f>
        <v>34.0425531914894</v>
      </c>
      <c r="F18" s="0" t="n">
        <v>1757</v>
      </c>
      <c r="G18" s="0" t="n">
        <v>629</v>
      </c>
      <c r="H18" s="3" t="n">
        <f aca="false">100*(G18/F18)</f>
        <v>35.7996585088219</v>
      </c>
      <c r="I18" s="3" t="n">
        <f aca="false">H18-D18</f>
        <v>1.7571053173325</v>
      </c>
      <c r="J18" s="3" t="n">
        <f aca="false">ABS(I18)</f>
        <v>1.7571053173325</v>
      </c>
    </row>
    <row r="19" customFormat="false" ht="13.8" hidden="false" customHeight="false" outlineLevel="0" collapsed="false">
      <c r="A19" s="1" t="s">
        <v>22</v>
      </c>
      <c r="B19" s="0" t="n">
        <v>582</v>
      </c>
      <c r="C19" s="0" t="n">
        <v>1735</v>
      </c>
      <c r="D19" s="3" t="n">
        <f aca="false">(B19/C19)*100</f>
        <v>33.5446685878963</v>
      </c>
      <c r="F19" s="0" t="n">
        <v>2026</v>
      </c>
      <c r="G19" s="0" t="n">
        <v>861</v>
      </c>
      <c r="H19" s="3" t="n">
        <f aca="false">100*(G19/F19)</f>
        <v>42.497532082922</v>
      </c>
      <c r="I19" s="3" t="n">
        <f aca="false">H19-D19</f>
        <v>8.95286349502576</v>
      </c>
      <c r="J19" s="3" t="n">
        <f aca="false">ABS(I19)</f>
        <v>8.95286349502576</v>
      </c>
    </row>
    <row r="20" customFormat="false" ht="13.8" hidden="false" customHeight="false" outlineLevel="0" collapsed="false">
      <c r="A20" s="1" t="s">
        <v>23</v>
      </c>
      <c r="B20" s="0" t="n">
        <v>466</v>
      </c>
      <c r="C20" s="0" t="n">
        <v>1614</v>
      </c>
      <c r="D20" s="3" t="n">
        <f aca="false">(B20/C20)*100</f>
        <v>28.8723667905824</v>
      </c>
      <c r="F20" s="0" t="n">
        <v>1792</v>
      </c>
      <c r="G20" s="0" t="n">
        <v>593</v>
      </c>
      <c r="H20" s="3" t="n">
        <f aca="false">100*(G20/F20)</f>
        <v>33.0915178571429</v>
      </c>
      <c r="I20" s="3" t="n">
        <f aca="false">H20-D20</f>
        <v>4.21915106656045</v>
      </c>
      <c r="J20" s="3" t="n">
        <f aca="false">ABS(I20)</f>
        <v>4.21915106656045</v>
      </c>
    </row>
    <row r="21" customFormat="false" ht="13.8" hidden="false" customHeight="false" outlineLevel="0" collapsed="false">
      <c r="A21" s="1" t="s">
        <v>24</v>
      </c>
      <c r="B21" s="0" t="n">
        <v>413</v>
      </c>
      <c r="C21" s="0" t="n">
        <v>1124</v>
      </c>
      <c r="D21" s="3" t="n">
        <f aca="false">(B21/C21)*100</f>
        <v>36.7437722419929</v>
      </c>
      <c r="F21" s="0" t="n">
        <v>2028</v>
      </c>
      <c r="G21" s="0" t="n">
        <v>816</v>
      </c>
      <c r="H21" s="3" t="n">
        <f aca="false">100*(G21/F21)</f>
        <v>40.2366863905325</v>
      </c>
      <c r="I21" s="3" t="n">
        <f aca="false">H21-D21</f>
        <v>3.49291414853966</v>
      </c>
      <c r="J21" s="3" t="n">
        <f aca="false">ABS(I21)</f>
        <v>3.49291414853966</v>
      </c>
    </row>
    <row r="22" customFormat="false" ht="13.8" hidden="false" customHeight="false" outlineLevel="0" collapsed="false">
      <c r="A22" s="1" t="s">
        <v>25</v>
      </c>
      <c r="B22" s="0" t="n">
        <v>514</v>
      </c>
      <c r="C22" s="0" t="n">
        <v>1273</v>
      </c>
      <c r="D22" s="3" t="n">
        <f aca="false">(B22/C22)*100</f>
        <v>40.3770620581304</v>
      </c>
      <c r="F22" s="0" t="n">
        <v>2162</v>
      </c>
      <c r="G22" s="0" t="n">
        <v>670</v>
      </c>
      <c r="H22" s="3" t="n">
        <f aca="false">100*(G22/F22)</f>
        <v>30.9898242368178</v>
      </c>
      <c r="I22" s="3" t="n">
        <f aca="false">H22-D22</f>
        <v>-9.38723782131265</v>
      </c>
      <c r="J22" s="3" t="n">
        <f aca="false">ABS(I22)</f>
        <v>9.38723782131265</v>
      </c>
    </row>
    <row r="23" customFormat="false" ht="13.8" hidden="false" customHeight="false" outlineLevel="0" collapsed="false">
      <c r="A23" s="1" t="s">
        <v>26</v>
      </c>
      <c r="B23" s="0" t="n">
        <v>95</v>
      </c>
      <c r="C23" s="0" t="n">
        <v>1154</v>
      </c>
      <c r="D23" s="3" t="n">
        <f aca="false">(B23/C23)*100</f>
        <v>8.23223570190641</v>
      </c>
      <c r="F23" s="0" t="n">
        <v>1787</v>
      </c>
      <c r="G23" s="0" t="n">
        <v>161</v>
      </c>
      <c r="H23" s="3" t="n">
        <f aca="false">100*(G23/F23)</f>
        <v>9.00951315053162</v>
      </c>
      <c r="I23" s="3" t="n">
        <f aca="false">H23-D23</f>
        <v>0.777277448625204</v>
      </c>
      <c r="J23" s="3" t="n">
        <f aca="false">ABS(I23)</f>
        <v>0.777277448625204</v>
      </c>
    </row>
    <row r="24" customFormat="false" ht="13.8" hidden="false" customHeight="false" outlineLevel="0" collapsed="false">
      <c r="A24" s="1" t="s">
        <v>27</v>
      </c>
      <c r="B24" s="0" t="n">
        <v>387</v>
      </c>
      <c r="C24" s="0" t="n">
        <v>1084</v>
      </c>
      <c r="D24" s="3" t="n">
        <f aca="false">(B24/C24)*100</f>
        <v>35.7011070110701</v>
      </c>
      <c r="F24" s="0" t="n">
        <v>2088</v>
      </c>
      <c r="G24" s="0" t="n">
        <v>969</v>
      </c>
      <c r="H24" s="3" t="n">
        <f aca="false">100*(G24/F24)</f>
        <v>46.4080459770115</v>
      </c>
      <c r="I24" s="3" t="n">
        <f aca="false">H24-D24</f>
        <v>10.7069389659414</v>
      </c>
      <c r="J24" s="3" t="n">
        <f aca="false">ABS(I24)</f>
        <v>10.7069389659414</v>
      </c>
    </row>
    <row r="25" customFormat="false" ht="13.8" hidden="false" customHeight="false" outlineLevel="0" collapsed="false">
      <c r="I25" s="5" t="n">
        <f aca="false">AVERAGE(I14:I24)</f>
        <v>3.66195466888911</v>
      </c>
      <c r="J25" s="5" t="n">
        <f aca="false">AVERAGE(J14:J24)</f>
        <v>5.61491962178244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2017-07-19T14:10:44Z</dcterms:created>
  <dc:creator>insrv</dc:creator>
  <dc:language>en-GB</dc:language>
  <cp:lastModifiedBy>Christopher Clark</cp:lastModifiedBy>
  <dcterms:modified xsi:type="dcterms:W3CDTF">2017-09-14T13:37:57Z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