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qixinzhu/UIUC Courses/CS 597/PlanarGraphAlgo/output/random/"/>
    </mc:Choice>
  </mc:AlternateContent>
  <bookViews>
    <workbookView xWindow="3060" yWindow="460" windowWidth="20840" windowHeight="14320" tabRatio="500" activeTab="4"/>
  </bookViews>
  <sheets>
    <sheet name="1" sheetId="1" r:id="rId1"/>
    <sheet name="2" sheetId="3" r:id="rId2"/>
    <sheet name="3" sheetId="4" r:id="rId3"/>
    <sheet name="4" sheetId="5" r:id="rId4"/>
    <sheet name="5" sheetId="6" r:id="rId5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4" i="6" l="1"/>
  <c r="I44" i="6"/>
  <c r="H44" i="6"/>
  <c r="G44" i="6"/>
  <c r="F44" i="6"/>
  <c r="E44" i="6"/>
  <c r="D44" i="6"/>
  <c r="C44" i="6"/>
  <c r="B44" i="6"/>
  <c r="J43" i="6"/>
  <c r="I43" i="6"/>
  <c r="H43" i="6"/>
  <c r="G43" i="6"/>
  <c r="F43" i="6"/>
  <c r="E43" i="6"/>
  <c r="D43" i="6"/>
  <c r="C43" i="6"/>
  <c r="B43" i="6"/>
  <c r="J42" i="6"/>
  <c r="I42" i="6"/>
  <c r="H42" i="6"/>
  <c r="G42" i="6"/>
  <c r="F42" i="6"/>
  <c r="E42" i="6"/>
  <c r="D42" i="6"/>
  <c r="C42" i="6"/>
  <c r="B42" i="6"/>
  <c r="J41" i="6"/>
  <c r="I41" i="6"/>
  <c r="H41" i="6"/>
  <c r="G41" i="6"/>
  <c r="F41" i="6"/>
  <c r="E41" i="6"/>
  <c r="D41" i="6"/>
  <c r="C41" i="6"/>
  <c r="B41" i="6"/>
  <c r="J40" i="6"/>
  <c r="I40" i="6"/>
  <c r="H40" i="6"/>
  <c r="G40" i="6"/>
  <c r="F40" i="6"/>
  <c r="E40" i="6"/>
  <c r="D40" i="6"/>
  <c r="C40" i="6"/>
  <c r="B40" i="6"/>
  <c r="J44" i="5"/>
  <c r="I44" i="5"/>
  <c r="H44" i="5"/>
  <c r="G44" i="5"/>
  <c r="F44" i="5"/>
  <c r="E44" i="5"/>
  <c r="D44" i="5"/>
  <c r="C44" i="5"/>
  <c r="B44" i="5"/>
  <c r="J43" i="5"/>
  <c r="I43" i="5"/>
  <c r="H43" i="5"/>
  <c r="G43" i="5"/>
  <c r="F43" i="5"/>
  <c r="E43" i="5"/>
  <c r="D43" i="5"/>
  <c r="C43" i="5"/>
  <c r="B43" i="5"/>
  <c r="J42" i="5"/>
  <c r="I42" i="5"/>
  <c r="H42" i="5"/>
  <c r="G42" i="5"/>
  <c r="F42" i="5"/>
  <c r="E42" i="5"/>
  <c r="D42" i="5"/>
  <c r="C42" i="5"/>
  <c r="B42" i="5"/>
  <c r="J41" i="5"/>
  <c r="I41" i="5"/>
  <c r="H41" i="5"/>
  <c r="G41" i="5"/>
  <c r="F41" i="5"/>
  <c r="E41" i="5"/>
  <c r="D41" i="5"/>
  <c r="C41" i="5"/>
  <c r="B41" i="5"/>
  <c r="J40" i="5"/>
  <c r="I40" i="5"/>
  <c r="H40" i="5"/>
  <c r="G40" i="5"/>
  <c r="F40" i="5"/>
  <c r="E40" i="5"/>
  <c r="D40" i="5"/>
  <c r="C40" i="5"/>
  <c r="B40" i="5"/>
  <c r="J44" i="4"/>
  <c r="I44" i="4"/>
  <c r="H44" i="4"/>
  <c r="G44" i="4"/>
  <c r="F44" i="4"/>
  <c r="E44" i="4"/>
  <c r="D44" i="4"/>
  <c r="C44" i="4"/>
  <c r="B44" i="4"/>
  <c r="J43" i="4"/>
  <c r="I43" i="4"/>
  <c r="H43" i="4"/>
  <c r="G43" i="4"/>
  <c r="F43" i="4"/>
  <c r="E43" i="4"/>
  <c r="D43" i="4"/>
  <c r="C43" i="4"/>
  <c r="B43" i="4"/>
  <c r="J42" i="4"/>
  <c r="I42" i="4"/>
  <c r="H42" i="4"/>
  <c r="G42" i="4"/>
  <c r="F42" i="4"/>
  <c r="E42" i="4"/>
  <c r="D42" i="4"/>
  <c r="C42" i="4"/>
  <c r="B42" i="4"/>
  <c r="J41" i="4"/>
  <c r="I41" i="4"/>
  <c r="H41" i="4"/>
  <c r="G41" i="4"/>
  <c r="F41" i="4"/>
  <c r="E41" i="4"/>
  <c r="D41" i="4"/>
  <c r="C41" i="4"/>
  <c r="B41" i="4"/>
  <c r="J40" i="4"/>
  <c r="I40" i="4"/>
  <c r="H40" i="4"/>
  <c r="G40" i="4"/>
  <c r="F40" i="4"/>
  <c r="E40" i="4"/>
  <c r="D40" i="4"/>
  <c r="C40" i="4"/>
  <c r="B40" i="4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F41" i="3"/>
  <c r="E41" i="3"/>
  <c r="D41" i="3"/>
  <c r="C41" i="3"/>
  <c r="B41" i="3"/>
  <c r="J40" i="3"/>
  <c r="I40" i="3"/>
  <c r="H40" i="3"/>
  <c r="G40" i="3"/>
  <c r="F40" i="3"/>
  <c r="E40" i="3"/>
  <c r="D40" i="3"/>
  <c r="C40" i="3"/>
  <c r="B40" i="3"/>
  <c r="C40" i="1"/>
  <c r="D40" i="1"/>
  <c r="E40" i="1"/>
  <c r="F40" i="1"/>
  <c r="G40" i="1"/>
  <c r="H40" i="1"/>
  <c r="I40" i="1"/>
  <c r="J40" i="1"/>
  <c r="C41" i="1"/>
  <c r="D41" i="1"/>
  <c r="E41" i="1"/>
  <c r="F41" i="1"/>
  <c r="G41" i="1"/>
  <c r="H41" i="1"/>
  <c r="I41" i="1"/>
  <c r="J41" i="1"/>
  <c r="C42" i="1"/>
  <c r="D42" i="1"/>
  <c r="E42" i="1"/>
  <c r="F42" i="1"/>
  <c r="G42" i="1"/>
  <c r="H42" i="1"/>
  <c r="I42" i="1"/>
  <c r="J42" i="1"/>
  <c r="C43" i="1"/>
  <c r="D43" i="1"/>
  <c r="E43" i="1"/>
  <c r="F43" i="1"/>
  <c r="G43" i="1"/>
  <c r="H43" i="1"/>
  <c r="I43" i="1"/>
  <c r="J43" i="1"/>
  <c r="C44" i="1"/>
  <c r="D44" i="1"/>
  <c r="E44" i="1"/>
  <c r="F44" i="1"/>
  <c r="G44" i="1"/>
  <c r="H44" i="1"/>
  <c r="I44" i="1"/>
  <c r="J44" i="1"/>
  <c r="B44" i="1"/>
  <c r="B43" i="1"/>
  <c r="B42" i="1"/>
  <c r="B41" i="1"/>
  <c r="B40" i="1"/>
</calcChain>
</file>

<file path=xl/sharedStrings.xml><?xml version="1.0" encoding="utf-8"?>
<sst xmlns="http://schemas.openxmlformats.org/spreadsheetml/2006/main" count="170" uniqueCount="21">
  <si>
    <t>Graph Info:</t>
  </si>
  <si>
    <t>./input_data/random/1.txt</t>
  </si>
  <si>
    <t>Number of Vertices</t>
  </si>
  <si>
    <t>Current run parameter:</t>
  </si>
  <si>
    <t>use_max_degree_root = false</t>
  </si>
  <si>
    <t>Level Separator</t>
  </si>
  <si>
    <t>Fundamental Cycle Separator</t>
  </si>
  <si>
    <t>Lipton-Tarjan Separator</t>
  </si>
  <si>
    <t>Separator Size</t>
  </si>
  <si>
    <t>Balance Ratio</t>
  </si>
  <si>
    <t>Runtime (ms)</t>
  </si>
  <si>
    <t>Runtime (s)</t>
  </si>
  <si>
    <t>./input_data/random/2.txt</t>
  </si>
  <si>
    <t>./input_data/random/3.txt</t>
  </si>
  <si>
    <t>./input_data/random/4.txt</t>
  </si>
  <si>
    <t>./input_data/random/5.txt</t>
  </si>
  <si>
    <t>Average</t>
  </si>
  <si>
    <t>Std.Dev</t>
  </si>
  <si>
    <t>Max</t>
  </si>
  <si>
    <t>Min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</si>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</sst>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31" workbookViewId="0">
      <selection activeCell="A38" sqref="A38:J44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>
        <v>53</v>
      </c>
    </row>
    <row r="2" spans="1:10" x14ac:dyDescent="0.2">
      <c r="A2" t="s">
        <v>3</v>
      </c>
      <c r="B2" t="s">
        <v>4</v>
      </c>
    </row>
    <row r="3" spans="1:10" x14ac:dyDescent="0.2">
      <c r="C3" t="s">
        <v>5</v>
      </c>
      <c r="F3" t="s">
        <v>6</v>
      </c>
      <c r="I3" t="s">
        <v>7</v>
      </c>
    </row>
    <row r="4" spans="1:10" x14ac:dyDescent="0.2">
      <c r="B4" t="s">
        <v>8</v>
      </c>
      <c r="C4" t="s">
        <v>9</v>
      </c>
      <c r="D4" t="s">
        <v>10</v>
      </c>
      <c r="E4" t="s">
        <v>8</v>
      </c>
      <c r="F4" t="s">
        <v>9</v>
      </c>
      <c r="G4" t="s">
        <v>10</v>
      </c>
      <c r="H4" t="s">
        <v>8</v>
      </c>
      <c r="I4" t="s">
        <v>9</v>
      </c>
      <c r="J4" t="s">
        <v>11</v>
      </c>
    </row>
    <row r="5" spans="1:10" x14ac:dyDescent="0.2">
      <c r="A5">
        <v>0</v>
      </c>
      <c r="B5">
        <v>30</v>
      </c>
      <c r="C5">
        <v>1.3055600000000001</v>
      </c>
      <c r="D5">
        <v>7.46</v>
      </c>
      <c r="E5">
        <v>4</v>
      </c>
      <c r="F5">
        <v>1.375</v>
      </c>
      <c r="G5">
        <v>4.7699999999999996</v>
      </c>
      <c r="H5">
        <v>7</v>
      </c>
      <c r="I5">
        <v>1.6087</v>
      </c>
      <c r="J5">
        <v>4.07</v>
      </c>
    </row>
    <row r="6" spans="1:10" x14ac:dyDescent="0.2">
      <c r="A6">
        <v>1</v>
      </c>
      <c r="B6">
        <v>33</v>
      </c>
      <c r="C6">
        <v>1.2631600000000001</v>
      </c>
      <c r="D6">
        <v>1.37</v>
      </c>
      <c r="E6">
        <v>6</v>
      </c>
      <c r="F6">
        <v>1.4583299999999999</v>
      </c>
      <c r="G6">
        <v>2.4500000000000002</v>
      </c>
      <c r="H6">
        <v>7</v>
      </c>
      <c r="I6">
        <v>1.5</v>
      </c>
      <c r="J6">
        <v>2.9</v>
      </c>
    </row>
    <row r="7" spans="1:10" x14ac:dyDescent="0.2">
      <c r="A7">
        <v>2</v>
      </c>
      <c r="B7">
        <v>28</v>
      </c>
      <c r="C7">
        <v>1.53125</v>
      </c>
      <c r="D7">
        <v>0.85</v>
      </c>
      <c r="E7">
        <v>5</v>
      </c>
      <c r="F7">
        <v>1.32</v>
      </c>
      <c r="G7">
        <v>1.68</v>
      </c>
      <c r="H7">
        <v>7</v>
      </c>
      <c r="I7">
        <v>1.14286</v>
      </c>
      <c r="J7">
        <v>2.04</v>
      </c>
    </row>
    <row r="8" spans="1:10" x14ac:dyDescent="0.2">
      <c r="A8">
        <v>3</v>
      </c>
      <c r="B8">
        <v>29</v>
      </c>
      <c r="C8">
        <v>1.48485</v>
      </c>
      <c r="D8">
        <v>0.84</v>
      </c>
      <c r="E8">
        <v>5</v>
      </c>
      <c r="F8">
        <v>1.32</v>
      </c>
      <c r="G8">
        <v>1.68</v>
      </c>
      <c r="H8">
        <v>7</v>
      </c>
      <c r="I8">
        <v>1.14286</v>
      </c>
      <c r="J8">
        <v>2.33</v>
      </c>
    </row>
    <row r="9" spans="1:10" x14ac:dyDescent="0.2">
      <c r="A9">
        <v>4</v>
      </c>
      <c r="B9">
        <v>22</v>
      </c>
      <c r="C9">
        <v>1.7777799999999999</v>
      </c>
      <c r="D9">
        <v>0.78</v>
      </c>
      <c r="E9">
        <v>6</v>
      </c>
      <c r="F9">
        <v>1.4583299999999999</v>
      </c>
      <c r="G9">
        <v>2.56</v>
      </c>
      <c r="H9">
        <v>12</v>
      </c>
      <c r="I9">
        <v>1.1666700000000001</v>
      </c>
      <c r="J9">
        <v>1.75</v>
      </c>
    </row>
    <row r="10" spans="1:10" x14ac:dyDescent="0.2">
      <c r="A10">
        <v>5</v>
      </c>
      <c r="B10">
        <v>23</v>
      </c>
      <c r="C10">
        <v>1.375</v>
      </c>
      <c r="D10">
        <v>0.76</v>
      </c>
      <c r="E10">
        <v>5</v>
      </c>
      <c r="F10">
        <v>1.32</v>
      </c>
      <c r="G10">
        <v>1.38</v>
      </c>
      <c r="H10">
        <v>7</v>
      </c>
      <c r="I10">
        <v>1.6087</v>
      </c>
      <c r="J10">
        <v>1.68</v>
      </c>
    </row>
    <row r="11" spans="1:10" x14ac:dyDescent="0.2">
      <c r="A11">
        <v>6</v>
      </c>
      <c r="B11">
        <v>29</v>
      </c>
      <c r="C11">
        <v>1.1578900000000001</v>
      </c>
      <c r="D11">
        <v>0.75</v>
      </c>
      <c r="E11">
        <v>7</v>
      </c>
      <c r="F11">
        <v>1.7272700000000001</v>
      </c>
      <c r="G11">
        <v>2.57</v>
      </c>
      <c r="H11">
        <v>8</v>
      </c>
      <c r="I11">
        <v>1.44</v>
      </c>
      <c r="J11">
        <v>1.54</v>
      </c>
    </row>
    <row r="12" spans="1:10" x14ac:dyDescent="0.2">
      <c r="A12">
        <v>7</v>
      </c>
      <c r="B12">
        <v>32</v>
      </c>
      <c r="C12">
        <v>1.07317</v>
      </c>
      <c r="D12">
        <v>0.68</v>
      </c>
      <c r="E12">
        <v>4</v>
      </c>
      <c r="F12">
        <v>1.59091</v>
      </c>
      <c r="G12">
        <v>1.17</v>
      </c>
      <c r="H12">
        <v>4</v>
      </c>
      <c r="I12">
        <v>1.59091</v>
      </c>
      <c r="J12">
        <v>6.98</v>
      </c>
    </row>
    <row r="13" spans="1:10" x14ac:dyDescent="0.2">
      <c r="A13">
        <v>8</v>
      </c>
      <c r="B13">
        <v>30</v>
      </c>
      <c r="C13">
        <v>1.3055600000000001</v>
      </c>
      <c r="D13">
        <v>0.8</v>
      </c>
      <c r="E13">
        <v>4</v>
      </c>
      <c r="F13">
        <v>1.375</v>
      </c>
      <c r="G13">
        <v>1.41</v>
      </c>
      <c r="H13">
        <v>7</v>
      </c>
      <c r="I13">
        <v>1.6087</v>
      </c>
      <c r="J13">
        <v>1.7</v>
      </c>
    </row>
    <row r="14" spans="1:10" x14ac:dyDescent="0.2">
      <c r="A14">
        <v>9</v>
      </c>
      <c r="B14">
        <v>26</v>
      </c>
      <c r="C14">
        <v>1.0256400000000001</v>
      </c>
      <c r="D14">
        <v>0.72</v>
      </c>
      <c r="E14">
        <v>7</v>
      </c>
      <c r="F14">
        <v>1.06897</v>
      </c>
      <c r="G14">
        <v>1.26</v>
      </c>
      <c r="H14">
        <v>9</v>
      </c>
      <c r="I14">
        <v>1</v>
      </c>
      <c r="J14">
        <v>2.39</v>
      </c>
    </row>
    <row r="15" spans="1:10" x14ac:dyDescent="0.2">
      <c r="A15">
        <v>10</v>
      </c>
      <c r="B15">
        <v>23</v>
      </c>
      <c r="C15">
        <v>1.4516100000000001</v>
      </c>
      <c r="D15">
        <v>2.12</v>
      </c>
      <c r="E15">
        <v>6</v>
      </c>
      <c r="F15">
        <v>1.5652200000000001</v>
      </c>
      <c r="G15">
        <v>3.27</v>
      </c>
      <c r="H15">
        <v>6</v>
      </c>
      <c r="I15">
        <v>1.5652200000000001</v>
      </c>
      <c r="J15">
        <v>2.38</v>
      </c>
    </row>
    <row r="16" spans="1:10" x14ac:dyDescent="0.2">
      <c r="A16">
        <v>11</v>
      </c>
      <c r="B16">
        <v>29</v>
      </c>
      <c r="C16">
        <v>1.1578900000000001</v>
      </c>
      <c r="D16">
        <v>0.72</v>
      </c>
      <c r="E16">
        <v>5</v>
      </c>
      <c r="F16">
        <v>1.32</v>
      </c>
      <c r="G16">
        <v>27.53</v>
      </c>
      <c r="H16">
        <v>7</v>
      </c>
      <c r="I16">
        <v>1.14286</v>
      </c>
      <c r="J16">
        <v>3.59</v>
      </c>
    </row>
    <row r="17" spans="1:10" x14ac:dyDescent="0.2">
      <c r="A17">
        <v>12</v>
      </c>
      <c r="B17">
        <v>25</v>
      </c>
      <c r="C17">
        <v>1.6896599999999999</v>
      </c>
      <c r="D17">
        <v>0.77</v>
      </c>
      <c r="E17">
        <v>4</v>
      </c>
      <c r="F17">
        <v>1.375</v>
      </c>
      <c r="G17">
        <v>4.37</v>
      </c>
      <c r="H17">
        <v>6</v>
      </c>
      <c r="I17">
        <v>1.18519</v>
      </c>
      <c r="J17">
        <v>3.91</v>
      </c>
    </row>
    <row r="18" spans="1:10" x14ac:dyDescent="0.2">
      <c r="A18">
        <v>13</v>
      </c>
      <c r="B18">
        <v>31</v>
      </c>
      <c r="C18">
        <v>1.1000000000000001</v>
      </c>
      <c r="D18">
        <v>0.85</v>
      </c>
      <c r="E18">
        <v>4</v>
      </c>
      <c r="F18">
        <v>1.375</v>
      </c>
      <c r="G18">
        <v>9.32</v>
      </c>
      <c r="H18">
        <v>5</v>
      </c>
      <c r="I18">
        <v>1.32</v>
      </c>
      <c r="J18">
        <v>3.35</v>
      </c>
    </row>
    <row r="19" spans="1:10" x14ac:dyDescent="0.2">
      <c r="A19">
        <v>14</v>
      </c>
      <c r="B19">
        <v>27</v>
      </c>
      <c r="C19">
        <v>1.1621600000000001</v>
      </c>
      <c r="D19">
        <v>3.08</v>
      </c>
      <c r="E19">
        <v>5</v>
      </c>
      <c r="F19">
        <v>1.32</v>
      </c>
      <c r="G19">
        <v>2.15</v>
      </c>
      <c r="H19">
        <v>5</v>
      </c>
      <c r="I19">
        <v>1.32</v>
      </c>
      <c r="J19">
        <v>7.67</v>
      </c>
    </row>
    <row r="20" spans="1:10" x14ac:dyDescent="0.2">
      <c r="A20">
        <v>15</v>
      </c>
      <c r="B20">
        <v>28</v>
      </c>
      <c r="C20">
        <v>1.6129</v>
      </c>
      <c r="D20">
        <v>0.89</v>
      </c>
      <c r="E20">
        <v>5</v>
      </c>
      <c r="F20">
        <v>1.7619</v>
      </c>
      <c r="G20">
        <v>9.9499999999999993</v>
      </c>
      <c r="H20">
        <v>9</v>
      </c>
      <c r="I20">
        <v>1.38462</v>
      </c>
      <c r="J20">
        <v>2.0299999999999998</v>
      </c>
    </row>
    <row r="21" spans="1:10" x14ac:dyDescent="0.2">
      <c r="A21">
        <v>16</v>
      </c>
      <c r="B21">
        <v>30</v>
      </c>
      <c r="C21">
        <v>1.075</v>
      </c>
      <c r="D21">
        <v>0.7</v>
      </c>
      <c r="E21">
        <v>5</v>
      </c>
      <c r="F21">
        <v>1.7619</v>
      </c>
      <c r="G21">
        <v>0.98</v>
      </c>
      <c r="H21">
        <v>5</v>
      </c>
      <c r="I21">
        <v>1.7619</v>
      </c>
      <c r="J21">
        <v>2.69</v>
      </c>
    </row>
    <row r="22" spans="1:10" x14ac:dyDescent="0.2">
      <c r="A22">
        <v>17</v>
      </c>
      <c r="B22">
        <v>27</v>
      </c>
      <c r="C22">
        <v>1.1621600000000001</v>
      </c>
      <c r="D22">
        <v>1.23</v>
      </c>
      <c r="E22">
        <v>4</v>
      </c>
      <c r="F22">
        <v>1.375</v>
      </c>
      <c r="G22">
        <v>2.44</v>
      </c>
      <c r="H22">
        <v>5</v>
      </c>
      <c r="I22">
        <v>1.32</v>
      </c>
      <c r="J22">
        <v>1.76</v>
      </c>
    </row>
    <row r="23" spans="1:10" x14ac:dyDescent="0.2">
      <c r="A23">
        <v>18</v>
      </c>
      <c r="B23">
        <v>24</v>
      </c>
      <c r="C23">
        <v>1.26471</v>
      </c>
      <c r="D23">
        <v>0.77</v>
      </c>
      <c r="E23">
        <v>5</v>
      </c>
      <c r="F23">
        <v>1.7619</v>
      </c>
      <c r="G23">
        <v>1.0900000000000001</v>
      </c>
      <c r="H23">
        <v>7</v>
      </c>
      <c r="I23">
        <v>1.5</v>
      </c>
      <c r="J23">
        <v>1.38</v>
      </c>
    </row>
    <row r="24" spans="1:10" x14ac:dyDescent="0.2">
      <c r="A24">
        <v>19</v>
      </c>
      <c r="B24">
        <v>31</v>
      </c>
      <c r="C24">
        <v>1.4</v>
      </c>
      <c r="D24">
        <v>6.19</v>
      </c>
      <c r="E24">
        <v>6</v>
      </c>
      <c r="F24">
        <v>1.4583299999999999</v>
      </c>
      <c r="G24">
        <v>1.34</v>
      </c>
      <c r="H24">
        <v>6</v>
      </c>
      <c r="I24">
        <v>1.36</v>
      </c>
      <c r="J24">
        <v>1.69</v>
      </c>
    </row>
    <row r="25" spans="1:10" x14ac:dyDescent="0.2">
      <c r="A25">
        <v>20</v>
      </c>
      <c r="B25">
        <v>29</v>
      </c>
      <c r="C25">
        <v>1.1578900000000001</v>
      </c>
      <c r="D25">
        <v>0.62</v>
      </c>
      <c r="E25">
        <v>7</v>
      </c>
      <c r="F25">
        <v>1.7272700000000001</v>
      </c>
      <c r="G25">
        <v>0.94</v>
      </c>
      <c r="H25">
        <v>8</v>
      </c>
      <c r="I25">
        <v>1.44</v>
      </c>
      <c r="J25">
        <v>1.23</v>
      </c>
    </row>
    <row r="26" spans="1:10" x14ac:dyDescent="0.2">
      <c r="A26">
        <v>21</v>
      </c>
      <c r="B26">
        <v>27</v>
      </c>
      <c r="C26">
        <v>1.2857099999999999</v>
      </c>
      <c r="D26">
        <v>0.59</v>
      </c>
      <c r="E26">
        <v>7</v>
      </c>
      <c r="F26">
        <v>1.14286</v>
      </c>
      <c r="G26">
        <v>1.0900000000000001</v>
      </c>
      <c r="H26">
        <v>7</v>
      </c>
      <c r="I26">
        <v>1.14286</v>
      </c>
      <c r="J26">
        <v>1.2</v>
      </c>
    </row>
    <row r="27" spans="1:10" x14ac:dyDescent="0.2">
      <c r="A27">
        <v>22</v>
      </c>
      <c r="B27">
        <v>22</v>
      </c>
      <c r="C27">
        <v>1.7777799999999999</v>
      </c>
      <c r="D27">
        <v>0.5</v>
      </c>
      <c r="E27">
        <v>6</v>
      </c>
      <c r="F27">
        <v>1.4583299999999999</v>
      </c>
      <c r="G27">
        <v>0.88</v>
      </c>
      <c r="H27">
        <v>12</v>
      </c>
      <c r="I27">
        <v>1.1666700000000001</v>
      </c>
      <c r="J27">
        <v>3.11</v>
      </c>
    </row>
    <row r="28" spans="1:10" x14ac:dyDescent="0.2">
      <c r="A28">
        <v>23</v>
      </c>
      <c r="B28">
        <v>27</v>
      </c>
      <c r="C28">
        <v>1.2857099999999999</v>
      </c>
      <c r="D28">
        <v>0.53</v>
      </c>
      <c r="E28">
        <v>7</v>
      </c>
      <c r="F28">
        <v>1.14286</v>
      </c>
      <c r="G28">
        <v>0.91</v>
      </c>
      <c r="H28">
        <v>7</v>
      </c>
      <c r="I28">
        <v>1.14286</v>
      </c>
      <c r="J28">
        <v>1.19</v>
      </c>
    </row>
    <row r="29" spans="1:10" x14ac:dyDescent="0.2">
      <c r="A29">
        <v>24</v>
      </c>
      <c r="B29">
        <v>30</v>
      </c>
      <c r="C29">
        <v>1.18421</v>
      </c>
      <c r="D29">
        <v>1.0900000000000001</v>
      </c>
      <c r="E29">
        <v>4</v>
      </c>
      <c r="F29">
        <v>1.4782599999999999</v>
      </c>
      <c r="G29">
        <v>1.21</v>
      </c>
      <c r="H29">
        <v>4</v>
      </c>
      <c r="I29">
        <v>1.4782599999999999</v>
      </c>
      <c r="J29">
        <v>1.88</v>
      </c>
    </row>
    <row r="30" spans="1:10" x14ac:dyDescent="0.2">
      <c r="A30">
        <v>25</v>
      </c>
      <c r="B30">
        <v>25</v>
      </c>
      <c r="C30">
        <v>1.05263</v>
      </c>
      <c r="D30">
        <v>0.59</v>
      </c>
      <c r="E30">
        <v>9</v>
      </c>
      <c r="F30">
        <v>1.06667</v>
      </c>
      <c r="G30">
        <v>2.19</v>
      </c>
      <c r="H30">
        <v>10</v>
      </c>
      <c r="I30">
        <v>1.1000000000000001</v>
      </c>
      <c r="J30">
        <v>1.3</v>
      </c>
    </row>
    <row r="31" spans="1:10" x14ac:dyDescent="0.2">
      <c r="A31">
        <v>26</v>
      </c>
      <c r="B31">
        <v>23</v>
      </c>
      <c r="C31">
        <v>1.375</v>
      </c>
      <c r="D31">
        <v>0.64</v>
      </c>
      <c r="E31">
        <v>5</v>
      </c>
      <c r="F31">
        <v>1.32</v>
      </c>
      <c r="G31">
        <v>1.2</v>
      </c>
      <c r="H31">
        <v>7</v>
      </c>
      <c r="I31">
        <v>1.6087</v>
      </c>
      <c r="J31">
        <v>1.25</v>
      </c>
    </row>
    <row r="32" spans="1:10" x14ac:dyDescent="0.2">
      <c r="A32">
        <v>27</v>
      </c>
      <c r="B32">
        <v>29</v>
      </c>
      <c r="C32">
        <v>1.1578900000000001</v>
      </c>
      <c r="D32">
        <v>0.52</v>
      </c>
      <c r="E32">
        <v>7</v>
      </c>
      <c r="F32">
        <v>1.7272700000000001</v>
      </c>
      <c r="G32">
        <v>0.92</v>
      </c>
      <c r="H32">
        <v>8</v>
      </c>
      <c r="I32">
        <v>1.44</v>
      </c>
      <c r="J32">
        <v>1.0900000000000001</v>
      </c>
    </row>
    <row r="33" spans="1:10" x14ac:dyDescent="0.2">
      <c r="A33">
        <v>28</v>
      </c>
      <c r="B33">
        <v>29</v>
      </c>
      <c r="C33">
        <v>1.1578900000000001</v>
      </c>
      <c r="D33">
        <v>0.77</v>
      </c>
      <c r="E33">
        <v>7</v>
      </c>
      <c r="F33">
        <v>1.7272700000000001</v>
      </c>
      <c r="G33">
        <v>0.86</v>
      </c>
      <c r="H33">
        <v>8</v>
      </c>
      <c r="I33">
        <v>1.44</v>
      </c>
      <c r="J33">
        <v>1.39</v>
      </c>
    </row>
    <row r="34" spans="1:10" x14ac:dyDescent="0.2">
      <c r="A34">
        <v>29</v>
      </c>
      <c r="B34">
        <v>33</v>
      </c>
      <c r="C34">
        <v>1.0975600000000001</v>
      </c>
      <c r="D34">
        <v>0.69</v>
      </c>
      <c r="E34">
        <v>6</v>
      </c>
      <c r="F34">
        <v>1.6818200000000001</v>
      </c>
      <c r="G34">
        <v>1.1599999999999999</v>
      </c>
      <c r="H34">
        <v>6</v>
      </c>
      <c r="I34">
        <v>1.6818200000000001</v>
      </c>
      <c r="J34">
        <v>1.42</v>
      </c>
    </row>
    <row r="35" spans="1:10" x14ac:dyDescent="0.2">
      <c r="A35">
        <v>30</v>
      </c>
      <c r="B35">
        <v>28</v>
      </c>
      <c r="C35">
        <v>1.6129</v>
      </c>
      <c r="D35">
        <v>0.6</v>
      </c>
      <c r="E35">
        <v>5</v>
      </c>
      <c r="F35">
        <v>1.7619</v>
      </c>
      <c r="G35">
        <v>1.0900000000000001</v>
      </c>
      <c r="H35">
        <v>9</v>
      </c>
      <c r="I35">
        <v>1.38462</v>
      </c>
      <c r="J35">
        <v>0.8</v>
      </c>
    </row>
    <row r="36" spans="1:10" x14ac:dyDescent="0.2">
      <c r="A36">
        <v>31</v>
      </c>
      <c r="B36">
        <v>26</v>
      </c>
      <c r="C36">
        <v>1.3235300000000001</v>
      </c>
      <c r="D36">
        <v>0.42</v>
      </c>
      <c r="E36">
        <v>6</v>
      </c>
      <c r="F36">
        <v>1.10714</v>
      </c>
      <c r="G36">
        <v>0.99</v>
      </c>
      <c r="H36">
        <v>8</v>
      </c>
      <c r="I36">
        <v>1.0333300000000001</v>
      </c>
      <c r="J36">
        <v>1.21</v>
      </c>
    </row>
    <row r="38" spans="1:10" x14ac:dyDescent="0.2">
      <c r="C38" t="s">
        <v>5</v>
      </c>
      <c r="F38" t="s">
        <v>6</v>
      </c>
      <c r="I38" t="s">
        <v>7</v>
      </c>
    </row>
    <row r="39" spans="1:10" x14ac:dyDescent="0.2">
      <c r="B39" t="s">
        <v>8</v>
      </c>
      <c r="C39" t="s">
        <v>9</v>
      </c>
      <c r="D39" t="s">
        <v>10</v>
      </c>
      <c r="E39" t="s">
        <v>8</v>
      </c>
      <c r="F39" t="s">
        <v>9</v>
      </c>
      <c r="G39" t="s">
        <v>10</v>
      </c>
      <c r="H39" t="s">
        <v>8</v>
      </c>
      <c r="I39" t="s">
        <v>9</v>
      </c>
      <c r="J39" t="s">
        <v>11</v>
      </c>
    </row>
    <row r="40" spans="1:10" x14ac:dyDescent="0.2">
      <c r="A40" t="s">
        <v>18</v>
      </c>
      <c r="B40" s="1">
        <f>MAX(B5:B36)</f>
        <v>33</v>
      </c>
      <c r="C40" s="1">
        <f t="shared" ref="C40:J40" si="0">MAX(C5:C36)</f>
        <v>1.7777799999999999</v>
      </c>
      <c r="D40" s="1">
        <f t="shared" si="0"/>
        <v>7.46</v>
      </c>
      <c r="E40" s="1">
        <f t="shared" si="0"/>
        <v>9</v>
      </c>
      <c r="F40" s="1">
        <f t="shared" si="0"/>
        <v>1.7619</v>
      </c>
      <c r="G40" s="1">
        <f t="shared" si="0"/>
        <v>27.53</v>
      </c>
      <c r="H40" s="1">
        <f t="shared" si="0"/>
        <v>12</v>
      </c>
      <c r="I40" s="1">
        <f t="shared" si="0"/>
        <v>1.7619</v>
      </c>
      <c r="J40" s="1">
        <f t="shared" si="0"/>
        <v>7.67</v>
      </c>
    </row>
    <row r="41" spans="1:10" x14ac:dyDescent="0.2">
      <c r="A41" t="s">
        <v>19</v>
      </c>
      <c r="B41" s="1">
        <f>MIN(B5:B36)</f>
        <v>22</v>
      </c>
      <c r="C41" s="1">
        <f t="shared" ref="C41:J41" si="1">MIN(C5:C36)</f>
        <v>1.0256400000000001</v>
      </c>
      <c r="D41" s="1">
        <f t="shared" si="1"/>
        <v>0.42</v>
      </c>
      <c r="E41" s="1">
        <f t="shared" si="1"/>
        <v>4</v>
      </c>
      <c r="F41" s="1">
        <f t="shared" si="1"/>
        <v>1.06667</v>
      </c>
      <c r="G41" s="1">
        <f t="shared" si="1"/>
        <v>0.86</v>
      </c>
      <c r="H41" s="1">
        <f t="shared" si="1"/>
        <v>4</v>
      </c>
      <c r="I41" s="1">
        <f t="shared" si="1"/>
        <v>1</v>
      </c>
      <c r="J41" s="1">
        <f t="shared" si="1"/>
        <v>0.8</v>
      </c>
    </row>
    <row r="42" spans="1:10" x14ac:dyDescent="0.2">
      <c r="A42" t="s">
        <v>20</v>
      </c>
      <c r="B42" s="1">
        <f>MEDIAN(B5:B36)</f>
        <v>28</v>
      </c>
      <c r="C42" s="1">
        <f t="shared" ref="C42:J42" si="2">MEDIAN(C5:C36)</f>
        <v>1.27521</v>
      </c>
      <c r="D42" s="1">
        <f t="shared" si="2"/>
        <v>0.76500000000000001</v>
      </c>
      <c r="E42" s="1">
        <f t="shared" si="2"/>
        <v>5</v>
      </c>
      <c r="F42" s="1">
        <f t="shared" si="2"/>
        <v>1.4166650000000001</v>
      </c>
      <c r="G42" s="1">
        <f t="shared" si="2"/>
        <v>1.3599999999999999</v>
      </c>
      <c r="H42" s="1">
        <f t="shared" si="2"/>
        <v>7</v>
      </c>
      <c r="I42" s="1">
        <f t="shared" si="2"/>
        <v>1.38462</v>
      </c>
      <c r="J42" s="1">
        <f t="shared" si="2"/>
        <v>1.7549999999999999</v>
      </c>
    </row>
    <row r="43" spans="1:10" x14ac:dyDescent="0.2">
      <c r="A43" t="s">
        <v>16</v>
      </c>
      <c r="B43" s="1">
        <f>AVERAGE(B5:B36)</f>
        <v>27.65625</v>
      </c>
      <c r="C43" s="1">
        <f t="shared" ref="C43:J43" si="3">AVERAGE(C5:C36)</f>
        <v>1.3076453125000003</v>
      </c>
      <c r="D43" s="1">
        <f t="shared" si="3"/>
        <v>1.2465625000000005</v>
      </c>
      <c r="E43" s="1">
        <f t="shared" si="3"/>
        <v>5.5625</v>
      </c>
      <c r="F43" s="1">
        <f t="shared" si="3"/>
        <v>1.4509284375</v>
      </c>
      <c r="G43" s="1">
        <f t="shared" si="3"/>
        <v>3.0253125000000001</v>
      </c>
      <c r="H43" s="1">
        <f t="shared" si="3"/>
        <v>7.1875</v>
      </c>
      <c r="I43" s="1">
        <f t="shared" si="3"/>
        <v>1.3665096874999998</v>
      </c>
      <c r="J43" s="1">
        <f t="shared" si="3"/>
        <v>2.3406249999999997</v>
      </c>
    </row>
    <row r="44" spans="1:10" x14ac:dyDescent="0.2">
      <c r="A44" t="s">
        <v>17</v>
      </c>
      <c r="B44" s="1">
        <f>STDEV(B5:B36)</f>
        <v>3.0859658915598804</v>
      </c>
      <c r="C44" s="1">
        <f t="shared" ref="C44:J44" si="4">STDEV(C5:C36)</f>
        <v>0.21324984246084633</v>
      </c>
      <c r="D44" s="1">
        <f t="shared" si="4"/>
        <v>1.5575427491155998</v>
      </c>
      <c r="E44" s="1">
        <f t="shared" si="4"/>
        <v>1.2427207404359506</v>
      </c>
      <c r="F44" s="1">
        <f t="shared" si="4"/>
        <v>0.22088057847871581</v>
      </c>
      <c r="G44" s="1">
        <f t="shared" si="4"/>
        <v>4.9711334362627033</v>
      </c>
      <c r="H44" s="1">
        <f t="shared" si="4"/>
        <v>1.9081742667424442</v>
      </c>
      <c r="I44" s="1">
        <f t="shared" si="4"/>
        <v>0.2076247035380297</v>
      </c>
      <c r="J44" s="1">
        <f t="shared" si="4"/>
        <v>1.5658388198270665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23" workbookViewId="0">
      <selection activeCell="A38" sqref="A38:J44"/>
    </sheetView>
  </sheetViews>
  <sheetFormatPr baseColWidth="10" defaultRowHeight="16" x14ac:dyDescent="0.2"/>
  <sheetData>
    <row r="1" spans="1:10" x14ac:dyDescent="0.2">
      <c r="A1" t="s">
        <v>0</v>
      </c>
      <c r="B1" t="s">
        <v>12</v>
      </c>
      <c r="C1" t="s">
        <v>2</v>
      </c>
      <c r="D1">
        <v>503</v>
      </c>
    </row>
    <row r="2" spans="1:10" x14ac:dyDescent="0.2">
      <c r="A2" t="s">
        <v>3</v>
      </c>
      <c r="B2" t="s">
        <v>4</v>
      </c>
    </row>
    <row r="3" spans="1:10" x14ac:dyDescent="0.2">
      <c r="C3" t="s">
        <v>5</v>
      </c>
      <c r="F3" t="s">
        <v>6</v>
      </c>
      <c r="I3" t="s">
        <v>7</v>
      </c>
    </row>
    <row r="4" spans="1:10" x14ac:dyDescent="0.2">
      <c r="B4" t="s">
        <v>8</v>
      </c>
      <c r="C4" t="s">
        <v>9</v>
      </c>
      <c r="D4" t="s">
        <v>10</v>
      </c>
      <c r="E4" t="s">
        <v>8</v>
      </c>
      <c r="F4" t="s">
        <v>9</v>
      </c>
      <c r="G4" t="s">
        <v>10</v>
      </c>
      <c r="H4" t="s">
        <v>8</v>
      </c>
      <c r="I4" t="s">
        <v>9</v>
      </c>
      <c r="J4" t="s">
        <v>11</v>
      </c>
    </row>
    <row r="5" spans="1:10" x14ac:dyDescent="0.2">
      <c r="A5">
        <v>0</v>
      </c>
      <c r="B5">
        <v>215</v>
      </c>
      <c r="C5">
        <v>1.6891400000000001</v>
      </c>
      <c r="D5">
        <v>4.1399999999999997</v>
      </c>
      <c r="E5">
        <v>8</v>
      </c>
      <c r="F5">
        <v>1.8870100000000001</v>
      </c>
      <c r="G5">
        <v>6.74</v>
      </c>
      <c r="H5">
        <v>27</v>
      </c>
      <c r="I5">
        <v>1.8494600000000001</v>
      </c>
      <c r="J5">
        <v>10.53</v>
      </c>
    </row>
    <row r="6" spans="1:10" x14ac:dyDescent="0.2">
      <c r="A6">
        <v>1</v>
      </c>
      <c r="B6">
        <v>203</v>
      </c>
      <c r="C6">
        <v>1.6343300000000001</v>
      </c>
      <c r="D6">
        <v>3.28</v>
      </c>
      <c r="E6">
        <v>8</v>
      </c>
      <c r="F6">
        <v>1.8870100000000001</v>
      </c>
      <c r="G6">
        <v>9.49</v>
      </c>
      <c r="H6">
        <v>27</v>
      </c>
      <c r="I6">
        <v>1.8494600000000001</v>
      </c>
      <c r="J6">
        <v>7.12</v>
      </c>
    </row>
    <row r="7" spans="1:10" x14ac:dyDescent="0.2">
      <c r="A7">
        <v>2</v>
      </c>
      <c r="B7">
        <v>205</v>
      </c>
      <c r="C7">
        <v>1.2987</v>
      </c>
      <c r="D7">
        <v>3.27</v>
      </c>
      <c r="E7">
        <v>7</v>
      </c>
      <c r="F7">
        <v>1.91429</v>
      </c>
      <c r="G7">
        <v>7.47</v>
      </c>
      <c r="H7">
        <v>29</v>
      </c>
      <c r="I7">
        <v>1.81481</v>
      </c>
      <c r="J7">
        <v>4.72</v>
      </c>
    </row>
    <row r="8" spans="1:10" x14ac:dyDescent="0.2">
      <c r="A8">
        <v>3</v>
      </c>
      <c r="B8">
        <v>221</v>
      </c>
      <c r="C8">
        <v>1.2839100000000001</v>
      </c>
      <c r="D8">
        <v>2.76</v>
      </c>
      <c r="E8">
        <v>8</v>
      </c>
      <c r="F8">
        <v>1.2121200000000001</v>
      </c>
      <c r="G8">
        <v>4.68</v>
      </c>
      <c r="H8">
        <v>20</v>
      </c>
      <c r="I8">
        <v>1.2350399999999999</v>
      </c>
      <c r="J8">
        <v>6.73</v>
      </c>
    </row>
    <row r="9" spans="1:10" x14ac:dyDescent="0.2">
      <c r="A9">
        <v>4</v>
      </c>
      <c r="B9">
        <v>243</v>
      </c>
      <c r="C9">
        <v>1.0053799999999999</v>
      </c>
      <c r="D9">
        <v>2.46</v>
      </c>
      <c r="E9">
        <v>8</v>
      </c>
      <c r="F9">
        <v>1.6614599999999999</v>
      </c>
      <c r="G9">
        <v>7.5</v>
      </c>
      <c r="H9">
        <v>29</v>
      </c>
      <c r="I9">
        <v>1.50943</v>
      </c>
      <c r="J9">
        <v>6.15</v>
      </c>
    </row>
    <row r="10" spans="1:10" x14ac:dyDescent="0.2">
      <c r="A10">
        <v>5</v>
      </c>
      <c r="B10">
        <v>225</v>
      </c>
      <c r="C10">
        <v>1.04494</v>
      </c>
      <c r="D10">
        <v>2.5099999999999998</v>
      </c>
      <c r="E10">
        <v>7</v>
      </c>
      <c r="F10">
        <v>1.91429</v>
      </c>
      <c r="G10">
        <v>4.7699999999999996</v>
      </c>
      <c r="H10">
        <v>41</v>
      </c>
      <c r="I10">
        <v>1.72</v>
      </c>
      <c r="J10">
        <v>5.43</v>
      </c>
    </row>
    <row r="11" spans="1:10" x14ac:dyDescent="0.2">
      <c r="A11">
        <v>6</v>
      </c>
      <c r="B11">
        <v>205</v>
      </c>
      <c r="C11">
        <v>1.2987</v>
      </c>
      <c r="D11">
        <v>4.43</v>
      </c>
      <c r="E11">
        <v>9</v>
      </c>
      <c r="F11">
        <v>1.17872</v>
      </c>
      <c r="G11">
        <v>3.94</v>
      </c>
      <c r="H11">
        <v>28</v>
      </c>
      <c r="I11">
        <v>1.0423100000000001</v>
      </c>
      <c r="J11">
        <v>4.9000000000000004</v>
      </c>
    </row>
    <row r="12" spans="1:10" x14ac:dyDescent="0.2">
      <c r="A12">
        <v>7</v>
      </c>
      <c r="B12">
        <v>224</v>
      </c>
      <c r="C12">
        <v>1.42333</v>
      </c>
      <c r="D12">
        <v>1.96</v>
      </c>
      <c r="E12">
        <v>5</v>
      </c>
      <c r="F12">
        <v>1.3849800000000001</v>
      </c>
      <c r="G12">
        <v>4.6399999999999997</v>
      </c>
      <c r="H12">
        <v>30</v>
      </c>
      <c r="I12">
        <v>1.2395</v>
      </c>
      <c r="J12">
        <v>8.18</v>
      </c>
    </row>
    <row r="13" spans="1:10" x14ac:dyDescent="0.2">
      <c r="A13">
        <v>8</v>
      </c>
      <c r="B13">
        <v>232</v>
      </c>
      <c r="C13">
        <v>1.45</v>
      </c>
      <c r="D13">
        <v>2</v>
      </c>
      <c r="E13">
        <v>7</v>
      </c>
      <c r="F13">
        <v>1.0238100000000001</v>
      </c>
      <c r="G13">
        <v>14.6</v>
      </c>
      <c r="H13">
        <v>30</v>
      </c>
      <c r="I13">
        <v>1.0266200000000001</v>
      </c>
      <c r="J13">
        <v>9.3800000000000008</v>
      </c>
    </row>
    <row r="14" spans="1:10" x14ac:dyDescent="0.2">
      <c r="A14">
        <v>9</v>
      </c>
      <c r="B14">
        <v>208</v>
      </c>
      <c r="C14">
        <v>1.42662</v>
      </c>
      <c r="D14">
        <v>2.5099999999999998</v>
      </c>
      <c r="E14">
        <v>8</v>
      </c>
      <c r="F14">
        <v>1.8870100000000001</v>
      </c>
      <c r="G14">
        <v>3.87</v>
      </c>
      <c r="H14">
        <v>29</v>
      </c>
      <c r="I14">
        <v>1.8449199999999999</v>
      </c>
      <c r="J14">
        <v>4.82</v>
      </c>
    </row>
    <row r="15" spans="1:10" x14ac:dyDescent="0.2">
      <c r="A15">
        <v>10</v>
      </c>
      <c r="B15">
        <v>170</v>
      </c>
      <c r="C15">
        <v>1.11635</v>
      </c>
      <c r="D15">
        <v>2.3199999999999998</v>
      </c>
      <c r="E15">
        <v>7</v>
      </c>
      <c r="F15">
        <v>1.0238100000000001</v>
      </c>
      <c r="G15">
        <v>3.97</v>
      </c>
      <c r="H15">
        <v>29</v>
      </c>
      <c r="I15">
        <v>1.0305299999999999</v>
      </c>
      <c r="J15">
        <v>5.16</v>
      </c>
    </row>
    <row r="16" spans="1:10" x14ac:dyDescent="0.2">
      <c r="A16">
        <v>11</v>
      </c>
      <c r="B16">
        <v>259</v>
      </c>
      <c r="C16">
        <v>1.07629</v>
      </c>
      <c r="D16">
        <v>2.86</v>
      </c>
      <c r="E16">
        <v>7</v>
      </c>
      <c r="F16">
        <v>1.91429</v>
      </c>
      <c r="G16">
        <v>3.83</v>
      </c>
      <c r="H16">
        <v>31</v>
      </c>
      <c r="I16">
        <v>1.84043</v>
      </c>
      <c r="J16">
        <v>5.25</v>
      </c>
    </row>
    <row r="17" spans="1:10" x14ac:dyDescent="0.2">
      <c r="A17">
        <v>12</v>
      </c>
      <c r="B17">
        <v>191</v>
      </c>
      <c r="C17">
        <v>1.16875</v>
      </c>
      <c r="D17">
        <v>2.02</v>
      </c>
      <c r="E17">
        <v>7</v>
      </c>
      <c r="F17">
        <v>1.91429</v>
      </c>
      <c r="G17">
        <v>4.7</v>
      </c>
      <c r="H17">
        <v>26</v>
      </c>
      <c r="I17">
        <v>1.8594599999999999</v>
      </c>
      <c r="J17">
        <v>23.95</v>
      </c>
    </row>
    <row r="18" spans="1:10" x14ac:dyDescent="0.2">
      <c r="A18">
        <v>13</v>
      </c>
      <c r="B18">
        <v>190</v>
      </c>
      <c r="C18">
        <v>1.17241</v>
      </c>
      <c r="D18">
        <v>3.31</v>
      </c>
      <c r="E18">
        <v>7</v>
      </c>
      <c r="F18">
        <v>1.91429</v>
      </c>
      <c r="G18">
        <v>5.87</v>
      </c>
      <c r="H18">
        <v>28</v>
      </c>
      <c r="I18">
        <v>1.82447</v>
      </c>
      <c r="J18">
        <v>13.38</v>
      </c>
    </row>
    <row r="19" spans="1:10" x14ac:dyDescent="0.2">
      <c r="A19">
        <v>14</v>
      </c>
      <c r="B19">
        <v>202</v>
      </c>
      <c r="C19">
        <v>1.64045</v>
      </c>
      <c r="D19">
        <v>2.81</v>
      </c>
      <c r="E19">
        <v>8</v>
      </c>
      <c r="F19">
        <v>1.8870100000000001</v>
      </c>
      <c r="G19">
        <v>6.94</v>
      </c>
      <c r="H19">
        <v>28</v>
      </c>
      <c r="I19">
        <v>1.80952</v>
      </c>
      <c r="J19">
        <v>8</v>
      </c>
    </row>
    <row r="20" spans="1:10" x14ac:dyDescent="0.2">
      <c r="A20">
        <v>15</v>
      </c>
      <c r="B20">
        <v>213</v>
      </c>
      <c r="C20">
        <v>1.6816500000000001</v>
      </c>
      <c r="D20">
        <v>9.56</v>
      </c>
      <c r="E20">
        <v>8</v>
      </c>
      <c r="F20">
        <v>1.8870100000000001</v>
      </c>
      <c r="G20">
        <v>10.91</v>
      </c>
      <c r="H20">
        <v>28</v>
      </c>
      <c r="I20">
        <v>1.8395699999999999</v>
      </c>
      <c r="J20">
        <v>9.75</v>
      </c>
    </row>
    <row r="21" spans="1:10" x14ac:dyDescent="0.2">
      <c r="A21">
        <v>16</v>
      </c>
      <c r="B21">
        <v>218</v>
      </c>
      <c r="C21">
        <v>1.3953500000000001</v>
      </c>
      <c r="D21">
        <v>5.1100000000000003</v>
      </c>
      <c r="E21">
        <v>6</v>
      </c>
      <c r="F21">
        <v>1.5198</v>
      </c>
      <c r="G21">
        <v>6.39</v>
      </c>
      <c r="H21">
        <v>14</v>
      </c>
      <c r="I21">
        <v>1.90449</v>
      </c>
      <c r="J21">
        <v>5.27</v>
      </c>
    </row>
    <row r="22" spans="1:10" x14ac:dyDescent="0.2">
      <c r="A22">
        <v>17</v>
      </c>
      <c r="B22">
        <v>205</v>
      </c>
      <c r="C22">
        <v>1.2987</v>
      </c>
      <c r="D22">
        <v>3.98</v>
      </c>
      <c r="E22">
        <v>9</v>
      </c>
      <c r="F22">
        <v>1.17872</v>
      </c>
      <c r="G22">
        <v>4.1399999999999997</v>
      </c>
      <c r="H22">
        <v>28</v>
      </c>
      <c r="I22">
        <v>1.0423100000000001</v>
      </c>
      <c r="J22">
        <v>11.14</v>
      </c>
    </row>
    <row r="23" spans="1:10" x14ac:dyDescent="0.2">
      <c r="A23">
        <v>18</v>
      </c>
      <c r="B23">
        <v>208</v>
      </c>
      <c r="C23">
        <v>1.42662</v>
      </c>
      <c r="D23">
        <v>2.0699999999999998</v>
      </c>
      <c r="E23">
        <v>8</v>
      </c>
      <c r="F23">
        <v>1.8870100000000001</v>
      </c>
      <c r="G23">
        <v>3.51</v>
      </c>
      <c r="H23">
        <v>29</v>
      </c>
      <c r="I23">
        <v>1.8449199999999999</v>
      </c>
      <c r="J23">
        <v>4.5199999999999996</v>
      </c>
    </row>
    <row r="24" spans="1:10" x14ac:dyDescent="0.2">
      <c r="A24">
        <v>19</v>
      </c>
      <c r="B24">
        <v>203</v>
      </c>
      <c r="C24">
        <v>1.2271300000000001</v>
      </c>
      <c r="D24">
        <v>3.59</v>
      </c>
      <c r="E24">
        <v>7</v>
      </c>
      <c r="F24">
        <v>1.4878</v>
      </c>
      <c r="G24">
        <v>4.29</v>
      </c>
      <c r="H24">
        <v>21</v>
      </c>
      <c r="I24">
        <v>1.36036</v>
      </c>
      <c r="J24">
        <v>29.41</v>
      </c>
    </row>
    <row r="25" spans="1:10" x14ac:dyDescent="0.2">
      <c r="A25">
        <v>20</v>
      </c>
      <c r="B25">
        <v>226</v>
      </c>
      <c r="C25">
        <v>1.43</v>
      </c>
      <c r="D25">
        <v>4.5999999999999996</v>
      </c>
      <c r="E25">
        <v>6</v>
      </c>
      <c r="F25">
        <v>1.5198</v>
      </c>
      <c r="G25">
        <v>5.93</v>
      </c>
      <c r="H25">
        <v>14</v>
      </c>
      <c r="I25">
        <v>1.90449</v>
      </c>
      <c r="J25">
        <v>4.83</v>
      </c>
    </row>
    <row r="26" spans="1:10" x14ac:dyDescent="0.2">
      <c r="A26">
        <v>21</v>
      </c>
      <c r="B26">
        <v>220</v>
      </c>
      <c r="C26">
        <v>1.3940399999999999</v>
      </c>
      <c r="D26">
        <v>10.28</v>
      </c>
      <c r="E26">
        <v>6</v>
      </c>
      <c r="F26">
        <v>1.5198</v>
      </c>
      <c r="G26">
        <v>21.46</v>
      </c>
      <c r="H26">
        <v>13</v>
      </c>
      <c r="I26">
        <v>1.8988799999999999</v>
      </c>
      <c r="J26">
        <v>9.84</v>
      </c>
    </row>
    <row r="27" spans="1:10" x14ac:dyDescent="0.2">
      <c r="A27">
        <v>22</v>
      </c>
      <c r="B27">
        <v>170</v>
      </c>
      <c r="C27">
        <v>1.11635</v>
      </c>
      <c r="D27">
        <v>1.5</v>
      </c>
      <c r="E27">
        <v>7</v>
      </c>
      <c r="F27">
        <v>1.0238100000000001</v>
      </c>
      <c r="G27">
        <v>4.37</v>
      </c>
      <c r="H27">
        <v>43</v>
      </c>
      <c r="I27">
        <v>1.0147600000000001</v>
      </c>
      <c r="J27">
        <v>10.66</v>
      </c>
    </row>
    <row r="28" spans="1:10" x14ac:dyDescent="0.2">
      <c r="A28">
        <v>23</v>
      </c>
      <c r="B28">
        <v>139</v>
      </c>
      <c r="C28">
        <v>1.41353</v>
      </c>
      <c r="D28">
        <v>2.92</v>
      </c>
      <c r="E28">
        <v>7</v>
      </c>
      <c r="F28">
        <v>1.32877</v>
      </c>
      <c r="G28">
        <v>11.57</v>
      </c>
      <c r="H28">
        <v>29</v>
      </c>
      <c r="I28">
        <v>1.2447299999999999</v>
      </c>
      <c r="J28">
        <v>19.34</v>
      </c>
    </row>
    <row r="29" spans="1:10" x14ac:dyDescent="0.2">
      <c r="A29">
        <v>24</v>
      </c>
      <c r="B29">
        <v>203</v>
      </c>
      <c r="C29">
        <v>1.6343300000000001</v>
      </c>
      <c r="D29">
        <v>8.75</v>
      </c>
      <c r="E29">
        <v>8</v>
      </c>
      <c r="F29">
        <v>1.8870100000000001</v>
      </c>
      <c r="G29">
        <v>14.19</v>
      </c>
      <c r="H29">
        <v>27</v>
      </c>
      <c r="I29">
        <v>1.8494600000000001</v>
      </c>
      <c r="J29">
        <v>8.4700000000000006</v>
      </c>
    </row>
    <row r="30" spans="1:10" x14ac:dyDescent="0.2">
      <c r="A30">
        <v>25</v>
      </c>
      <c r="B30">
        <v>213</v>
      </c>
      <c r="C30">
        <v>1.3787400000000001</v>
      </c>
      <c r="D30">
        <v>1.46</v>
      </c>
      <c r="E30">
        <v>6</v>
      </c>
      <c r="F30">
        <v>1.5198</v>
      </c>
      <c r="G30">
        <v>3.48</v>
      </c>
      <c r="H30">
        <v>24</v>
      </c>
      <c r="I30">
        <v>1.8641300000000001</v>
      </c>
      <c r="J30">
        <v>4.5</v>
      </c>
    </row>
    <row r="31" spans="1:10" x14ac:dyDescent="0.2">
      <c r="A31">
        <v>26</v>
      </c>
      <c r="B31">
        <v>185</v>
      </c>
      <c r="C31">
        <v>1.3972100000000001</v>
      </c>
      <c r="D31">
        <v>2.27</v>
      </c>
      <c r="E31">
        <v>7</v>
      </c>
      <c r="F31">
        <v>1.91429</v>
      </c>
      <c r="G31">
        <v>3.36</v>
      </c>
      <c r="H31">
        <v>34</v>
      </c>
      <c r="I31">
        <v>1.7680400000000001</v>
      </c>
      <c r="J31">
        <v>4.6500000000000004</v>
      </c>
    </row>
    <row r="32" spans="1:10" x14ac:dyDescent="0.2">
      <c r="A32">
        <v>27</v>
      </c>
      <c r="B32">
        <v>227</v>
      </c>
      <c r="C32">
        <v>1.07386</v>
      </c>
      <c r="D32">
        <v>3.09</v>
      </c>
      <c r="E32">
        <v>7</v>
      </c>
      <c r="F32">
        <v>1.91429</v>
      </c>
      <c r="G32">
        <v>4.58</v>
      </c>
      <c r="H32">
        <v>32</v>
      </c>
      <c r="I32">
        <v>1.7864599999999999</v>
      </c>
      <c r="J32">
        <v>3.71</v>
      </c>
    </row>
    <row r="33" spans="1:10" x14ac:dyDescent="0.2">
      <c r="A33">
        <v>28</v>
      </c>
      <c r="B33">
        <v>177</v>
      </c>
      <c r="C33">
        <v>1.6356599999999999</v>
      </c>
      <c r="D33">
        <v>1.46</v>
      </c>
      <c r="E33">
        <v>8</v>
      </c>
      <c r="F33">
        <v>1.6753899999999999</v>
      </c>
      <c r="G33">
        <v>3.08</v>
      </c>
      <c r="H33">
        <v>24</v>
      </c>
      <c r="I33">
        <v>1.5582499999999999</v>
      </c>
      <c r="J33">
        <v>3.43</v>
      </c>
    </row>
    <row r="34" spans="1:10" x14ac:dyDescent="0.2">
      <c r="A34">
        <v>29</v>
      </c>
      <c r="B34">
        <v>203</v>
      </c>
      <c r="C34">
        <v>1.2271300000000001</v>
      </c>
      <c r="D34">
        <v>1.27</v>
      </c>
      <c r="E34">
        <v>7</v>
      </c>
      <c r="F34">
        <v>1.4878</v>
      </c>
      <c r="G34">
        <v>2.8</v>
      </c>
      <c r="H34">
        <v>11</v>
      </c>
      <c r="I34">
        <v>1.45933</v>
      </c>
      <c r="J34">
        <v>4.1399999999999997</v>
      </c>
    </row>
    <row r="35" spans="1:10" x14ac:dyDescent="0.2">
      <c r="A35">
        <v>30</v>
      </c>
      <c r="B35">
        <v>151</v>
      </c>
      <c r="C35">
        <v>1.4866900000000001</v>
      </c>
      <c r="D35">
        <v>1.83</v>
      </c>
      <c r="E35">
        <v>7</v>
      </c>
      <c r="F35">
        <v>1.32877</v>
      </c>
      <c r="G35">
        <v>6.58</v>
      </c>
      <c r="H35">
        <v>20</v>
      </c>
      <c r="I35">
        <v>1.3244400000000001</v>
      </c>
      <c r="J35">
        <v>5.47</v>
      </c>
    </row>
    <row r="36" spans="1:10" x14ac:dyDescent="0.2">
      <c r="A36">
        <v>31</v>
      </c>
      <c r="B36">
        <v>200</v>
      </c>
      <c r="C36">
        <v>1.72481</v>
      </c>
      <c r="D36">
        <v>1.63</v>
      </c>
      <c r="E36">
        <v>7</v>
      </c>
      <c r="F36">
        <v>1.4878</v>
      </c>
      <c r="G36">
        <v>4.2</v>
      </c>
      <c r="H36">
        <v>15</v>
      </c>
      <c r="I36">
        <v>1.4319200000000001</v>
      </c>
      <c r="J36">
        <v>4.8899999999999997</v>
      </c>
    </row>
    <row r="38" spans="1:10" x14ac:dyDescent="0.2">
      <c r="C38" t="s">
        <v>5</v>
      </c>
      <c r="F38" t="s">
        <v>6</v>
      </c>
      <c r="I38" t="s">
        <v>7</v>
      </c>
    </row>
    <row r="39" spans="1:10" x14ac:dyDescent="0.2">
      <c r="B39" t="s">
        <v>8</v>
      </c>
      <c r="C39" t="s">
        <v>9</v>
      </c>
      <c r="D39" t="s">
        <v>10</v>
      </c>
      <c r="E39" t="s">
        <v>8</v>
      </c>
      <c r="F39" t="s">
        <v>9</v>
      </c>
      <c r="G39" t="s">
        <v>10</v>
      </c>
      <c r="H39" t="s">
        <v>8</v>
      </c>
      <c r="I39" t="s">
        <v>9</v>
      </c>
      <c r="J39" t="s">
        <v>11</v>
      </c>
    </row>
    <row r="40" spans="1:10" x14ac:dyDescent="0.2">
      <c r="A40" t="s">
        <v>18</v>
      </c>
      <c r="B40" s="1">
        <f>MAX(B5:B36)</f>
        <v>259</v>
      </c>
      <c r="C40" s="1">
        <f t="shared" ref="C40:J40" si="0">MAX(C5:C36)</f>
        <v>1.72481</v>
      </c>
      <c r="D40" s="1">
        <f t="shared" si="0"/>
        <v>10.28</v>
      </c>
      <c r="E40" s="1">
        <f t="shared" si="0"/>
        <v>9</v>
      </c>
      <c r="F40" s="1">
        <f t="shared" si="0"/>
        <v>1.91429</v>
      </c>
      <c r="G40" s="1">
        <f t="shared" si="0"/>
        <v>21.46</v>
      </c>
      <c r="H40" s="1">
        <f t="shared" si="0"/>
        <v>43</v>
      </c>
      <c r="I40" s="1">
        <f t="shared" si="0"/>
        <v>1.90449</v>
      </c>
      <c r="J40" s="1">
        <f t="shared" si="0"/>
        <v>29.41</v>
      </c>
    </row>
    <row r="41" spans="1:10" x14ac:dyDescent="0.2">
      <c r="A41" t="s">
        <v>19</v>
      </c>
      <c r="B41" s="1">
        <f>MIN(B5:B36)</f>
        <v>139</v>
      </c>
      <c r="C41" s="1">
        <f t="shared" ref="C41:J41" si="1">MIN(C5:C36)</f>
        <v>1.0053799999999999</v>
      </c>
      <c r="D41" s="1">
        <f t="shared" si="1"/>
        <v>1.27</v>
      </c>
      <c r="E41" s="1">
        <f t="shared" si="1"/>
        <v>5</v>
      </c>
      <c r="F41" s="1">
        <f t="shared" si="1"/>
        <v>1.0238100000000001</v>
      </c>
      <c r="G41" s="1">
        <f t="shared" si="1"/>
        <v>2.8</v>
      </c>
      <c r="H41" s="1">
        <f t="shared" si="1"/>
        <v>11</v>
      </c>
      <c r="I41" s="1">
        <f t="shared" si="1"/>
        <v>1.0147600000000001</v>
      </c>
      <c r="J41" s="1">
        <f t="shared" si="1"/>
        <v>3.43</v>
      </c>
    </row>
    <row r="42" spans="1:10" x14ac:dyDescent="0.2">
      <c r="A42" t="s">
        <v>20</v>
      </c>
      <c r="B42" s="1">
        <f>MEDIAN(B5:B36)</f>
        <v>205</v>
      </c>
      <c r="C42" s="1">
        <f t="shared" ref="C42:J42" si="2">MEDIAN(C5:C36)</f>
        <v>1.394695</v>
      </c>
      <c r="D42" s="1">
        <f t="shared" si="2"/>
        <v>2.7850000000000001</v>
      </c>
      <c r="E42" s="1">
        <f t="shared" si="2"/>
        <v>7</v>
      </c>
      <c r="F42" s="1">
        <f t="shared" si="2"/>
        <v>1.59063</v>
      </c>
      <c r="G42" s="1">
        <f t="shared" si="2"/>
        <v>4.6899999999999995</v>
      </c>
      <c r="H42" s="1">
        <f t="shared" si="2"/>
        <v>28</v>
      </c>
      <c r="I42" s="1">
        <f t="shared" si="2"/>
        <v>1.77725</v>
      </c>
      <c r="J42" s="1">
        <f t="shared" si="2"/>
        <v>5.8100000000000005</v>
      </c>
    </row>
    <row r="43" spans="1:10" x14ac:dyDescent="0.2">
      <c r="A43" t="s">
        <v>16</v>
      </c>
      <c r="B43" s="1">
        <f>AVERAGE(B5:B36)</f>
        <v>204.8125</v>
      </c>
      <c r="C43" s="1">
        <f t="shared" ref="C43:J43" si="3">AVERAGE(C5:C36)</f>
        <v>1.3647218750000003</v>
      </c>
      <c r="D43" s="1">
        <f t="shared" si="3"/>
        <v>3.3753124999999993</v>
      </c>
      <c r="E43" s="1">
        <f t="shared" si="3"/>
        <v>7.25</v>
      </c>
      <c r="F43" s="1">
        <f t="shared" si="3"/>
        <v>1.5991268750000001</v>
      </c>
      <c r="G43" s="1">
        <f t="shared" si="3"/>
        <v>6.4953125000000016</v>
      </c>
      <c r="H43" s="1">
        <f t="shared" si="3"/>
        <v>26.1875</v>
      </c>
      <c r="I43" s="1">
        <f t="shared" si="3"/>
        <v>1.581015625</v>
      </c>
      <c r="J43" s="1">
        <f t="shared" si="3"/>
        <v>8.3662500000000026</v>
      </c>
    </row>
    <row r="44" spans="1:10" x14ac:dyDescent="0.2">
      <c r="A44" t="s">
        <v>17</v>
      </c>
      <c r="B44" s="1">
        <f>STDEV(B5:B36)</f>
        <v>24.787402497652817</v>
      </c>
      <c r="C44" s="1">
        <f t="shared" ref="C44:J44" si="4">STDEV(C5:C36)</f>
        <v>0.20701572236438301</v>
      </c>
      <c r="D44" s="1">
        <f t="shared" si="4"/>
        <v>2.2399106900038555</v>
      </c>
      <c r="E44" s="1">
        <f t="shared" si="4"/>
        <v>0.8798826901281197</v>
      </c>
      <c r="F44" s="1">
        <f t="shared" si="4"/>
        <v>0.31293389097212221</v>
      </c>
      <c r="G44" s="1">
        <f t="shared" si="4"/>
        <v>4.1068440000965483</v>
      </c>
      <c r="H44" s="1">
        <f t="shared" si="4"/>
        <v>7.3063715013766606</v>
      </c>
      <c r="I44" s="1">
        <f t="shared" si="4"/>
        <v>0.32320603230095479</v>
      </c>
      <c r="J44" s="1">
        <f t="shared" si="4"/>
        <v>5.9020224800350158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14" workbookViewId="0">
      <selection activeCell="A38" sqref="A38:J44"/>
    </sheetView>
  </sheetViews>
  <sheetFormatPr baseColWidth="10" defaultRowHeight="16" x14ac:dyDescent="0.2"/>
  <sheetData>
    <row r="1" spans="1:10" x14ac:dyDescent="0.2">
      <c r="A1" t="s">
        <v>0</v>
      </c>
      <c r="B1" t="s">
        <v>13</v>
      </c>
      <c r="C1" t="s">
        <v>2</v>
      </c>
      <c r="D1">
        <v>5003</v>
      </c>
    </row>
    <row r="2" spans="1:10" x14ac:dyDescent="0.2">
      <c r="A2" t="s">
        <v>3</v>
      </c>
      <c r="B2" t="s">
        <v>4</v>
      </c>
    </row>
    <row r="3" spans="1:10" x14ac:dyDescent="0.2">
      <c r="C3" t="s">
        <v>5</v>
      </c>
      <c r="F3" t="s">
        <v>6</v>
      </c>
      <c r="I3" t="s">
        <v>7</v>
      </c>
    </row>
    <row r="4" spans="1:10" x14ac:dyDescent="0.2">
      <c r="B4" t="s">
        <v>8</v>
      </c>
      <c r="C4" t="s">
        <v>9</v>
      </c>
      <c r="D4" t="s">
        <v>10</v>
      </c>
      <c r="E4" t="s">
        <v>8</v>
      </c>
      <c r="F4" t="s">
        <v>9</v>
      </c>
      <c r="G4" t="s">
        <v>10</v>
      </c>
      <c r="H4" t="s">
        <v>8</v>
      </c>
      <c r="I4" t="s">
        <v>9</v>
      </c>
      <c r="J4" t="s">
        <v>11</v>
      </c>
    </row>
    <row r="5" spans="1:10" x14ac:dyDescent="0.2">
      <c r="A5">
        <v>0</v>
      </c>
      <c r="B5">
        <v>2171</v>
      </c>
      <c r="C5">
        <v>1.13575</v>
      </c>
      <c r="D5">
        <v>45.29</v>
      </c>
      <c r="E5">
        <v>5</v>
      </c>
      <c r="F5">
        <v>1.99701</v>
      </c>
      <c r="G5">
        <v>92.94</v>
      </c>
      <c r="H5">
        <v>35</v>
      </c>
      <c r="I5">
        <v>1.9793000000000001</v>
      </c>
      <c r="J5">
        <v>130.22999999999999</v>
      </c>
    </row>
    <row r="6" spans="1:10" x14ac:dyDescent="0.2">
      <c r="A6">
        <v>1</v>
      </c>
      <c r="B6">
        <v>2358</v>
      </c>
      <c r="C6">
        <v>1.08704</v>
      </c>
      <c r="D6">
        <v>72.45</v>
      </c>
      <c r="E6">
        <v>7</v>
      </c>
      <c r="F6">
        <v>1.9592400000000001</v>
      </c>
      <c r="G6">
        <v>53.72</v>
      </c>
      <c r="H6">
        <v>27</v>
      </c>
      <c r="I6">
        <v>1.93466</v>
      </c>
      <c r="J6">
        <v>51.95</v>
      </c>
    </row>
    <row r="7" spans="1:10" x14ac:dyDescent="0.2">
      <c r="A7">
        <v>2</v>
      </c>
      <c r="B7">
        <v>2187</v>
      </c>
      <c r="C7">
        <v>1.28908</v>
      </c>
      <c r="D7">
        <v>27.98</v>
      </c>
      <c r="E7">
        <v>8</v>
      </c>
      <c r="F7">
        <v>1.3405</v>
      </c>
      <c r="G7">
        <v>88.17</v>
      </c>
      <c r="H7">
        <v>20</v>
      </c>
      <c r="I7">
        <v>1.34172</v>
      </c>
      <c r="J7">
        <v>47.92</v>
      </c>
    </row>
    <row r="8" spans="1:10" x14ac:dyDescent="0.2">
      <c r="A8">
        <v>3</v>
      </c>
      <c r="B8">
        <v>1978</v>
      </c>
      <c r="C8">
        <v>1.2091799999999999</v>
      </c>
      <c r="D8">
        <v>11.01</v>
      </c>
      <c r="E8">
        <v>5</v>
      </c>
      <c r="F8">
        <v>1.3500700000000001</v>
      </c>
      <c r="G8">
        <v>19.239999999999998</v>
      </c>
      <c r="H8">
        <v>70</v>
      </c>
      <c r="I8">
        <v>1.3639300000000001</v>
      </c>
      <c r="J8">
        <v>29.91</v>
      </c>
    </row>
    <row r="9" spans="1:10" x14ac:dyDescent="0.2">
      <c r="A9">
        <v>4</v>
      </c>
      <c r="B9">
        <v>1870</v>
      </c>
      <c r="C9">
        <v>1.60341</v>
      </c>
      <c r="D9">
        <v>18.579999999999998</v>
      </c>
      <c r="E9">
        <v>6</v>
      </c>
      <c r="F9">
        <v>1.0511900000000001</v>
      </c>
      <c r="G9">
        <v>49.09</v>
      </c>
      <c r="H9">
        <v>73</v>
      </c>
      <c r="I9">
        <v>1.04677</v>
      </c>
      <c r="J9">
        <v>75.61</v>
      </c>
    </row>
    <row r="10" spans="1:10" x14ac:dyDescent="0.2">
      <c r="A10">
        <v>5</v>
      </c>
      <c r="B10">
        <v>2284</v>
      </c>
      <c r="C10">
        <v>1.2209700000000001</v>
      </c>
      <c r="D10">
        <v>11.21</v>
      </c>
      <c r="E10">
        <v>6</v>
      </c>
      <c r="F10">
        <v>1.32544</v>
      </c>
      <c r="G10">
        <v>20.09</v>
      </c>
      <c r="H10">
        <v>15</v>
      </c>
      <c r="I10">
        <v>1.3252999999999999</v>
      </c>
      <c r="J10">
        <v>26.73</v>
      </c>
    </row>
    <row r="11" spans="1:10" x14ac:dyDescent="0.2">
      <c r="A11">
        <v>6</v>
      </c>
      <c r="B11">
        <v>1999</v>
      </c>
      <c r="C11">
        <v>1.2004999999999999</v>
      </c>
      <c r="D11">
        <v>8.89</v>
      </c>
      <c r="E11">
        <v>12</v>
      </c>
      <c r="F11">
        <v>1.9621999999999999</v>
      </c>
      <c r="G11">
        <v>31.76</v>
      </c>
      <c r="H11">
        <v>42</v>
      </c>
      <c r="I11">
        <v>1.93655</v>
      </c>
      <c r="J11">
        <v>46.92</v>
      </c>
    </row>
    <row r="12" spans="1:10" x14ac:dyDescent="0.2">
      <c r="A12">
        <v>7</v>
      </c>
      <c r="B12">
        <v>2046</v>
      </c>
      <c r="C12">
        <v>1.4323699999999999</v>
      </c>
      <c r="D12">
        <v>17.86</v>
      </c>
      <c r="E12">
        <v>6</v>
      </c>
      <c r="F12">
        <v>1.19116</v>
      </c>
      <c r="G12">
        <v>23.23</v>
      </c>
      <c r="H12">
        <v>77</v>
      </c>
      <c r="I12">
        <v>1.1580299999999999</v>
      </c>
      <c r="J12">
        <v>21.02</v>
      </c>
    </row>
    <row r="13" spans="1:10" x14ac:dyDescent="0.2">
      <c r="A13">
        <v>8</v>
      </c>
      <c r="B13">
        <v>1993</v>
      </c>
      <c r="C13">
        <v>1.3909800000000001</v>
      </c>
      <c r="D13">
        <v>8.64</v>
      </c>
      <c r="E13">
        <v>7</v>
      </c>
      <c r="F13">
        <v>1.3045100000000001</v>
      </c>
      <c r="G13">
        <v>15.8</v>
      </c>
      <c r="H13">
        <v>53</v>
      </c>
      <c r="I13">
        <v>1.29297</v>
      </c>
      <c r="J13">
        <v>28.91</v>
      </c>
    </row>
    <row r="14" spans="1:10" x14ac:dyDescent="0.2">
      <c r="A14">
        <v>9</v>
      </c>
      <c r="B14">
        <v>2170</v>
      </c>
      <c r="C14">
        <v>1.13609</v>
      </c>
      <c r="D14">
        <v>16.97</v>
      </c>
      <c r="E14">
        <v>5</v>
      </c>
      <c r="F14">
        <v>1.99701</v>
      </c>
      <c r="G14">
        <v>44.48</v>
      </c>
      <c r="H14">
        <v>25</v>
      </c>
      <c r="I14">
        <v>1.99108</v>
      </c>
      <c r="J14">
        <v>53.32</v>
      </c>
    </row>
    <row r="15" spans="1:10" x14ac:dyDescent="0.2">
      <c r="A15">
        <v>10</v>
      </c>
      <c r="B15">
        <v>1960</v>
      </c>
      <c r="C15">
        <v>1.29121</v>
      </c>
      <c r="D15">
        <v>16.11</v>
      </c>
      <c r="E15">
        <v>11</v>
      </c>
      <c r="F15">
        <v>1.99522</v>
      </c>
      <c r="G15">
        <v>22.96</v>
      </c>
      <c r="H15">
        <v>55</v>
      </c>
      <c r="I15">
        <v>1.95617</v>
      </c>
      <c r="J15">
        <v>30.49</v>
      </c>
    </row>
    <row r="16" spans="1:10" x14ac:dyDescent="0.2">
      <c r="A16">
        <v>11</v>
      </c>
      <c r="B16">
        <v>2045</v>
      </c>
      <c r="C16">
        <v>1.43286</v>
      </c>
      <c r="D16">
        <v>13.12</v>
      </c>
      <c r="E16">
        <v>10</v>
      </c>
      <c r="F16">
        <v>1.9821500000000001</v>
      </c>
      <c r="G16">
        <v>38.72</v>
      </c>
      <c r="H16">
        <v>31</v>
      </c>
      <c r="I16">
        <v>1.9611799999999999</v>
      </c>
      <c r="J16">
        <v>63.08</v>
      </c>
    </row>
    <row r="17" spans="1:10" x14ac:dyDescent="0.2">
      <c r="A17">
        <v>12</v>
      </c>
      <c r="B17">
        <v>2040</v>
      </c>
      <c r="C17">
        <v>1.1961299999999999</v>
      </c>
      <c r="D17">
        <v>21.74</v>
      </c>
      <c r="E17">
        <v>5</v>
      </c>
      <c r="F17">
        <v>1.99701</v>
      </c>
      <c r="G17">
        <v>27.64</v>
      </c>
      <c r="H17">
        <v>30</v>
      </c>
      <c r="I17">
        <v>1.98872</v>
      </c>
      <c r="J17">
        <v>20.52</v>
      </c>
    </row>
    <row r="18" spans="1:10" x14ac:dyDescent="0.2">
      <c r="A18">
        <v>13</v>
      </c>
      <c r="B18">
        <v>1961</v>
      </c>
      <c r="C18">
        <v>1.22279</v>
      </c>
      <c r="D18">
        <v>8.2200000000000006</v>
      </c>
      <c r="E18">
        <v>8</v>
      </c>
      <c r="F18">
        <v>1.44082</v>
      </c>
      <c r="G18">
        <v>15.2</v>
      </c>
      <c r="H18">
        <v>61</v>
      </c>
      <c r="I18">
        <v>1.3864300000000001</v>
      </c>
      <c r="J18">
        <v>23.23</v>
      </c>
    </row>
    <row r="19" spans="1:10" x14ac:dyDescent="0.2">
      <c r="A19">
        <v>14</v>
      </c>
      <c r="B19">
        <v>2052</v>
      </c>
      <c r="C19">
        <v>1.4094899999999999</v>
      </c>
      <c r="D19">
        <v>19.010000000000002</v>
      </c>
      <c r="E19">
        <v>7</v>
      </c>
      <c r="F19">
        <v>1.24563</v>
      </c>
      <c r="G19">
        <v>36.21</v>
      </c>
      <c r="H19">
        <v>129</v>
      </c>
      <c r="I19">
        <v>1.22357</v>
      </c>
      <c r="J19">
        <v>42.42</v>
      </c>
    </row>
    <row r="20" spans="1:10" x14ac:dyDescent="0.2">
      <c r="A20">
        <v>15</v>
      </c>
      <c r="B20">
        <v>2233</v>
      </c>
      <c r="C20">
        <v>1.01336</v>
      </c>
      <c r="D20">
        <v>12.22</v>
      </c>
      <c r="E20">
        <v>7</v>
      </c>
      <c r="F20">
        <v>1.87931</v>
      </c>
      <c r="G20">
        <v>16.63</v>
      </c>
      <c r="H20">
        <v>41</v>
      </c>
      <c r="I20">
        <v>1.8561700000000001</v>
      </c>
      <c r="J20">
        <v>19.91</v>
      </c>
    </row>
    <row r="21" spans="1:10" x14ac:dyDescent="0.2">
      <c r="A21">
        <v>16</v>
      </c>
      <c r="B21">
        <v>2048</v>
      </c>
      <c r="C21">
        <v>1.19316</v>
      </c>
      <c r="D21">
        <v>9.09</v>
      </c>
      <c r="E21">
        <v>5</v>
      </c>
      <c r="F21">
        <v>1.99701</v>
      </c>
      <c r="G21">
        <v>15</v>
      </c>
      <c r="H21">
        <v>78</v>
      </c>
      <c r="I21">
        <v>1.9184399999999999</v>
      </c>
      <c r="J21">
        <v>19.27</v>
      </c>
    </row>
    <row r="22" spans="1:10" x14ac:dyDescent="0.2">
      <c r="A22">
        <v>17</v>
      </c>
      <c r="B22">
        <v>1981</v>
      </c>
      <c r="C22">
        <v>1.2052400000000001</v>
      </c>
      <c r="D22">
        <v>8.5</v>
      </c>
      <c r="E22">
        <v>5</v>
      </c>
      <c r="F22">
        <v>1.3500700000000001</v>
      </c>
      <c r="G22">
        <v>27.75</v>
      </c>
      <c r="H22">
        <v>47</v>
      </c>
      <c r="I22">
        <v>1.3532200000000001</v>
      </c>
      <c r="J22">
        <v>40.72</v>
      </c>
    </row>
    <row r="23" spans="1:10" x14ac:dyDescent="0.2">
      <c r="A23">
        <v>18</v>
      </c>
      <c r="B23">
        <v>1870</v>
      </c>
      <c r="C23">
        <v>1.60341</v>
      </c>
      <c r="D23">
        <v>15.69</v>
      </c>
      <c r="E23">
        <v>7</v>
      </c>
      <c r="F23">
        <v>1.79888</v>
      </c>
      <c r="G23">
        <v>29.8</v>
      </c>
      <c r="H23">
        <v>19</v>
      </c>
      <c r="I23">
        <v>1.7868999999999999</v>
      </c>
      <c r="J23">
        <v>26.78</v>
      </c>
    </row>
    <row r="24" spans="1:10" x14ac:dyDescent="0.2">
      <c r="A24">
        <v>19</v>
      </c>
      <c r="B24">
        <v>2091</v>
      </c>
      <c r="C24">
        <v>1.40883</v>
      </c>
      <c r="D24">
        <v>9.3000000000000007</v>
      </c>
      <c r="E24">
        <v>8</v>
      </c>
      <c r="F24">
        <v>1.2430600000000001</v>
      </c>
      <c r="G24">
        <v>16.04</v>
      </c>
      <c r="H24">
        <v>26</v>
      </c>
      <c r="I24">
        <v>1.2341200000000001</v>
      </c>
      <c r="J24">
        <v>19.63</v>
      </c>
    </row>
    <row r="25" spans="1:10" x14ac:dyDescent="0.2">
      <c r="A25">
        <v>20</v>
      </c>
      <c r="B25">
        <v>2095</v>
      </c>
      <c r="C25">
        <v>1.16534</v>
      </c>
      <c r="D25">
        <v>8.73</v>
      </c>
      <c r="E25">
        <v>9</v>
      </c>
      <c r="F25">
        <v>1.8722099999999999</v>
      </c>
      <c r="G25">
        <v>19.32</v>
      </c>
      <c r="H25">
        <v>47</v>
      </c>
      <c r="I25">
        <v>1.9618800000000001</v>
      </c>
      <c r="J25">
        <v>41.05</v>
      </c>
    </row>
    <row r="26" spans="1:10" x14ac:dyDescent="0.2">
      <c r="A26">
        <v>21</v>
      </c>
      <c r="B26">
        <v>1918</v>
      </c>
      <c r="C26">
        <v>1.4073</v>
      </c>
      <c r="D26">
        <v>20.350000000000001</v>
      </c>
      <c r="E26">
        <v>6</v>
      </c>
      <c r="F26">
        <v>1.9691799999999999</v>
      </c>
      <c r="G26">
        <v>34.18</v>
      </c>
      <c r="H26">
        <v>81</v>
      </c>
      <c r="I26">
        <v>1.8642300000000001</v>
      </c>
      <c r="J26">
        <v>31.76</v>
      </c>
    </row>
    <row r="27" spans="1:10" x14ac:dyDescent="0.2">
      <c r="A27">
        <v>22</v>
      </c>
      <c r="B27">
        <v>1926</v>
      </c>
      <c r="C27">
        <v>1.2365999999999999</v>
      </c>
      <c r="D27">
        <v>9.18</v>
      </c>
      <c r="E27">
        <v>8</v>
      </c>
      <c r="F27">
        <v>1.44082</v>
      </c>
      <c r="G27">
        <v>15.55</v>
      </c>
      <c r="H27">
        <v>59</v>
      </c>
      <c r="I27">
        <v>1.3990499999999999</v>
      </c>
      <c r="J27">
        <v>22.62</v>
      </c>
    </row>
    <row r="28" spans="1:10" x14ac:dyDescent="0.2">
      <c r="A28">
        <v>23</v>
      </c>
      <c r="B28">
        <v>2087</v>
      </c>
      <c r="C28">
        <v>1.4339200000000001</v>
      </c>
      <c r="D28">
        <v>9.6199999999999992</v>
      </c>
      <c r="E28">
        <v>7</v>
      </c>
      <c r="F28">
        <v>1.74973</v>
      </c>
      <c r="G28">
        <v>15.03</v>
      </c>
      <c r="H28">
        <v>34</v>
      </c>
      <c r="I28">
        <v>1.73899</v>
      </c>
      <c r="J28">
        <v>23.21</v>
      </c>
    </row>
    <row r="29" spans="1:10" x14ac:dyDescent="0.2">
      <c r="A29">
        <v>24</v>
      </c>
      <c r="B29">
        <v>2005</v>
      </c>
      <c r="C29">
        <v>1.3212999999999999</v>
      </c>
      <c r="D29">
        <v>17.440000000000001</v>
      </c>
      <c r="E29">
        <v>6</v>
      </c>
      <c r="F29">
        <v>1.84118</v>
      </c>
      <c r="G29">
        <v>34.22</v>
      </c>
      <c r="H29">
        <v>35</v>
      </c>
      <c r="I29">
        <v>1.8351200000000001</v>
      </c>
      <c r="J29">
        <v>47.76</v>
      </c>
    </row>
    <row r="30" spans="1:10" x14ac:dyDescent="0.2">
      <c r="A30">
        <v>25</v>
      </c>
      <c r="B30">
        <v>2004</v>
      </c>
      <c r="C30">
        <v>1.41039</v>
      </c>
      <c r="D30">
        <v>15.4</v>
      </c>
      <c r="E30">
        <v>7</v>
      </c>
      <c r="F30">
        <v>1.98926</v>
      </c>
      <c r="G30">
        <v>18.39</v>
      </c>
      <c r="H30">
        <v>13</v>
      </c>
      <c r="I30">
        <v>1.9892700000000001</v>
      </c>
      <c r="J30">
        <v>18.52</v>
      </c>
    </row>
    <row r="31" spans="1:10" x14ac:dyDescent="0.2">
      <c r="A31">
        <v>26</v>
      </c>
      <c r="B31">
        <v>2157</v>
      </c>
      <c r="C31">
        <v>1.1405099999999999</v>
      </c>
      <c r="D31">
        <v>16.48</v>
      </c>
      <c r="E31">
        <v>5</v>
      </c>
      <c r="F31">
        <v>1.99701</v>
      </c>
      <c r="G31">
        <v>19.239999999999998</v>
      </c>
      <c r="H31">
        <v>34</v>
      </c>
      <c r="I31">
        <v>1.98224</v>
      </c>
      <c r="J31">
        <v>34.26</v>
      </c>
    </row>
    <row r="32" spans="1:10" x14ac:dyDescent="0.2">
      <c r="A32">
        <v>27</v>
      </c>
      <c r="B32">
        <v>2062</v>
      </c>
      <c r="C32">
        <v>1.49031</v>
      </c>
      <c r="D32">
        <v>21.91</v>
      </c>
      <c r="E32">
        <v>8</v>
      </c>
      <c r="F32">
        <v>1.9756499999999999</v>
      </c>
      <c r="G32">
        <v>40.29</v>
      </c>
      <c r="H32">
        <v>35</v>
      </c>
      <c r="I32">
        <v>1.9479200000000001</v>
      </c>
      <c r="J32">
        <v>36.39</v>
      </c>
    </row>
    <row r="33" spans="1:10" x14ac:dyDescent="0.2">
      <c r="A33">
        <v>28</v>
      </c>
      <c r="B33">
        <v>2003</v>
      </c>
      <c r="C33">
        <v>1.2213099999999999</v>
      </c>
      <c r="D33">
        <v>9.9600000000000009</v>
      </c>
      <c r="E33">
        <v>9</v>
      </c>
      <c r="F33">
        <v>1.3596999999999999</v>
      </c>
      <c r="G33">
        <v>23.89</v>
      </c>
      <c r="H33">
        <v>80</v>
      </c>
      <c r="I33">
        <v>1.36639</v>
      </c>
      <c r="J33">
        <v>34.17</v>
      </c>
    </row>
    <row r="34" spans="1:10" x14ac:dyDescent="0.2">
      <c r="A34">
        <v>29</v>
      </c>
      <c r="B34">
        <v>2012</v>
      </c>
      <c r="C34">
        <v>1.5407500000000001</v>
      </c>
      <c r="D34">
        <v>14.63</v>
      </c>
      <c r="E34">
        <v>6</v>
      </c>
      <c r="F34">
        <v>1.97977</v>
      </c>
      <c r="G34">
        <v>47.73</v>
      </c>
      <c r="H34">
        <v>136</v>
      </c>
      <c r="I34">
        <v>1.8968400000000001</v>
      </c>
      <c r="J34">
        <v>58.23</v>
      </c>
    </row>
    <row r="35" spans="1:10" x14ac:dyDescent="0.2">
      <c r="A35">
        <v>30</v>
      </c>
      <c r="B35">
        <v>2087</v>
      </c>
      <c r="C35">
        <v>1.4339200000000001</v>
      </c>
      <c r="D35">
        <v>17.91</v>
      </c>
      <c r="E35">
        <v>7</v>
      </c>
      <c r="F35">
        <v>1.74973</v>
      </c>
      <c r="G35">
        <v>25.95</v>
      </c>
      <c r="H35">
        <v>36</v>
      </c>
      <c r="I35">
        <v>1.7356100000000001</v>
      </c>
      <c r="J35">
        <v>31.38</v>
      </c>
    </row>
    <row r="36" spans="1:10" x14ac:dyDescent="0.2">
      <c r="A36">
        <v>31</v>
      </c>
      <c r="B36">
        <v>2029</v>
      </c>
      <c r="C36">
        <v>1.1845300000000001</v>
      </c>
      <c r="D36">
        <v>12.53</v>
      </c>
      <c r="E36">
        <v>8</v>
      </c>
      <c r="F36">
        <v>1.44082</v>
      </c>
      <c r="G36">
        <v>43.1</v>
      </c>
      <c r="H36">
        <v>43</v>
      </c>
      <c r="I36">
        <v>1.41435</v>
      </c>
      <c r="J36">
        <v>65.7</v>
      </c>
    </row>
    <row r="38" spans="1:10" x14ac:dyDescent="0.2">
      <c r="C38" t="s">
        <v>5</v>
      </c>
      <c r="F38" t="s">
        <v>6</v>
      </c>
      <c r="I38" t="s">
        <v>7</v>
      </c>
    </row>
    <row r="39" spans="1:10" x14ac:dyDescent="0.2">
      <c r="B39" t="s">
        <v>8</v>
      </c>
      <c r="C39" t="s">
        <v>9</v>
      </c>
      <c r="D39" t="s">
        <v>10</v>
      </c>
      <c r="E39" t="s">
        <v>8</v>
      </c>
      <c r="F39" t="s">
        <v>9</v>
      </c>
      <c r="G39" t="s">
        <v>10</v>
      </c>
      <c r="H39" t="s">
        <v>8</v>
      </c>
      <c r="I39" t="s">
        <v>9</v>
      </c>
      <c r="J39" t="s">
        <v>11</v>
      </c>
    </row>
    <row r="40" spans="1:10" x14ac:dyDescent="0.2">
      <c r="A40" t="s">
        <v>18</v>
      </c>
      <c r="B40" s="1">
        <f>MAX(B5:B36)</f>
        <v>2358</v>
      </c>
      <c r="C40" s="1">
        <f t="shared" ref="C40:J40" si="0">MAX(C5:C36)</f>
        <v>1.60341</v>
      </c>
      <c r="D40" s="1">
        <f t="shared" si="0"/>
        <v>72.45</v>
      </c>
      <c r="E40" s="1">
        <f t="shared" si="0"/>
        <v>12</v>
      </c>
      <c r="F40" s="1">
        <f t="shared" si="0"/>
        <v>1.99701</v>
      </c>
      <c r="G40" s="1">
        <f t="shared" si="0"/>
        <v>92.94</v>
      </c>
      <c r="H40" s="1">
        <f t="shared" si="0"/>
        <v>136</v>
      </c>
      <c r="I40" s="1">
        <f t="shared" si="0"/>
        <v>1.99108</v>
      </c>
      <c r="J40" s="1">
        <f t="shared" si="0"/>
        <v>130.22999999999999</v>
      </c>
    </row>
    <row r="41" spans="1:10" x14ac:dyDescent="0.2">
      <c r="A41" t="s">
        <v>19</v>
      </c>
      <c r="B41" s="1">
        <f>MIN(B5:B36)</f>
        <v>1870</v>
      </c>
      <c r="C41" s="1">
        <f t="shared" ref="C41:J41" si="1">MIN(C5:C36)</f>
        <v>1.01336</v>
      </c>
      <c r="D41" s="1">
        <f t="shared" si="1"/>
        <v>8.2200000000000006</v>
      </c>
      <c r="E41" s="1">
        <f t="shared" si="1"/>
        <v>5</v>
      </c>
      <c r="F41" s="1">
        <f t="shared" si="1"/>
        <v>1.0511900000000001</v>
      </c>
      <c r="G41" s="1">
        <f t="shared" si="1"/>
        <v>15</v>
      </c>
      <c r="H41" s="1">
        <f t="shared" si="1"/>
        <v>13</v>
      </c>
      <c r="I41" s="1">
        <f t="shared" si="1"/>
        <v>1.04677</v>
      </c>
      <c r="J41" s="1">
        <f t="shared" si="1"/>
        <v>18.52</v>
      </c>
    </row>
    <row r="42" spans="1:10" x14ac:dyDescent="0.2">
      <c r="A42" t="s">
        <v>20</v>
      </c>
      <c r="B42" s="1">
        <f>MEDIAN(B5:B36)</f>
        <v>2042.5</v>
      </c>
      <c r="C42" s="1">
        <f t="shared" ref="C42:J42" si="2">MEDIAN(C5:C36)</f>
        <v>1.26284</v>
      </c>
      <c r="D42" s="1">
        <f t="shared" si="2"/>
        <v>15.015000000000001</v>
      </c>
      <c r="E42" s="1">
        <f t="shared" si="2"/>
        <v>7</v>
      </c>
      <c r="F42" s="1">
        <f t="shared" si="2"/>
        <v>1.82003</v>
      </c>
      <c r="G42" s="1">
        <f t="shared" si="2"/>
        <v>26.795000000000002</v>
      </c>
      <c r="H42" s="1">
        <f t="shared" si="2"/>
        <v>41.5</v>
      </c>
      <c r="I42" s="1">
        <f t="shared" si="2"/>
        <v>1.81101</v>
      </c>
      <c r="J42" s="1">
        <f t="shared" si="2"/>
        <v>32.965000000000003</v>
      </c>
    </row>
    <row r="43" spans="1:10" x14ac:dyDescent="0.2">
      <c r="A43" t="s">
        <v>16</v>
      </c>
      <c r="B43" s="1">
        <f>AVERAGE(B5:B36)</f>
        <v>2053.8125</v>
      </c>
      <c r="C43" s="1">
        <f t="shared" ref="C43:J43" si="3">AVERAGE(C5:C36)</f>
        <v>1.3021259375000001</v>
      </c>
      <c r="D43" s="1">
        <f t="shared" si="3"/>
        <v>17.063125000000003</v>
      </c>
      <c r="E43" s="1">
        <f t="shared" si="3"/>
        <v>7.0625</v>
      </c>
      <c r="F43" s="1">
        <f t="shared" si="3"/>
        <v>1.6803921875000003</v>
      </c>
      <c r="G43" s="1">
        <f t="shared" si="3"/>
        <v>31.917499999999997</v>
      </c>
      <c r="H43" s="1">
        <f t="shared" si="3"/>
        <v>49.59375</v>
      </c>
      <c r="I43" s="1">
        <f t="shared" si="3"/>
        <v>1.6614725000000001</v>
      </c>
      <c r="J43" s="1">
        <f t="shared" si="3"/>
        <v>39.488125000000011</v>
      </c>
    </row>
    <row r="44" spans="1:10" x14ac:dyDescent="0.2">
      <c r="A44" t="s">
        <v>17</v>
      </c>
      <c r="B44" s="1">
        <f>STDEV(B5:B36)</f>
        <v>111.62883125672299</v>
      </c>
      <c r="C44" s="1">
        <f t="shared" ref="C44:J44" si="4">STDEV(C5:C36)</f>
        <v>0.15194055401350781</v>
      </c>
      <c r="D44" s="1">
        <f t="shared" si="4"/>
        <v>12.495456319359937</v>
      </c>
      <c r="E44" s="1">
        <f t="shared" si="4"/>
        <v>1.7768674864817942</v>
      </c>
      <c r="F44" s="1">
        <f t="shared" si="4"/>
        <v>0.32237185191632833</v>
      </c>
      <c r="G44" s="1">
        <f t="shared" si="4"/>
        <v>19.092086183513569</v>
      </c>
      <c r="H44" s="1">
        <f t="shared" si="4"/>
        <v>29.354187891580199</v>
      </c>
      <c r="I44" s="1">
        <f t="shared" si="4"/>
        <v>0.31710146013437729</v>
      </c>
      <c r="J44" s="1">
        <f t="shared" si="4"/>
        <v>22.452840245292908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16" workbookViewId="0">
      <selection activeCell="A38" sqref="A38:J44"/>
    </sheetView>
  </sheetViews>
  <sheetFormatPr baseColWidth="10" defaultRowHeight="16" x14ac:dyDescent="0.2"/>
  <sheetData>
    <row r="1" spans="1:10" x14ac:dyDescent="0.2">
      <c r="A1" t="s">
        <v>0</v>
      </c>
      <c r="B1" t="s">
        <v>14</v>
      </c>
      <c r="C1" t="s">
        <v>2</v>
      </c>
      <c r="D1">
        <v>50003</v>
      </c>
    </row>
    <row r="2" spans="1:10" x14ac:dyDescent="0.2">
      <c r="A2" t="s">
        <v>3</v>
      </c>
      <c r="B2" t="s">
        <v>4</v>
      </c>
    </row>
    <row r="3" spans="1:10" x14ac:dyDescent="0.2">
      <c r="C3" t="s">
        <v>5</v>
      </c>
      <c r="F3" t="s">
        <v>6</v>
      </c>
      <c r="I3" t="s">
        <v>7</v>
      </c>
    </row>
    <row r="4" spans="1:10" x14ac:dyDescent="0.2">
      <c r="B4" t="s">
        <v>8</v>
      </c>
      <c r="C4" t="s">
        <v>9</v>
      </c>
      <c r="D4" t="s">
        <v>10</v>
      </c>
      <c r="E4" t="s">
        <v>8</v>
      </c>
      <c r="F4" t="s">
        <v>9</v>
      </c>
      <c r="G4" t="s">
        <v>10</v>
      </c>
      <c r="H4" t="s">
        <v>8</v>
      </c>
      <c r="I4" t="s">
        <v>9</v>
      </c>
      <c r="J4" t="s">
        <v>11</v>
      </c>
    </row>
    <row r="5" spans="1:10" x14ac:dyDescent="0.2">
      <c r="A5">
        <v>0</v>
      </c>
      <c r="B5">
        <v>17527</v>
      </c>
      <c r="C5">
        <v>1.2765</v>
      </c>
      <c r="D5">
        <v>138.16</v>
      </c>
      <c r="E5">
        <v>7</v>
      </c>
      <c r="F5">
        <v>1.7675700000000001</v>
      </c>
      <c r="G5">
        <v>320.56</v>
      </c>
      <c r="H5">
        <v>252</v>
      </c>
      <c r="I5">
        <v>1.7635400000000001</v>
      </c>
      <c r="J5">
        <v>416.87</v>
      </c>
    </row>
    <row r="6" spans="1:10" x14ac:dyDescent="0.2">
      <c r="A6">
        <v>1</v>
      </c>
      <c r="B6">
        <v>16825</v>
      </c>
      <c r="C6">
        <v>1.08375</v>
      </c>
      <c r="D6">
        <v>142.72</v>
      </c>
      <c r="E6">
        <v>15</v>
      </c>
      <c r="F6">
        <v>1.1746000000000001</v>
      </c>
      <c r="G6">
        <v>303.24</v>
      </c>
      <c r="H6">
        <v>116</v>
      </c>
      <c r="I6">
        <v>1.17313</v>
      </c>
      <c r="J6">
        <v>413.23</v>
      </c>
    </row>
    <row r="7" spans="1:10" x14ac:dyDescent="0.2">
      <c r="A7">
        <v>2</v>
      </c>
      <c r="B7">
        <v>18425</v>
      </c>
      <c r="C7">
        <v>1.0148999999999999</v>
      </c>
      <c r="D7">
        <v>128.38</v>
      </c>
      <c r="E7">
        <v>10</v>
      </c>
      <c r="F7">
        <v>1.8054600000000001</v>
      </c>
      <c r="G7">
        <v>278.14999999999998</v>
      </c>
      <c r="H7">
        <v>85</v>
      </c>
      <c r="I7">
        <v>1.7972699999999999</v>
      </c>
      <c r="J7">
        <v>319.76</v>
      </c>
    </row>
    <row r="8" spans="1:10" x14ac:dyDescent="0.2">
      <c r="A8">
        <v>3</v>
      </c>
      <c r="B8">
        <v>17840</v>
      </c>
      <c r="C8">
        <v>1.2032</v>
      </c>
      <c r="D8">
        <v>148.12</v>
      </c>
      <c r="E8">
        <v>9</v>
      </c>
      <c r="F8">
        <v>1.3110900000000001</v>
      </c>
      <c r="G8">
        <v>305.62</v>
      </c>
      <c r="H8">
        <v>119</v>
      </c>
      <c r="I8">
        <v>1.3150999999999999</v>
      </c>
      <c r="J8">
        <v>379.43</v>
      </c>
    </row>
    <row r="9" spans="1:10" x14ac:dyDescent="0.2">
      <c r="A9">
        <v>4</v>
      </c>
      <c r="B9">
        <v>16091</v>
      </c>
      <c r="C9">
        <v>1.3931500000000001</v>
      </c>
      <c r="D9">
        <v>138.54</v>
      </c>
      <c r="E9">
        <v>11</v>
      </c>
      <c r="F9">
        <v>1.88981</v>
      </c>
      <c r="G9">
        <v>259.85000000000002</v>
      </c>
      <c r="H9">
        <v>339</v>
      </c>
      <c r="I9">
        <v>1.8559600000000001</v>
      </c>
      <c r="J9">
        <v>348.2</v>
      </c>
    </row>
    <row r="10" spans="1:10" x14ac:dyDescent="0.2">
      <c r="A10">
        <v>5</v>
      </c>
      <c r="B10">
        <v>17869</v>
      </c>
      <c r="C10">
        <v>1.25698</v>
      </c>
      <c r="D10">
        <v>126.96</v>
      </c>
      <c r="E10">
        <v>8</v>
      </c>
      <c r="F10">
        <v>1.79173</v>
      </c>
      <c r="G10">
        <v>280.45</v>
      </c>
      <c r="H10">
        <v>348</v>
      </c>
      <c r="I10">
        <v>1.7648699999999999</v>
      </c>
      <c r="J10">
        <v>379.47</v>
      </c>
    </row>
    <row r="11" spans="1:10" x14ac:dyDescent="0.2">
      <c r="A11">
        <v>6</v>
      </c>
      <c r="B11">
        <v>17859</v>
      </c>
      <c r="C11">
        <v>1.2040299999999999</v>
      </c>
      <c r="D11">
        <v>126.39</v>
      </c>
      <c r="E11">
        <v>7</v>
      </c>
      <c r="F11">
        <v>1.4755</v>
      </c>
      <c r="G11">
        <v>288.57</v>
      </c>
      <c r="H11">
        <v>42</v>
      </c>
      <c r="I11">
        <v>1.47319</v>
      </c>
      <c r="J11">
        <v>376.33</v>
      </c>
    </row>
    <row r="12" spans="1:10" x14ac:dyDescent="0.2">
      <c r="A12">
        <v>7</v>
      </c>
      <c r="B12">
        <v>17492</v>
      </c>
      <c r="C12">
        <v>1.27562</v>
      </c>
      <c r="D12">
        <v>131.41999999999999</v>
      </c>
      <c r="E12">
        <v>8</v>
      </c>
      <c r="F12">
        <v>1.1778</v>
      </c>
      <c r="G12">
        <v>289.57</v>
      </c>
      <c r="H12">
        <v>138</v>
      </c>
      <c r="I12">
        <v>1.16713</v>
      </c>
      <c r="J12">
        <v>342.55</v>
      </c>
    </row>
    <row r="13" spans="1:10" x14ac:dyDescent="0.2">
      <c r="A13">
        <v>8</v>
      </c>
      <c r="B13">
        <v>16107</v>
      </c>
      <c r="C13">
        <v>1.3749</v>
      </c>
      <c r="D13">
        <v>139</v>
      </c>
      <c r="E13">
        <v>9</v>
      </c>
      <c r="F13">
        <v>1.9990399999999999</v>
      </c>
      <c r="G13">
        <v>265.07</v>
      </c>
      <c r="H13">
        <v>344</v>
      </c>
      <c r="I13">
        <v>1.9720800000000001</v>
      </c>
      <c r="J13">
        <v>367.95</v>
      </c>
    </row>
    <row r="14" spans="1:10" x14ac:dyDescent="0.2">
      <c r="A14">
        <v>9</v>
      </c>
      <c r="B14">
        <v>18006</v>
      </c>
      <c r="C14">
        <v>1.2500199999999999</v>
      </c>
      <c r="D14">
        <v>132.16</v>
      </c>
      <c r="E14">
        <v>8</v>
      </c>
      <c r="F14">
        <v>1.79173</v>
      </c>
      <c r="G14">
        <v>271.11</v>
      </c>
      <c r="H14">
        <v>194</v>
      </c>
      <c r="I14">
        <v>1.7837700000000001</v>
      </c>
      <c r="J14">
        <v>357.41</v>
      </c>
    </row>
    <row r="15" spans="1:10" x14ac:dyDescent="0.2">
      <c r="A15">
        <v>10</v>
      </c>
      <c r="B15">
        <v>16091</v>
      </c>
      <c r="C15">
        <v>1.3931500000000001</v>
      </c>
      <c r="D15">
        <v>141.63</v>
      </c>
      <c r="E15">
        <v>11</v>
      </c>
      <c r="F15">
        <v>1.88981</v>
      </c>
      <c r="G15">
        <v>257.19</v>
      </c>
      <c r="H15">
        <v>299</v>
      </c>
      <c r="I15">
        <v>1.85046</v>
      </c>
      <c r="J15">
        <v>348.78</v>
      </c>
    </row>
    <row r="16" spans="1:10" x14ac:dyDescent="0.2">
      <c r="A16">
        <v>11</v>
      </c>
      <c r="B16">
        <v>16121</v>
      </c>
      <c r="C16">
        <v>1.3742099999999999</v>
      </c>
      <c r="D16">
        <v>133.01</v>
      </c>
      <c r="E16">
        <v>9</v>
      </c>
      <c r="F16">
        <v>1.9990399999999999</v>
      </c>
      <c r="G16">
        <v>274.89999999999998</v>
      </c>
      <c r="H16">
        <v>442</v>
      </c>
      <c r="I16">
        <v>1.96282</v>
      </c>
      <c r="J16">
        <v>352.43</v>
      </c>
    </row>
    <row r="17" spans="1:10" x14ac:dyDescent="0.2">
      <c r="A17">
        <v>12</v>
      </c>
      <c r="B17">
        <v>18385</v>
      </c>
      <c r="C17">
        <v>1.2380500000000001</v>
      </c>
      <c r="D17">
        <v>140.11000000000001</v>
      </c>
      <c r="E17">
        <v>11</v>
      </c>
      <c r="F17">
        <v>1.9986200000000001</v>
      </c>
      <c r="G17">
        <v>260.60000000000002</v>
      </c>
      <c r="H17">
        <v>126</v>
      </c>
      <c r="I17">
        <v>1.98725</v>
      </c>
      <c r="J17">
        <v>356.07</v>
      </c>
    </row>
    <row r="18" spans="1:10" x14ac:dyDescent="0.2">
      <c r="A18">
        <v>13</v>
      </c>
      <c r="B18">
        <v>18028</v>
      </c>
      <c r="C18">
        <v>1.2463599999999999</v>
      </c>
      <c r="D18">
        <v>130.19999999999999</v>
      </c>
      <c r="E18">
        <v>9</v>
      </c>
      <c r="F18">
        <v>1.9990399999999999</v>
      </c>
      <c r="G18">
        <v>269.92</v>
      </c>
      <c r="H18">
        <v>27</v>
      </c>
      <c r="I18">
        <v>1.99671</v>
      </c>
      <c r="J18">
        <v>324.10000000000002</v>
      </c>
    </row>
    <row r="19" spans="1:10" x14ac:dyDescent="0.2">
      <c r="A19">
        <v>14</v>
      </c>
      <c r="B19">
        <v>17033</v>
      </c>
      <c r="C19">
        <v>1.10164</v>
      </c>
      <c r="D19">
        <v>146.78</v>
      </c>
      <c r="E19">
        <v>9</v>
      </c>
      <c r="F19">
        <v>1.9176800000000001</v>
      </c>
      <c r="G19">
        <v>261.02999999999997</v>
      </c>
      <c r="H19">
        <v>49</v>
      </c>
      <c r="I19">
        <v>1.91814</v>
      </c>
      <c r="J19">
        <v>354.63</v>
      </c>
    </row>
    <row r="20" spans="1:10" x14ac:dyDescent="0.2">
      <c r="A20">
        <v>15</v>
      </c>
      <c r="B20">
        <v>16726</v>
      </c>
      <c r="C20">
        <v>1.0045999999999999</v>
      </c>
      <c r="D20">
        <v>136.29</v>
      </c>
      <c r="E20">
        <v>5</v>
      </c>
      <c r="F20">
        <v>1.0598099999999999</v>
      </c>
      <c r="G20">
        <v>287.14</v>
      </c>
      <c r="H20">
        <v>195</v>
      </c>
      <c r="I20">
        <v>1.05233</v>
      </c>
      <c r="J20">
        <v>346.45</v>
      </c>
    </row>
    <row r="21" spans="1:10" x14ac:dyDescent="0.2">
      <c r="A21">
        <v>16</v>
      </c>
      <c r="B21">
        <v>17179</v>
      </c>
      <c r="C21">
        <v>1.10866</v>
      </c>
      <c r="D21">
        <v>146.94</v>
      </c>
      <c r="E21">
        <v>13</v>
      </c>
      <c r="F21">
        <v>1.84521</v>
      </c>
      <c r="G21">
        <v>262.18</v>
      </c>
      <c r="H21">
        <v>127</v>
      </c>
      <c r="I21">
        <v>1.8439300000000001</v>
      </c>
      <c r="J21">
        <v>380.69</v>
      </c>
    </row>
    <row r="22" spans="1:10" x14ac:dyDescent="0.2">
      <c r="A22">
        <v>17</v>
      </c>
      <c r="B22">
        <v>16193</v>
      </c>
      <c r="C22">
        <v>1.37466</v>
      </c>
      <c r="D22">
        <v>127.6</v>
      </c>
      <c r="E22">
        <v>9</v>
      </c>
      <c r="F22">
        <v>1.9990399999999999</v>
      </c>
      <c r="G22">
        <v>275.52999999999997</v>
      </c>
      <c r="H22">
        <v>407</v>
      </c>
      <c r="I22">
        <v>1.9597199999999999</v>
      </c>
      <c r="J22">
        <v>343.81</v>
      </c>
    </row>
    <row r="23" spans="1:10" x14ac:dyDescent="0.2">
      <c r="A23">
        <v>18</v>
      </c>
      <c r="B23">
        <v>19318</v>
      </c>
      <c r="C23">
        <v>1.17655</v>
      </c>
      <c r="D23">
        <v>139.88</v>
      </c>
      <c r="E23">
        <v>6</v>
      </c>
      <c r="F23">
        <v>1.99509</v>
      </c>
      <c r="G23">
        <v>253.61</v>
      </c>
      <c r="H23">
        <v>229</v>
      </c>
      <c r="I23">
        <v>1.9651099999999999</v>
      </c>
      <c r="J23">
        <v>346.63</v>
      </c>
    </row>
    <row r="24" spans="1:10" x14ac:dyDescent="0.2">
      <c r="A24">
        <v>19</v>
      </c>
      <c r="B24">
        <v>15425</v>
      </c>
      <c r="C24">
        <v>1.46879</v>
      </c>
      <c r="D24">
        <v>129.03</v>
      </c>
      <c r="E24">
        <v>7</v>
      </c>
      <c r="F24">
        <v>1.1884300000000001</v>
      </c>
      <c r="G24">
        <v>296.73</v>
      </c>
      <c r="H24">
        <v>273</v>
      </c>
      <c r="I24">
        <v>1.18269</v>
      </c>
      <c r="J24">
        <v>362.6</v>
      </c>
    </row>
    <row r="25" spans="1:10" x14ac:dyDescent="0.2">
      <c r="A25">
        <v>20</v>
      </c>
      <c r="B25">
        <v>15348</v>
      </c>
      <c r="C25">
        <v>1.4745699999999999</v>
      </c>
      <c r="D25">
        <v>133.27000000000001</v>
      </c>
      <c r="E25">
        <v>7</v>
      </c>
      <c r="F25">
        <v>1.1884300000000001</v>
      </c>
      <c r="G25">
        <v>284.55</v>
      </c>
      <c r="H25">
        <v>238</v>
      </c>
      <c r="I25">
        <v>1.1811700000000001</v>
      </c>
      <c r="J25">
        <v>394</v>
      </c>
    </row>
    <row r="26" spans="1:10" x14ac:dyDescent="0.2">
      <c r="A26">
        <v>21</v>
      </c>
      <c r="B26">
        <v>17889</v>
      </c>
      <c r="C26">
        <v>1.0832200000000001</v>
      </c>
      <c r="D26">
        <v>128.47</v>
      </c>
      <c r="E26">
        <v>6</v>
      </c>
      <c r="F26">
        <v>1.99509</v>
      </c>
      <c r="G26">
        <v>260.77</v>
      </c>
      <c r="H26">
        <v>49</v>
      </c>
      <c r="I26">
        <v>1.98871</v>
      </c>
      <c r="J26">
        <v>314.55</v>
      </c>
    </row>
    <row r="27" spans="1:10" x14ac:dyDescent="0.2">
      <c r="A27">
        <v>22</v>
      </c>
      <c r="B27">
        <v>17581</v>
      </c>
      <c r="C27">
        <v>1.18563</v>
      </c>
      <c r="D27">
        <v>146.16</v>
      </c>
      <c r="E27">
        <v>9</v>
      </c>
      <c r="F27">
        <v>1.3110900000000001</v>
      </c>
      <c r="G27">
        <v>285.89</v>
      </c>
      <c r="H27">
        <v>75</v>
      </c>
      <c r="I27">
        <v>1.31307</v>
      </c>
      <c r="J27">
        <v>379.51</v>
      </c>
    </row>
    <row r="28" spans="1:10" x14ac:dyDescent="0.2">
      <c r="A28">
        <v>23</v>
      </c>
      <c r="B28">
        <v>16982</v>
      </c>
      <c r="C28">
        <v>1.01786</v>
      </c>
      <c r="D28">
        <v>142.07</v>
      </c>
      <c r="E28">
        <v>5</v>
      </c>
      <c r="F28">
        <v>1.0598099999999999</v>
      </c>
      <c r="G28">
        <v>286.64</v>
      </c>
      <c r="H28">
        <v>78</v>
      </c>
      <c r="I28">
        <v>1.0601</v>
      </c>
      <c r="J28">
        <v>361.4</v>
      </c>
    </row>
    <row r="29" spans="1:10" x14ac:dyDescent="0.2">
      <c r="A29">
        <v>24</v>
      </c>
      <c r="B29">
        <v>17026</v>
      </c>
      <c r="C29">
        <v>1.1014200000000001</v>
      </c>
      <c r="D29">
        <v>135.49</v>
      </c>
      <c r="E29">
        <v>9</v>
      </c>
      <c r="F29">
        <v>1.9176800000000001</v>
      </c>
      <c r="G29">
        <v>256.72000000000003</v>
      </c>
      <c r="H29">
        <v>78</v>
      </c>
      <c r="I29">
        <v>1.9137200000000001</v>
      </c>
      <c r="J29">
        <v>333.14</v>
      </c>
    </row>
    <row r="30" spans="1:10" x14ac:dyDescent="0.2">
      <c r="A30">
        <v>25</v>
      </c>
      <c r="B30">
        <v>17902</v>
      </c>
      <c r="C30">
        <v>1.25261</v>
      </c>
      <c r="D30">
        <v>122.08</v>
      </c>
      <c r="E30">
        <v>9</v>
      </c>
      <c r="F30">
        <v>1.9990399999999999</v>
      </c>
      <c r="G30">
        <v>261.74</v>
      </c>
      <c r="H30">
        <v>72</v>
      </c>
      <c r="I30">
        <v>1.9907999999999999</v>
      </c>
      <c r="J30">
        <v>336.64</v>
      </c>
    </row>
    <row r="31" spans="1:10" x14ac:dyDescent="0.2">
      <c r="A31">
        <v>26</v>
      </c>
      <c r="B31">
        <v>18896</v>
      </c>
      <c r="C31">
        <v>1.17347</v>
      </c>
      <c r="D31">
        <v>136.66999999999999</v>
      </c>
      <c r="E31">
        <v>9</v>
      </c>
      <c r="F31">
        <v>1.3451200000000001</v>
      </c>
      <c r="G31">
        <v>275.37</v>
      </c>
      <c r="H31">
        <v>300</v>
      </c>
      <c r="I31">
        <v>1.33457</v>
      </c>
      <c r="J31">
        <v>365.74</v>
      </c>
    </row>
    <row r="32" spans="1:10" x14ac:dyDescent="0.2">
      <c r="A32">
        <v>27</v>
      </c>
      <c r="B32">
        <v>15908</v>
      </c>
      <c r="C32">
        <v>1.55568</v>
      </c>
      <c r="D32">
        <v>137.22999999999999</v>
      </c>
      <c r="E32">
        <v>9</v>
      </c>
      <c r="F32">
        <v>1.9703599999999999</v>
      </c>
      <c r="G32">
        <v>270.29000000000002</v>
      </c>
      <c r="H32">
        <v>125</v>
      </c>
      <c r="I32">
        <v>1.9896799999999999</v>
      </c>
      <c r="J32">
        <v>364.38</v>
      </c>
    </row>
    <row r="33" spans="1:10" x14ac:dyDescent="0.2">
      <c r="A33">
        <v>28</v>
      </c>
      <c r="B33">
        <v>17064</v>
      </c>
      <c r="C33">
        <v>1.0210600000000001</v>
      </c>
      <c r="D33">
        <v>130.29</v>
      </c>
      <c r="E33">
        <v>5</v>
      </c>
      <c r="F33">
        <v>1.0598099999999999</v>
      </c>
      <c r="G33">
        <v>275.26</v>
      </c>
      <c r="H33">
        <v>66</v>
      </c>
      <c r="I33">
        <v>1.0606199999999999</v>
      </c>
      <c r="J33">
        <v>366.4</v>
      </c>
    </row>
    <row r="34" spans="1:10" x14ac:dyDescent="0.2">
      <c r="A34">
        <v>29</v>
      </c>
      <c r="B34">
        <v>17590</v>
      </c>
      <c r="C34">
        <v>1.26837</v>
      </c>
      <c r="D34">
        <v>125.34</v>
      </c>
      <c r="E34">
        <v>9</v>
      </c>
      <c r="F34">
        <v>1.9990399999999999</v>
      </c>
      <c r="G34">
        <v>261.19</v>
      </c>
      <c r="H34">
        <v>116</v>
      </c>
      <c r="I34">
        <v>1.9854099999999999</v>
      </c>
      <c r="J34">
        <v>330.48</v>
      </c>
    </row>
    <row r="35" spans="1:10" x14ac:dyDescent="0.2">
      <c r="A35">
        <v>30</v>
      </c>
      <c r="B35">
        <v>15960</v>
      </c>
      <c r="C35">
        <v>1.4005799999999999</v>
      </c>
      <c r="D35">
        <v>138.15</v>
      </c>
      <c r="E35">
        <v>14</v>
      </c>
      <c r="F35">
        <v>1.5424199999999999</v>
      </c>
      <c r="G35">
        <v>268.43</v>
      </c>
      <c r="H35">
        <v>203</v>
      </c>
      <c r="I35">
        <v>1.53745</v>
      </c>
      <c r="J35">
        <v>364.58</v>
      </c>
    </row>
    <row r="36" spans="1:10" x14ac:dyDescent="0.2">
      <c r="A36">
        <v>31</v>
      </c>
      <c r="B36">
        <v>17064</v>
      </c>
      <c r="C36">
        <v>1.0210600000000001</v>
      </c>
      <c r="D36">
        <v>126.74</v>
      </c>
      <c r="E36">
        <v>5</v>
      </c>
      <c r="F36">
        <v>1.0598099999999999</v>
      </c>
      <c r="G36">
        <v>287.54000000000002</v>
      </c>
      <c r="H36">
        <v>65</v>
      </c>
      <c r="I36">
        <v>1.0609200000000001</v>
      </c>
      <c r="J36">
        <v>364.95</v>
      </c>
    </row>
    <row r="38" spans="1:10" x14ac:dyDescent="0.2">
      <c r="C38" t="s">
        <v>5</v>
      </c>
      <c r="F38" t="s">
        <v>6</v>
      </c>
      <c r="I38" t="s">
        <v>7</v>
      </c>
    </row>
    <row r="39" spans="1:10" x14ac:dyDescent="0.2">
      <c r="B39" t="s">
        <v>8</v>
      </c>
      <c r="C39" t="s">
        <v>9</v>
      </c>
      <c r="D39" t="s">
        <v>10</v>
      </c>
      <c r="E39" t="s">
        <v>8</v>
      </c>
      <c r="F39" t="s">
        <v>9</v>
      </c>
      <c r="G39" t="s">
        <v>10</v>
      </c>
      <c r="H39" t="s">
        <v>8</v>
      </c>
      <c r="I39" t="s">
        <v>9</v>
      </c>
      <c r="J39" t="s">
        <v>11</v>
      </c>
    </row>
    <row r="40" spans="1:10" x14ac:dyDescent="0.2">
      <c r="A40" t="s">
        <v>18</v>
      </c>
      <c r="B40" s="1">
        <f>MAX(B5:B36)</f>
        <v>19318</v>
      </c>
      <c r="C40" s="1">
        <f t="shared" ref="C40:J40" si="0">MAX(C5:C36)</f>
        <v>1.55568</v>
      </c>
      <c r="D40" s="1">
        <f t="shared" si="0"/>
        <v>148.12</v>
      </c>
      <c r="E40" s="1">
        <f t="shared" si="0"/>
        <v>15</v>
      </c>
      <c r="F40" s="1">
        <f t="shared" si="0"/>
        <v>1.9990399999999999</v>
      </c>
      <c r="G40" s="1">
        <f t="shared" si="0"/>
        <v>320.56</v>
      </c>
      <c r="H40" s="1">
        <f t="shared" si="0"/>
        <v>442</v>
      </c>
      <c r="I40" s="1">
        <f t="shared" si="0"/>
        <v>1.99671</v>
      </c>
      <c r="J40" s="1">
        <f t="shared" si="0"/>
        <v>416.87</v>
      </c>
    </row>
    <row r="41" spans="1:10" x14ac:dyDescent="0.2">
      <c r="A41" t="s">
        <v>19</v>
      </c>
      <c r="B41" s="1">
        <f>MIN(B5:B36)</f>
        <v>15348</v>
      </c>
      <c r="C41" s="1">
        <f t="shared" ref="C41:J41" si="1">MIN(C5:C36)</f>
        <v>1.0045999999999999</v>
      </c>
      <c r="D41" s="1">
        <f t="shared" si="1"/>
        <v>122.08</v>
      </c>
      <c r="E41" s="1">
        <f t="shared" si="1"/>
        <v>5</v>
      </c>
      <c r="F41" s="1">
        <f t="shared" si="1"/>
        <v>1.0598099999999999</v>
      </c>
      <c r="G41" s="1">
        <f t="shared" si="1"/>
        <v>253.61</v>
      </c>
      <c r="H41" s="1">
        <f t="shared" si="1"/>
        <v>27</v>
      </c>
      <c r="I41" s="1">
        <f t="shared" si="1"/>
        <v>1.05233</v>
      </c>
      <c r="J41" s="1">
        <f t="shared" si="1"/>
        <v>314.55</v>
      </c>
    </row>
    <row r="42" spans="1:10" x14ac:dyDescent="0.2">
      <c r="A42" t="s">
        <v>20</v>
      </c>
      <c r="B42" s="1">
        <f>MEDIAN(B5:B36)</f>
        <v>17121.5</v>
      </c>
      <c r="C42" s="1">
        <f t="shared" ref="C42:J42" si="2">MEDIAN(C5:C36)</f>
        <v>1.242205</v>
      </c>
      <c r="D42" s="1">
        <f t="shared" si="2"/>
        <v>135.88999999999999</v>
      </c>
      <c r="E42" s="1">
        <f t="shared" si="2"/>
        <v>9</v>
      </c>
      <c r="F42" s="1">
        <f t="shared" si="2"/>
        <v>1.7985950000000002</v>
      </c>
      <c r="G42" s="1">
        <f t="shared" si="2"/>
        <v>275.08</v>
      </c>
      <c r="H42" s="1">
        <f t="shared" si="2"/>
        <v>126.5</v>
      </c>
      <c r="I42" s="1">
        <f t="shared" si="2"/>
        <v>1.7905199999999999</v>
      </c>
      <c r="J42" s="1">
        <f t="shared" si="2"/>
        <v>359.40499999999997</v>
      </c>
    </row>
    <row r="43" spans="1:10" x14ac:dyDescent="0.2">
      <c r="A43" t="s">
        <v>16</v>
      </c>
      <c r="B43" s="1">
        <f>AVERAGE(B5:B36)</f>
        <v>17179.6875</v>
      </c>
      <c r="C43" s="1">
        <f t="shared" ref="C43:J43" si="3">AVERAGE(C5:C36)</f>
        <v>1.2304765624999996</v>
      </c>
      <c r="D43" s="1">
        <f t="shared" si="3"/>
        <v>135.16499999999999</v>
      </c>
      <c r="E43" s="1">
        <f t="shared" si="3"/>
        <v>8.65625</v>
      </c>
      <c r="F43" s="1">
        <f t="shared" si="3"/>
        <v>1.6413687499999996</v>
      </c>
      <c r="G43" s="1">
        <f t="shared" si="3"/>
        <v>276.10656250000005</v>
      </c>
      <c r="H43" s="1">
        <f t="shared" si="3"/>
        <v>175.5</v>
      </c>
      <c r="I43" s="1">
        <f t="shared" si="3"/>
        <v>1.6312943750000002</v>
      </c>
      <c r="J43" s="1">
        <f t="shared" si="3"/>
        <v>359.16124999999994</v>
      </c>
    </row>
    <row r="44" spans="1:10" x14ac:dyDescent="0.2">
      <c r="A44" t="s">
        <v>17</v>
      </c>
      <c r="B44" s="1">
        <f>STDEV(B5:B36)</f>
        <v>991.3520398604544</v>
      </c>
      <c r="C44" s="1">
        <f t="shared" ref="C44:J44" si="4">STDEV(C5:C36)</f>
        <v>0.15081542893196473</v>
      </c>
      <c r="D44" s="1">
        <f t="shared" si="4"/>
        <v>7.0844714329208056</v>
      </c>
      <c r="E44" s="1">
        <f t="shared" si="4"/>
        <v>2.4575016818161148</v>
      </c>
      <c r="F44" s="1">
        <f t="shared" si="4"/>
        <v>0.36801952451492914</v>
      </c>
      <c r="G44" s="1">
        <f t="shared" si="4"/>
        <v>16.073904038167758</v>
      </c>
      <c r="H44" s="1">
        <f t="shared" si="4"/>
        <v>117.36076170124653</v>
      </c>
      <c r="I44" s="1">
        <f t="shared" si="4"/>
        <v>0.36247674963423915</v>
      </c>
      <c r="J44" s="1">
        <f t="shared" si="4"/>
        <v>23.866803068481488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topLeftCell="A16" workbookViewId="0">
      <selection activeCell="F36" sqref="F36"/>
    </sheetView>
  </sheetViews>
  <sheetFormatPr baseColWidth="10" defaultRowHeight="16" x14ac:dyDescent="0.2"/>
  <sheetData>
    <row r="1" spans="1:10" x14ac:dyDescent="0.2">
      <c r="A1" t="s">
        <v>0</v>
      </c>
      <c r="B1" t="s">
        <v>15</v>
      </c>
      <c r="C1" t="s">
        <v>2</v>
      </c>
      <c r="D1">
        <v>500003</v>
      </c>
    </row>
    <row r="2" spans="1:10" x14ac:dyDescent="0.2">
      <c r="A2" t="s">
        <v>3</v>
      </c>
      <c r="B2" t="s">
        <v>4</v>
      </c>
    </row>
    <row r="3" spans="1:10" x14ac:dyDescent="0.2">
      <c r="C3" t="s">
        <v>5</v>
      </c>
      <c r="F3" t="s">
        <v>6</v>
      </c>
      <c r="I3" t="s">
        <v>7</v>
      </c>
    </row>
    <row r="4" spans="1:10" x14ac:dyDescent="0.2">
      <c r="B4" t="s">
        <v>8</v>
      </c>
      <c r="C4" t="s">
        <v>9</v>
      </c>
      <c r="D4" t="s">
        <v>10</v>
      </c>
      <c r="E4" t="s">
        <v>8</v>
      </c>
      <c r="F4" t="s">
        <v>9</v>
      </c>
      <c r="G4" t="s">
        <v>10</v>
      </c>
      <c r="H4" t="s">
        <v>8</v>
      </c>
      <c r="I4" t="s">
        <v>9</v>
      </c>
      <c r="J4" t="s">
        <v>11</v>
      </c>
    </row>
    <row r="5" spans="1:10" x14ac:dyDescent="0.2">
      <c r="A5">
        <v>0</v>
      </c>
      <c r="B5">
        <v>151808</v>
      </c>
      <c r="C5">
        <v>1.4900599999999999</v>
      </c>
      <c r="D5">
        <v>1850.92</v>
      </c>
      <c r="E5">
        <v>10</v>
      </c>
      <c r="F5">
        <v>1.04592</v>
      </c>
      <c r="G5">
        <v>5323.46</v>
      </c>
      <c r="H5">
        <v>532</v>
      </c>
      <c r="I5">
        <v>1.0447599999999999</v>
      </c>
      <c r="J5">
        <v>6433.23</v>
      </c>
    </row>
    <row r="6" spans="1:10" x14ac:dyDescent="0.2">
      <c r="A6">
        <v>1</v>
      </c>
      <c r="B6">
        <v>165843</v>
      </c>
      <c r="C6">
        <v>1.2321500000000001</v>
      </c>
      <c r="D6">
        <v>2183.1</v>
      </c>
      <c r="E6">
        <v>8</v>
      </c>
      <c r="F6">
        <v>1.2218199999999999</v>
      </c>
      <c r="G6">
        <v>4011.33</v>
      </c>
      <c r="H6">
        <v>717</v>
      </c>
      <c r="I6">
        <v>1.2161200000000001</v>
      </c>
      <c r="J6">
        <v>9433.02</v>
      </c>
    </row>
    <row r="7" spans="1:10" x14ac:dyDescent="0.2">
      <c r="A7">
        <v>2</v>
      </c>
      <c r="B7">
        <v>150758</v>
      </c>
      <c r="C7">
        <v>1.3006899999999999</v>
      </c>
      <c r="D7">
        <v>1860.41</v>
      </c>
      <c r="E7">
        <v>9</v>
      </c>
      <c r="F7">
        <v>1.9282300000000001</v>
      </c>
      <c r="G7">
        <v>6403.16</v>
      </c>
      <c r="H7">
        <v>832</v>
      </c>
      <c r="I7">
        <v>1.9217200000000001</v>
      </c>
      <c r="J7">
        <v>5499.1</v>
      </c>
    </row>
    <row r="8" spans="1:10" x14ac:dyDescent="0.2">
      <c r="A8">
        <v>3</v>
      </c>
      <c r="B8">
        <v>145128</v>
      </c>
      <c r="C8">
        <v>1.2390000000000001</v>
      </c>
      <c r="D8">
        <v>2019.27</v>
      </c>
      <c r="E8">
        <v>9</v>
      </c>
      <c r="F8">
        <v>1.9282300000000001</v>
      </c>
      <c r="G8">
        <v>3888.5</v>
      </c>
      <c r="H8">
        <v>431</v>
      </c>
      <c r="I8">
        <v>1.9270799999999999</v>
      </c>
      <c r="J8">
        <v>6949.94</v>
      </c>
    </row>
    <row r="9" spans="1:10" x14ac:dyDescent="0.2">
      <c r="A9">
        <v>4</v>
      </c>
      <c r="B9">
        <v>143638</v>
      </c>
      <c r="C9">
        <v>1.2250799999999999</v>
      </c>
      <c r="D9">
        <v>1992.55</v>
      </c>
      <c r="E9">
        <v>10</v>
      </c>
      <c r="F9">
        <v>1.0397000000000001</v>
      </c>
      <c r="G9">
        <v>4166.03</v>
      </c>
      <c r="H9">
        <v>509</v>
      </c>
      <c r="I9">
        <v>1.0415300000000001</v>
      </c>
      <c r="J9">
        <v>7128.74</v>
      </c>
    </row>
    <row r="10" spans="1:10" x14ac:dyDescent="0.2">
      <c r="A10">
        <v>5</v>
      </c>
      <c r="B10">
        <v>172314</v>
      </c>
      <c r="C10">
        <v>1.1169800000000001</v>
      </c>
      <c r="D10">
        <v>2254.25</v>
      </c>
      <c r="E10">
        <v>7</v>
      </c>
      <c r="F10">
        <v>1.9956100000000001</v>
      </c>
      <c r="G10">
        <v>3961.28</v>
      </c>
      <c r="H10">
        <v>495</v>
      </c>
      <c r="I10">
        <v>1.9891700000000001</v>
      </c>
      <c r="J10">
        <v>6062.11</v>
      </c>
    </row>
    <row r="11" spans="1:10" x14ac:dyDescent="0.2">
      <c r="A11">
        <v>6</v>
      </c>
      <c r="B11">
        <v>159968</v>
      </c>
      <c r="C11">
        <v>1.0454000000000001</v>
      </c>
      <c r="D11">
        <v>3617.74</v>
      </c>
      <c r="E11">
        <v>7</v>
      </c>
      <c r="F11">
        <v>1.9956100000000001</v>
      </c>
      <c r="G11">
        <v>5720.64</v>
      </c>
      <c r="H11">
        <v>353</v>
      </c>
      <c r="I11">
        <v>1.99082</v>
      </c>
      <c r="J11">
        <v>5667.74</v>
      </c>
    </row>
    <row r="12" spans="1:10" x14ac:dyDescent="0.2">
      <c r="A12">
        <v>7</v>
      </c>
      <c r="B12">
        <v>153905</v>
      </c>
      <c r="C12">
        <v>1.47498</v>
      </c>
      <c r="D12">
        <v>2933.43</v>
      </c>
      <c r="E12">
        <v>7</v>
      </c>
      <c r="F12">
        <v>1.2774399999999999</v>
      </c>
      <c r="G12">
        <v>5478.84</v>
      </c>
      <c r="H12">
        <v>354</v>
      </c>
      <c r="I12">
        <v>1.27722</v>
      </c>
      <c r="J12">
        <v>5147.51</v>
      </c>
    </row>
    <row r="13" spans="1:10" x14ac:dyDescent="0.2">
      <c r="A13">
        <v>8</v>
      </c>
      <c r="B13">
        <v>169348</v>
      </c>
      <c r="C13">
        <v>1.2749699999999999</v>
      </c>
      <c r="D13">
        <v>1972.93</v>
      </c>
      <c r="E13">
        <v>10</v>
      </c>
      <c r="F13">
        <v>1.09073</v>
      </c>
      <c r="G13">
        <v>5338.96</v>
      </c>
      <c r="H13">
        <v>1023</v>
      </c>
      <c r="I13">
        <v>1.08752</v>
      </c>
      <c r="J13">
        <v>5774.25</v>
      </c>
    </row>
    <row r="14" spans="1:10" x14ac:dyDescent="0.2">
      <c r="A14">
        <v>9</v>
      </c>
      <c r="B14">
        <v>160519</v>
      </c>
      <c r="C14">
        <v>1.02725</v>
      </c>
      <c r="D14">
        <v>1898.56</v>
      </c>
      <c r="E14">
        <v>8</v>
      </c>
      <c r="F14">
        <v>1.2218199999999999</v>
      </c>
      <c r="G14">
        <v>4975.75</v>
      </c>
      <c r="H14">
        <v>495</v>
      </c>
      <c r="I14">
        <v>1.2190000000000001</v>
      </c>
      <c r="J14">
        <v>5284.65</v>
      </c>
    </row>
    <row r="15" spans="1:10" x14ac:dyDescent="0.2">
      <c r="A15">
        <v>10</v>
      </c>
      <c r="B15">
        <v>156522</v>
      </c>
      <c r="C15">
        <v>1.0384</v>
      </c>
      <c r="D15">
        <v>1973.84</v>
      </c>
      <c r="E15">
        <v>9</v>
      </c>
      <c r="F15">
        <v>1.9425300000000001</v>
      </c>
      <c r="G15">
        <v>4721.0600000000004</v>
      </c>
      <c r="H15">
        <v>204</v>
      </c>
      <c r="I15">
        <v>1.9400599999999999</v>
      </c>
      <c r="J15">
        <v>4795.91</v>
      </c>
    </row>
    <row r="16" spans="1:10" x14ac:dyDescent="0.2">
      <c r="A16">
        <v>11</v>
      </c>
      <c r="B16">
        <v>161338</v>
      </c>
      <c r="C16">
        <v>1.4658100000000001</v>
      </c>
      <c r="D16">
        <v>1930.56</v>
      </c>
      <c r="E16">
        <v>9</v>
      </c>
      <c r="F16">
        <v>1.6874100000000001</v>
      </c>
      <c r="G16">
        <v>3722.38</v>
      </c>
      <c r="H16">
        <v>964</v>
      </c>
      <c r="I16">
        <v>1.68353</v>
      </c>
      <c r="J16">
        <v>4767.7</v>
      </c>
    </row>
    <row r="17" spans="1:10" x14ac:dyDescent="0.2">
      <c r="A17">
        <v>12</v>
      </c>
      <c r="B17">
        <v>162459</v>
      </c>
      <c r="C17">
        <v>1.4488099999999999</v>
      </c>
      <c r="D17">
        <v>1906.17</v>
      </c>
      <c r="E17">
        <v>7</v>
      </c>
      <c r="F17">
        <v>1.2774399999999999</v>
      </c>
      <c r="G17">
        <v>3740.77</v>
      </c>
      <c r="H17">
        <v>925</v>
      </c>
      <c r="I17">
        <v>1.2734399999999999</v>
      </c>
      <c r="J17">
        <v>5845.62</v>
      </c>
    </row>
    <row r="18" spans="1:10" x14ac:dyDescent="0.2">
      <c r="A18">
        <v>13</v>
      </c>
      <c r="B18">
        <v>169268</v>
      </c>
      <c r="C18">
        <v>1.2755700000000001</v>
      </c>
      <c r="D18">
        <v>1867.08</v>
      </c>
      <c r="E18">
        <v>10</v>
      </c>
      <c r="F18">
        <v>1.09073</v>
      </c>
      <c r="G18">
        <v>3942.83</v>
      </c>
      <c r="H18">
        <v>1043</v>
      </c>
      <c r="I18">
        <v>1.09013</v>
      </c>
      <c r="J18">
        <v>5279.29</v>
      </c>
    </row>
    <row r="19" spans="1:10" x14ac:dyDescent="0.2">
      <c r="A19">
        <v>14</v>
      </c>
      <c r="B19">
        <v>167699</v>
      </c>
      <c r="C19">
        <v>1.2446200000000001</v>
      </c>
      <c r="D19">
        <v>1912.99</v>
      </c>
      <c r="E19">
        <v>8</v>
      </c>
      <c r="F19">
        <v>1.2218199999999999</v>
      </c>
      <c r="G19">
        <v>3864.19</v>
      </c>
      <c r="H19">
        <v>289</v>
      </c>
      <c r="I19">
        <v>1.22079</v>
      </c>
      <c r="J19">
        <v>6479.38</v>
      </c>
    </row>
    <row r="20" spans="1:10" x14ac:dyDescent="0.2">
      <c r="A20">
        <v>15</v>
      </c>
      <c r="B20">
        <v>167007</v>
      </c>
      <c r="C20">
        <v>1.2389399999999999</v>
      </c>
      <c r="D20">
        <v>1895.35</v>
      </c>
      <c r="E20">
        <v>8</v>
      </c>
      <c r="F20">
        <v>1.2218199999999999</v>
      </c>
      <c r="G20">
        <v>3818.62</v>
      </c>
      <c r="H20">
        <v>173</v>
      </c>
      <c r="I20">
        <v>1.2218599999999999</v>
      </c>
      <c r="J20">
        <v>5028.03</v>
      </c>
    </row>
    <row r="21" spans="1:10" x14ac:dyDescent="0.2">
      <c r="A21">
        <v>16</v>
      </c>
      <c r="B21">
        <v>156081</v>
      </c>
      <c r="C21">
        <v>1.0062599999999999</v>
      </c>
      <c r="D21">
        <v>3301.95</v>
      </c>
      <c r="E21">
        <v>9</v>
      </c>
      <c r="F21">
        <v>1.99417</v>
      </c>
      <c r="G21">
        <v>3518.02</v>
      </c>
      <c r="H21">
        <v>137</v>
      </c>
      <c r="I21">
        <v>1.99403</v>
      </c>
      <c r="J21">
        <v>4790.8500000000004</v>
      </c>
    </row>
    <row r="22" spans="1:10" x14ac:dyDescent="0.2">
      <c r="A22">
        <v>17</v>
      </c>
      <c r="B22">
        <v>160017</v>
      </c>
      <c r="C22">
        <v>1.04539</v>
      </c>
      <c r="D22">
        <v>1898.57</v>
      </c>
      <c r="E22">
        <v>7</v>
      </c>
      <c r="F22">
        <v>1.9956100000000001</v>
      </c>
      <c r="G22">
        <v>4745.74</v>
      </c>
      <c r="H22">
        <v>272</v>
      </c>
      <c r="I22">
        <v>1.99227</v>
      </c>
      <c r="J22">
        <v>4878.16</v>
      </c>
    </row>
    <row r="23" spans="1:10" x14ac:dyDescent="0.2">
      <c r="A23">
        <v>18</v>
      </c>
      <c r="B23">
        <v>152244</v>
      </c>
      <c r="C23">
        <v>1.3267800000000001</v>
      </c>
      <c r="D23">
        <v>1822.91</v>
      </c>
      <c r="E23">
        <v>9</v>
      </c>
      <c r="F23">
        <v>1.9282300000000001</v>
      </c>
      <c r="G23">
        <v>3690.28</v>
      </c>
      <c r="H23">
        <v>377</v>
      </c>
      <c r="I23">
        <v>1.9277899999999999</v>
      </c>
      <c r="J23">
        <v>4811.6000000000004</v>
      </c>
    </row>
    <row r="24" spans="1:10" x14ac:dyDescent="0.2">
      <c r="A24">
        <v>19</v>
      </c>
      <c r="B24">
        <v>147043</v>
      </c>
      <c r="C24">
        <v>1.4920199999999999</v>
      </c>
      <c r="D24">
        <v>3121.36</v>
      </c>
      <c r="E24">
        <v>13</v>
      </c>
      <c r="F24">
        <v>1.9919800000000001</v>
      </c>
      <c r="G24">
        <v>3515.86</v>
      </c>
      <c r="H24">
        <v>707</v>
      </c>
      <c r="I24">
        <v>1.98356</v>
      </c>
      <c r="J24">
        <v>4796.82</v>
      </c>
    </row>
    <row r="25" spans="1:10" x14ac:dyDescent="0.2">
      <c r="A25">
        <v>20</v>
      </c>
      <c r="B25">
        <v>158151</v>
      </c>
      <c r="C25">
        <v>1.51868</v>
      </c>
      <c r="D25">
        <v>1855.87</v>
      </c>
      <c r="E25">
        <v>9</v>
      </c>
      <c r="F25">
        <v>1.2176499999999999</v>
      </c>
      <c r="G25">
        <v>3881.67</v>
      </c>
      <c r="H25">
        <v>577</v>
      </c>
      <c r="I25">
        <v>1.2163200000000001</v>
      </c>
      <c r="J25">
        <v>5789.87</v>
      </c>
    </row>
    <row r="26" spans="1:10" x14ac:dyDescent="0.2">
      <c r="A26">
        <v>21</v>
      </c>
      <c r="B26">
        <v>145520</v>
      </c>
      <c r="C26">
        <v>1.2406200000000001</v>
      </c>
      <c r="D26">
        <v>1840.29</v>
      </c>
      <c r="E26">
        <v>9</v>
      </c>
      <c r="F26">
        <v>1.9282300000000001</v>
      </c>
      <c r="G26">
        <v>3551.37</v>
      </c>
      <c r="H26">
        <v>619</v>
      </c>
      <c r="I26">
        <v>1.92466</v>
      </c>
      <c r="J26">
        <v>4799.8500000000004</v>
      </c>
    </row>
    <row r="27" spans="1:10" x14ac:dyDescent="0.2">
      <c r="A27">
        <v>22</v>
      </c>
      <c r="B27">
        <v>180986</v>
      </c>
      <c r="C27">
        <v>1.0275399999999999</v>
      </c>
      <c r="D27">
        <v>1884.14</v>
      </c>
      <c r="E27">
        <v>7</v>
      </c>
      <c r="F27">
        <v>1.0920700000000001</v>
      </c>
      <c r="G27">
        <v>5061.5600000000004</v>
      </c>
      <c r="H27">
        <v>647</v>
      </c>
      <c r="I27">
        <v>1.0920799999999999</v>
      </c>
      <c r="J27">
        <v>5038.3999999999996</v>
      </c>
    </row>
    <row r="28" spans="1:10" x14ac:dyDescent="0.2">
      <c r="A28">
        <v>23</v>
      </c>
      <c r="B28">
        <v>165858</v>
      </c>
      <c r="C28">
        <v>1.2322</v>
      </c>
      <c r="D28">
        <v>1849.19</v>
      </c>
      <c r="E28">
        <v>8</v>
      </c>
      <c r="F28">
        <v>1.2218199999999999</v>
      </c>
      <c r="G28">
        <v>3870.24</v>
      </c>
      <c r="H28">
        <v>792</v>
      </c>
      <c r="I28">
        <v>1.2177899999999999</v>
      </c>
      <c r="J28">
        <v>6303.31</v>
      </c>
    </row>
    <row r="29" spans="1:10" x14ac:dyDescent="0.2">
      <c r="A29">
        <v>24</v>
      </c>
      <c r="B29">
        <v>175726</v>
      </c>
      <c r="C29">
        <v>1.0690900000000001</v>
      </c>
      <c r="D29">
        <v>1868.03</v>
      </c>
      <c r="E29">
        <v>8</v>
      </c>
      <c r="F29">
        <v>1.5530999999999999</v>
      </c>
      <c r="G29">
        <v>3669.71</v>
      </c>
      <c r="H29">
        <v>550</v>
      </c>
      <c r="I29">
        <v>1.5504199999999999</v>
      </c>
      <c r="J29">
        <v>4900.54</v>
      </c>
    </row>
    <row r="30" spans="1:10" x14ac:dyDescent="0.2">
      <c r="A30">
        <v>25</v>
      </c>
      <c r="B30">
        <v>159157</v>
      </c>
      <c r="C30">
        <v>1.54955</v>
      </c>
      <c r="D30">
        <v>1793.03</v>
      </c>
      <c r="E30">
        <v>8</v>
      </c>
      <c r="F30">
        <v>1.6041300000000001</v>
      </c>
      <c r="G30">
        <v>3629.18</v>
      </c>
      <c r="H30">
        <v>268</v>
      </c>
      <c r="I30">
        <v>1.6029100000000001</v>
      </c>
      <c r="J30">
        <v>6229.85</v>
      </c>
    </row>
    <row r="31" spans="1:10" x14ac:dyDescent="0.2">
      <c r="A31">
        <v>26</v>
      </c>
      <c r="B31">
        <v>152189</v>
      </c>
      <c r="C31">
        <v>1.32738</v>
      </c>
      <c r="D31">
        <v>1819.45</v>
      </c>
      <c r="E31">
        <v>9</v>
      </c>
      <c r="F31">
        <v>1.9282300000000001</v>
      </c>
      <c r="G31">
        <v>3716.65</v>
      </c>
      <c r="H31">
        <v>388</v>
      </c>
      <c r="I31">
        <v>1.92727</v>
      </c>
      <c r="J31">
        <v>4965.0600000000004</v>
      </c>
    </row>
    <row r="32" spans="1:10" x14ac:dyDescent="0.2">
      <c r="A32">
        <v>27</v>
      </c>
      <c r="B32">
        <v>163888</v>
      </c>
      <c r="C32">
        <v>1.2259599999999999</v>
      </c>
      <c r="D32">
        <v>1869.57</v>
      </c>
      <c r="E32">
        <v>13</v>
      </c>
      <c r="F32">
        <v>1.9984299999999999</v>
      </c>
      <c r="G32">
        <v>4287.72</v>
      </c>
      <c r="H32">
        <v>780</v>
      </c>
      <c r="I32">
        <v>1.99272</v>
      </c>
      <c r="J32">
        <v>4775.7299999999996</v>
      </c>
    </row>
    <row r="33" spans="1:10" x14ac:dyDescent="0.2">
      <c r="A33">
        <v>28</v>
      </c>
      <c r="B33">
        <v>151252</v>
      </c>
      <c r="C33">
        <v>1.49478</v>
      </c>
      <c r="D33">
        <v>1767.35</v>
      </c>
      <c r="E33">
        <v>7</v>
      </c>
      <c r="F33">
        <v>1.2774399999999999</v>
      </c>
      <c r="G33">
        <v>3776.57</v>
      </c>
      <c r="H33">
        <v>900</v>
      </c>
      <c r="I33">
        <v>1.27372</v>
      </c>
      <c r="J33">
        <v>4996.1899999999996</v>
      </c>
    </row>
    <row r="34" spans="1:10" x14ac:dyDescent="0.2">
      <c r="A34">
        <v>29</v>
      </c>
      <c r="B34">
        <v>142893</v>
      </c>
      <c r="C34">
        <v>1.22475</v>
      </c>
      <c r="D34">
        <v>1815.15</v>
      </c>
      <c r="E34">
        <v>9</v>
      </c>
      <c r="F34">
        <v>1.9282300000000001</v>
      </c>
      <c r="G34">
        <v>4685.26</v>
      </c>
      <c r="H34">
        <v>405</v>
      </c>
      <c r="I34">
        <v>1.9269799999999999</v>
      </c>
      <c r="J34">
        <v>4753.0600000000004</v>
      </c>
    </row>
    <row r="35" spans="1:10" x14ac:dyDescent="0.2">
      <c r="A35">
        <v>30</v>
      </c>
      <c r="B35">
        <v>171441</v>
      </c>
      <c r="C35">
        <v>1.11219</v>
      </c>
      <c r="D35">
        <v>1830.33</v>
      </c>
      <c r="E35">
        <v>7</v>
      </c>
      <c r="F35">
        <v>1.9956100000000001</v>
      </c>
      <c r="G35">
        <v>3500.86</v>
      </c>
      <c r="H35">
        <v>633</v>
      </c>
      <c r="I35">
        <v>1.98543</v>
      </c>
      <c r="J35">
        <v>4816.83</v>
      </c>
    </row>
    <row r="36" spans="1:10" x14ac:dyDescent="0.2">
      <c r="A36">
        <v>31</v>
      </c>
      <c r="B36">
        <v>146304</v>
      </c>
      <c r="C36">
        <v>1.5067299999999999</v>
      </c>
      <c r="D36">
        <v>1840.62</v>
      </c>
      <c r="E36">
        <v>10</v>
      </c>
      <c r="F36">
        <v>1.56226</v>
      </c>
      <c r="G36">
        <v>4697.53</v>
      </c>
      <c r="H36">
        <v>680</v>
      </c>
      <c r="I36">
        <v>1.55728</v>
      </c>
      <c r="J36">
        <v>4829.26</v>
      </c>
    </row>
    <row r="38" spans="1:10" x14ac:dyDescent="0.2">
      <c r="C38" t="s">
        <v>5</v>
      </c>
      <c r="F38" t="s">
        <v>6</v>
      </c>
      <c r="I38" t="s">
        <v>7</v>
      </c>
    </row>
    <row r="39" spans="1:10" x14ac:dyDescent="0.2">
      <c r="B39" t="s">
        <v>8</v>
      </c>
      <c r="C39" t="s">
        <v>9</v>
      </c>
      <c r="D39" t="s">
        <v>10</v>
      </c>
      <c r="E39" t="s">
        <v>8</v>
      </c>
      <c r="F39" t="s">
        <v>9</v>
      </c>
      <c r="G39" t="s">
        <v>10</v>
      </c>
      <c r="H39" t="s">
        <v>8</v>
      </c>
      <c r="I39" t="s">
        <v>9</v>
      </c>
      <c r="J39" t="s">
        <v>11</v>
      </c>
    </row>
    <row r="40" spans="1:10" x14ac:dyDescent="0.2">
      <c r="A40" t="s">
        <v>18</v>
      </c>
      <c r="B40" s="1">
        <f>MAX(B5:B36)</f>
        <v>180986</v>
      </c>
      <c r="C40" s="1">
        <f t="shared" ref="C40:J40" si="0">MAX(C5:C36)</f>
        <v>1.54955</v>
      </c>
      <c r="D40" s="1">
        <f t="shared" si="0"/>
        <v>3617.74</v>
      </c>
      <c r="E40" s="1">
        <f t="shared" si="0"/>
        <v>13</v>
      </c>
      <c r="F40" s="1">
        <f t="shared" si="0"/>
        <v>1.9984299999999999</v>
      </c>
      <c r="G40" s="1">
        <f t="shared" si="0"/>
        <v>6403.16</v>
      </c>
      <c r="H40" s="1">
        <f t="shared" si="0"/>
        <v>1043</v>
      </c>
      <c r="I40" s="1">
        <f t="shared" si="0"/>
        <v>1.99403</v>
      </c>
      <c r="J40" s="1">
        <f t="shared" si="0"/>
        <v>9433.02</v>
      </c>
    </row>
    <row r="41" spans="1:10" x14ac:dyDescent="0.2">
      <c r="A41" t="s">
        <v>19</v>
      </c>
      <c r="B41" s="1">
        <f>MIN(B5:B36)</f>
        <v>142893</v>
      </c>
      <c r="C41" s="1">
        <f t="shared" ref="C41:J41" si="1">MIN(C5:C36)</f>
        <v>1.0062599999999999</v>
      </c>
      <c r="D41" s="1">
        <f t="shared" si="1"/>
        <v>1767.35</v>
      </c>
      <c r="E41" s="1">
        <f t="shared" si="1"/>
        <v>7</v>
      </c>
      <c r="F41" s="1">
        <f t="shared" si="1"/>
        <v>1.0397000000000001</v>
      </c>
      <c r="G41" s="1">
        <f t="shared" si="1"/>
        <v>3500.86</v>
      </c>
      <c r="H41" s="1">
        <f t="shared" si="1"/>
        <v>137</v>
      </c>
      <c r="I41" s="1">
        <f t="shared" si="1"/>
        <v>1.0415300000000001</v>
      </c>
      <c r="J41" s="1">
        <f t="shared" si="1"/>
        <v>4753.0600000000004</v>
      </c>
    </row>
    <row r="42" spans="1:10" x14ac:dyDescent="0.2">
      <c r="A42" t="s">
        <v>20</v>
      </c>
      <c r="B42" s="1">
        <f>MEDIAN(B5:B36)</f>
        <v>159562.5</v>
      </c>
      <c r="C42" s="1">
        <f t="shared" ref="C42:J42" si="2">MEDIAN(C5:C36)</f>
        <v>1.2398100000000001</v>
      </c>
      <c r="D42" s="1">
        <f t="shared" si="2"/>
        <v>1889.7449999999999</v>
      </c>
      <c r="E42" s="1">
        <f t="shared" si="2"/>
        <v>9</v>
      </c>
      <c r="F42" s="1">
        <f t="shared" si="2"/>
        <v>1.5831949999999999</v>
      </c>
      <c r="G42" s="1">
        <f t="shared" si="2"/>
        <v>3915.665</v>
      </c>
      <c r="H42" s="1">
        <f t="shared" si="2"/>
        <v>541</v>
      </c>
      <c r="I42" s="1">
        <f t="shared" si="2"/>
        <v>1.580095</v>
      </c>
      <c r="J42" s="1">
        <f t="shared" si="2"/>
        <v>5092.9549999999999</v>
      </c>
    </row>
    <row r="43" spans="1:10" x14ac:dyDescent="0.2">
      <c r="A43" t="s">
        <v>16</v>
      </c>
      <c r="B43" s="1">
        <f>AVERAGE(B5:B36)</f>
        <v>158946</v>
      </c>
      <c r="C43" s="1">
        <f t="shared" ref="C43:J43" si="3">AVERAGE(C5:C36)</f>
        <v>1.2668321874999997</v>
      </c>
      <c r="D43" s="1">
        <f t="shared" si="3"/>
        <v>2070.2175000000002</v>
      </c>
      <c r="E43" s="1">
        <f t="shared" si="3"/>
        <v>8.6875</v>
      </c>
      <c r="F43" s="1">
        <f t="shared" si="3"/>
        <v>1.5751265624999999</v>
      </c>
      <c r="G43" s="1">
        <f t="shared" si="3"/>
        <v>4277.3756249999997</v>
      </c>
      <c r="H43" s="1">
        <f t="shared" si="3"/>
        <v>564.71875</v>
      </c>
      <c r="I43" s="1">
        <f t="shared" si="3"/>
        <v>1.5721868750000001</v>
      </c>
      <c r="J43" s="1">
        <f t="shared" si="3"/>
        <v>5532.8625000000002</v>
      </c>
    </row>
    <row r="44" spans="1:10" x14ac:dyDescent="0.2">
      <c r="A44" t="s">
        <v>17</v>
      </c>
      <c r="B44" s="1">
        <f>STDEV(B5:B36)</f>
        <v>9957.4300707011353</v>
      </c>
      <c r="C44" s="1">
        <f t="shared" ref="C44:J44" si="4">STDEV(C5:C36)</f>
        <v>0.17101127864586299</v>
      </c>
      <c r="D44" s="1">
        <f t="shared" si="4"/>
        <v>470.46286905694092</v>
      </c>
      <c r="E44" s="1">
        <f t="shared" si="4"/>
        <v>1.533233984626255</v>
      </c>
      <c r="F44" s="1">
        <f t="shared" si="4"/>
        <v>0.37760220420872415</v>
      </c>
      <c r="G44" s="1">
        <f t="shared" si="4"/>
        <v>759.03740872977687</v>
      </c>
      <c r="H44" s="1">
        <f t="shared" si="4"/>
        <v>254.67008821344754</v>
      </c>
      <c r="I44" s="1">
        <f t="shared" si="4"/>
        <v>0.37646093473754755</v>
      </c>
      <c r="J44" s="1">
        <f t="shared" si="4"/>
        <v>996.02196388854145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2017-12-14T21:26:45Z</dcterms:created>
  <dcterms:modified xsi:type="dcterms:W3CDTF">2017-12-14T21:32:21Z</dcterms:modified>
</cp:coreProperties>
</file>