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eodocio/Desktop/"/>
    </mc:Choice>
  </mc:AlternateContent>
  <xr:revisionPtr revIDLastSave="0" documentId="13_ncr:1_{B7AA531D-2582-774E-8CD2-555FEE908C38}" xr6:coauthVersionLast="47" xr6:coauthVersionMax="47" xr10:uidLastSave="{00000000-0000-0000-0000-000000000000}"/>
  <bookViews>
    <workbookView xWindow="0" yWindow="620" windowWidth="25600" windowHeight="15380" xr2:uid="{00000000-000D-0000-FFFF-FFFF00000000}"/>
  </bookViews>
  <sheets>
    <sheet name="Indicadores" sheetId="1" r:id="rId1"/>
    <sheet name="Lógica de datos" sheetId="2" r:id="rId2"/>
    <sheet name="Metadatos" sheetId="3" r:id="rId3"/>
  </sheets>
  <definedNames>
    <definedName name="_xlnm.Print_Titles" localSheetId="0">Indicadores!$1:$2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 s="1"/>
  <c r="F30" i="1"/>
  <c r="E30" i="1" s="1"/>
  <c r="H29" i="1"/>
  <c r="G29" i="1" s="1"/>
  <c r="F29" i="1"/>
  <c r="E29" i="1" s="1"/>
  <c r="H28" i="1"/>
  <c r="G28" i="1"/>
  <c r="F28" i="1"/>
  <c r="E28" i="1" s="1"/>
  <c r="H27" i="1"/>
  <c r="G27" i="1"/>
  <c r="F27" i="1"/>
  <c r="E27" i="1"/>
  <c r="H24" i="1"/>
  <c r="G24" i="1"/>
  <c r="F24" i="1"/>
  <c r="E24" i="1" s="1"/>
  <c r="H23" i="1"/>
  <c r="G23" i="1"/>
  <c r="F23" i="1"/>
  <c r="E23" i="1"/>
  <c r="H22" i="1"/>
  <c r="G22" i="1"/>
  <c r="F22" i="1"/>
  <c r="E22" i="1" s="1"/>
  <c r="H21" i="1"/>
  <c r="G21" i="1"/>
  <c r="F21" i="1"/>
  <c r="E21" i="1"/>
  <c r="F18" i="1"/>
  <c r="E18" i="1"/>
  <c r="F15" i="1"/>
  <c r="E15" i="1"/>
  <c r="F14" i="1"/>
  <c r="E14" i="1"/>
  <c r="F11" i="1"/>
  <c r="E11" i="1"/>
  <c r="F10" i="1"/>
  <c r="E10" i="1"/>
  <c r="F7" i="1"/>
  <c r="E7" i="1" s="1"/>
  <c r="F6" i="1"/>
  <c r="E6" i="1" s="1"/>
  <c r="F5" i="1"/>
  <c r="E5" i="1" s="1"/>
</calcChain>
</file>

<file path=xl/sharedStrings.xml><?xml version="1.0" encoding="utf-8"?>
<sst xmlns="http://schemas.openxmlformats.org/spreadsheetml/2006/main" count="144" uniqueCount="109">
  <si>
    <t>INDICADORES DE TIPO DE CAMBIO</t>
  </si>
  <si>
    <t>Observaciones:</t>
  </si>
  <si>
    <t>Fecha:</t>
  </si>
  <si>
    <t>Última actualización: 2025-10-02 11:59:28 (CDMX)</t>
  </si>
  <si>
    <t>INFLACIÓN MÉXICO</t>
  </si>
  <si>
    <t>DÓLAR AMERICANO</t>
  </si>
  <si>
    <t>VAR PP &amp; 2024</t>
  </si>
  <si>
    <t>Ene</t>
  </si>
  <si>
    <t>Feb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</si>
  <si>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</si>
  <si>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</si>
  <si>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</si>
  <si>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</si>
  <si>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</si>
  <si>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</si>
  <si>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</si>
  <si>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</si>
  <si>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</si>
  <si>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</si>
  <si>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Dólar/Pesos:</t>
  </si>
  <si>
    <t>Nota: Si generas el reporte antes de las 12:00 p.m. (hora CDMX), el tipo de cambio mostrará el último FIX disponible (posiblemente del día anterior). Banxico publica el FIX del día alrededor de las 12:00 p.m. Último dato: 01/10/2025</t>
  </si>
  <si>
    <t>Índice de Precios al Consumidor (INPC)</t>
  </si>
  <si>
    <t>Compra:</t>
  </si>
  <si>
    <t>Inflación mensual</t>
  </si>
  <si>
    <t>Venta:</t>
  </si>
  <si>
    <t>Inflación acumulada en el año</t>
  </si>
  <si>
    <t>Inflación anual</t>
  </si>
  <si>
    <t>YEN JAPONÉS</t>
  </si>
  <si>
    <t>Inflación Subyacente</t>
  </si>
  <si>
    <t>Yen Japonés/Peso:</t>
  </si>
  <si>
    <t>El valor mostrado corresponde al último dato publicado por Banxico. El FIX del día se publica alrededor de las 12:00 p.m. Último dato: 01/10/2025</t>
  </si>
  <si>
    <t>Dólar/Yen Japonés:</t>
  </si>
  <si>
    <t>EURO</t>
  </si>
  <si>
    <t>Inflación No subyacente</t>
  </si>
  <si>
    <t>Euro/Peso:</t>
  </si>
  <si>
    <t>Euro/Dólar:</t>
  </si>
  <si>
    <t>UDIS</t>
  </si>
  <si>
    <t xml:space="preserve">UDIS: </t>
  </si>
  <si>
    <t>TASAS TIIE</t>
  </si>
  <si>
    <t>VAR PP &amp; día ant</t>
  </si>
  <si>
    <t>TIIE objetivo:</t>
  </si>
  <si>
    <t>TIIE 28 Días:</t>
  </si>
  <si>
    <t>TIIE 91 Días:</t>
  </si>
  <si>
    <t>TIIE 182 Días:</t>
  </si>
  <si>
    <t>CETES.</t>
  </si>
  <si>
    <t>CETES 28 Días:</t>
  </si>
  <si>
    <t>* Valor copiado cuando no hay publicación del día</t>
  </si>
  <si>
    <t>CETES 91 Días:</t>
  </si>
  <si>
    <t>CETES 182 Días:</t>
  </si>
  <si>
    <t>CETES 364 Días:</t>
  </si>
  <si>
    <t>UMA</t>
  </si>
  <si>
    <t>Diario:</t>
  </si>
  <si>
    <t>UMA: valor vigente anual publicado por INEGI. Se replica de B→G porque no cambia día a día; Mensual = Diaria × 30.4; Anual = Mensual × 12. Fuente: INEGI.</t>
  </si>
  <si>
    <t>Mensual:</t>
  </si>
  <si>
    <t>Anual:</t>
  </si>
  <si>
    <t>ESTADOS UNIDOS</t>
  </si>
  <si>
    <t>MES</t>
  </si>
  <si>
    <t>INFLACIÓN</t>
  </si>
  <si>
    <t>TASA DE INTERES</t>
  </si>
  <si>
    <t>Nota: El dato de inflación del mes en curso aún no está publicado en FRED; se actualizará tras el reporte oficial (BLS).</t>
  </si>
  <si>
    <t>Febrero</t>
  </si>
  <si>
    <t>Enero</t>
  </si>
  <si>
    <t>Sección</t>
  </si>
  <si>
    <t>Contenido</t>
  </si>
  <si>
    <t>Propósito</t>
  </si>
  <si>
    <t>Concentrar indicadores (FX, UDIS, TIIE, CETES) para los últimos 6 días hábiles.</t>
  </si>
  <si>
    <t>Flujo de generación</t>
  </si>
  <si>
    <t>1) Encabezado con días hábiles.
2) Consulta Banxico SIE por rango.
3) Normalización numérica.
4) Forward‑fill por fecha.</t>
  </si>
  <si>
    <t>Fuentes / Series SIE</t>
  </si>
  <si>
    <t>USD/MXN FIX (SF43718), EUR/MXN (SF46410), JPY/MXN (SF46406), UDIS (SP68257), CETES 28/91/182/364 (SF60634/5/6/7), TIIE 28/91/182 (SF60653/4/5), Tasa objetivo (SF61745).</t>
  </si>
  <si>
    <t>Tratamiento de datos</t>
  </si>
  <si>
    <t>• Forward‑fill por fecha cuando falte publicación.
• Tasas en %: si valor &gt; 1.0, dividir entre 100 (11.25% = 0.1125).
• UDIS / FX con 6/4 decimales según corresponda.</t>
  </si>
  <si>
    <t>Rangos con nombre</t>
  </si>
  <si>
    <t>RANGO_FECHAS, RANGO_USDMXN, RANGO_EURMXN, RANGO_JPYMXN, RANGO_UDIS, RANGO_TOBJ, RANGO_TIIE28/91/182, RANGO_C28/91/182/364.</t>
  </si>
  <si>
    <t>Trazabilidad y metadatos</t>
  </si>
  <si>
    <t>Ver hoja 'Metadatos': fecha/hora CDMX, zona, reglas y claves SIE. Cotejar encabezado con calendario hábil y disponibilidad de Banxico.</t>
  </si>
  <si>
    <t>Limitaciones</t>
  </si>
  <si>
    <t>Feriados/rezagos de publicación; valores nulos permanecen vacíos.</t>
  </si>
  <si>
    <t>Versión</t>
  </si>
  <si>
    <t>Indicadores de Tipo de Cambio Ver.3.0</t>
  </si>
  <si>
    <t>Generado</t>
  </si>
  <si>
    <t>2025-10-02 15:00</t>
  </si>
  <si>
    <t>Zona horaria</t>
  </si>
  <si>
    <t>America/Mexico_City</t>
  </si>
  <si>
    <t>SIE USD/MXN</t>
  </si>
  <si>
    <t>SF43718</t>
  </si>
  <si>
    <t>SIE EUR/MXN</t>
  </si>
  <si>
    <t>SF46410</t>
  </si>
  <si>
    <t>SIE JPY/MXN</t>
  </si>
  <si>
    <t>SF46406</t>
  </si>
  <si>
    <t>SIE UDIS</t>
  </si>
  <si>
    <t>SP68257</t>
  </si>
  <si>
    <t>SIE CETES 28</t>
  </si>
  <si>
    <t>SF43936</t>
  </si>
  <si>
    <t>SIE CETES 91</t>
  </si>
  <si>
    <t>SF43939</t>
  </si>
  <si>
    <t>SIE CETES 182</t>
  </si>
  <si>
    <t>SF43942</t>
  </si>
  <si>
    <t>SIE CETES 364</t>
  </si>
  <si>
    <t>SF43945</t>
  </si>
  <si>
    <t>SIE TIIE 28</t>
  </si>
  <si>
    <t>SF60648</t>
  </si>
  <si>
    <t>SIE TIIE 91</t>
  </si>
  <si>
    <t>SF60649</t>
  </si>
  <si>
    <t>SIE TIIE 182</t>
  </si>
  <si>
    <t>SF60650</t>
  </si>
  <si>
    <t>SIE Tasa objetivo</t>
  </si>
  <si>
    <t>Día actual</t>
  </si>
  <si>
    <t xml:space="preserve">Día anterior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</si>
</sst>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.00"/>
    <numFmt numFmtId="165" formatCode="0.00_ ;[Red]\-0.00\ "/>
    <numFmt numFmtId="166" formatCode="0.0000"/>
    <numFmt numFmtId="167" formatCode="0.000000"/>
    <numFmt numFmtId="168" formatCode="#,##0.0000_ ;[Red]\-#,##0.00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D2356"/>
      <name val="Arial"/>
      <family val="2"/>
    </font>
    <font>
      <i/>
      <sz val="9"/>
      <color rgb="FF666666"/>
      <name val="Arial"/>
      <family val="2"/>
    </font>
    <font>
      <b/>
      <sz val="11"/>
      <color theme="1"/>
      <name val="Arial"/>
      <family val="2"/>
    </font>
    <font>
      <i/>
      <sz val="11"/>
      <color rgb="FF66666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rgb="FF0D2356"/>
      <name val="Arial"/>
      <family val="2"/>
    </font>
    <font>
      <b/>
      <sz val="14"/>
      <color theme="1"/>
      <name val="Arial"/>
      <family val="2"/>
    </font>
    <font>
      <i/>
      <sz val="10"/>
      <color rgb="FF666666"/>
      <name val="Arial"/>
      <family val="2"/>
    </font>
    <font>
      <i/>
      <sz val="11"/>
      <color theme="1"/>
      <name val="Arial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double">
        <color theme="3" tint="-0.24994659260841701"/>
      </bottom>
      <diagonal/>
    </border>
    <border>
      <left/>
      <right/>
      <top style="medium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hair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  <border>
      <left/>
      <right/>
      <top/>
      <bottom style="medium">
        <color theme="3" tint="-0.2499465926084170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10" fontId="1" fillId="0" borderId="0" xfId="0" applyNumberFormat="1" applyFont="1"/>
    <xf numFmtId="164" fontId="1" fillId="0" borderId="0" xfId="0" applyNumberFormat="1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1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165" fontId="1" fillId="0" borderId="0" xfId="0" applyNumberFormat="1" applyFont="1" applyAlignment="1">
      <alignment horizontal="center"/>
    </xf>
    <xf numFmtId="0" fontId="8" fillId="4" borderId="1" xfId="0" applyFont="1" applyFill="1" applyBorder="1"/>
    <xf numFmtId="0" fontId="1" fillId="0" borderId="3" xfId="0" applyFont="1" applyBorder="1"/>
    <xf numFmtId="166" fontId="1" fillId="4" borderId="3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0" fontId="1" fillId="0" borderId="4" xfId="0" applyFont="1" applyBorder="1"/>
    <xf numFmtId="166" fontId="1" fillId="0" borderId="4" xfId="0" applyNumberFormat="1" applyFont="1" applyBorder="1"/>
    <xf numFmtId="166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167" fontId="1" fillId="0" borderId="5" xfId="0" applyNumberFormat="1" applyFont="1" applyBorder="1"/>
    <xf numFmtId="167" fontId="1" fillId="0" borderId="5" xfId="0" applyNumberFormat="1" applyFont="1" applyBorder="1" applyAlignment="1">
      <alignment horizontal="center"/>
    </xf>
    <xf numFmtId="0" fontId="1" fillId="0" borderId="2" xfId="0" applyFont="1" applyBorder="1"/>
    <xf numFmtId="167" fontId="1" fillId="0" borderId="2" xfId="0" applyNumberFormat="1" applyFont="1" applyBorder="1" applyAlignment="1">
      <alignment horizontal="center"/>
    </xf>
    <xf numFmtId="167" fontId="1" fillId="4" borderId="2" xfId="0" applyNumberFormat="1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5" fontId="9" fillId="0" borderId="0" xfId="0" applyNumberFormat="1" applyFont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1" fillId="0" borderId="6" xfId="0" applyFont="1" applyBorder="1"/>
    <xf numFmtId="2" fontId="1" fillId="4" borderId="6" xfId="0" applyNumberFormat="1" applyFont="1" applyFill="1" applyBorder="1" applyAlignment="1">
      <alignment horizontal="center"/>
    </xf>
    <xf numFmtId="15" fontId="1" fillId="4" borderId="1" xfId="0" applyNumberFormat="1" applyFont="1" applyFill="1" applyBorder="1"/>
    <xf numFmtId="15" fontId="1" fillId="4" borderId="1" xfId="0" applyNumberFormat="1" applyFont="1" applyFill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0" fontId="1" fillId="4" borderId="6" xfId="0" applyNumberFormat="1" applyFont="1" applyFill="1" applyBorder="1" applyAlignment="1">
      <alignment horizontal="center"/>
    </xf>
    <xf numFmtId="10" fontId="1" fillId="4" borderId="4" xfId="0" applyNumberFormat="1" applyFont="1" applyFill="1" applyBorder="1" applyAlignment="1">
      <alignment horizontal="center"/>
    </xf>
    <xf numFmtId="10" fontId="1" fillId="4" borderId="5" xfId="0" applyNumberFormat="1" applyFont="1" applyFill="1" applyBorder="1" applyAlignment="1">
      <alignment horizontal="center"/>
    </xf>
    <xf numFmtId="15" fontId="9" fillId="3" borderId="1" xfId="0" applyNumberFormat="1" applyFont="1" applyFill="1" applyBorder="1" applyAlignment="1">
      <alignment horizontal="center"/>
    </xf>
    <xf numFmtId="0" fontId="11" fillId="0" borderId="0" xfId="0" applyFont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4" fillId="4" borderId="8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4" fillId="0" borderId="4" xfId="0" applyFont="1" applyBorder="1"/>
    <xf numFmtId="0" fontId="1" fillId="4" borderId="4" xfId="0" applyFont="1" applyFill="1" applyBorder="1" applyAlignment="1">
      <alignment horizontal="right"/>
    </xf>
    <xf numFmtId="165" fontId="1" fillId="4" borderId="4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165" fontId="4" fillId="0" borderId="4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165" fontId="1" fillId="4" borderId="5" xfId="0" applyNumberFormat="1" applyFont="1" applyFill="1" applyBorder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0" fontId="4" fillId="0" borderId="6" xfId="0" applyFont="1" applyBorder="1"/>
    <xf numFmtId="2" fontId="1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4" fillId="0" borderId="3" xfId="0" applyNumberFormat="1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167" fontId="14" fillId="0" borderId="5" xfId="0" applyNumberFormat="1" applyFont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/>
    </xf>
    <xf numFmtId="10" fontId="14" fillId="0" borderId="5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4" fillId="4" borderId="7" xfId="0" applyFont="1" applyFill="1" applyBorder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15" fontId="8" fillId="3" borderId="0" xfId="0" applyNumberFormat="1" applyFont="1" applyFill="1" applyAlignment="1">
      <alignment horizontal="center"/>
    </xf>
  </cellXfs>
  <cellStyles count="1">
    <cellStyle name="Normal" xfId="0" builtinId="0"/>
  </cellStyles>
  <dxfs count="42"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C00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C00000"/>
      </font>
    </dxf>
    <dxf>
      <font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114384</xdr:colOff>
      <xdr:row>0</xdr:row>
      <xdr:rowOff>295290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8859" cy="2952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34" sqref="H34"/>
    </sheetView>
  </sheetViews>
  <sheetFormatPr baseColWidth="10" defaultColWidth="8.83203125" defaultRowHeight="15" outlineLevelCol="1" x14ac:dyDescent="0.2"/>
  <cols>
    <col min="1" max="1" width="22.6640625" style="1" customWidth="1"/>
    <col min="2" max="2" width="13.6640625" style="1" customWidth="1"/>
    <col min="3" max="3" width="17.6640625" style="1" bestFit="1" customWidth="1"/>
    <col min="4" max="4" width="14.6640625" style="1" customWidth="1"/>
    <col min="5" max="5" width="3.5" style="1" customWidth="1"/>
    <col min="6" max="6" width="15.6640625" style="1" customWidth="1"/>
    <col min="7" max="7" width="3.5" style="1" customWidth="1"/>
    <col min="8" max="8" width="14.6640625" style="1" customWidth="1"/>
    <col min="9" max="9" width="3.5" customWidth="1"/>
    <col min="10" max="10" width="48.6640625" style="1" customWidth="1"/>
    <col min="11" max="11" width="3.5" style="1" customWidth="1"/>
    <col min="12" max="12" width="36.5" style="1" customWidth="1"/>
    <col min="13" max="21" width="10.83203125" style="1" customWidth="1" outlineLevel="1"/>
    <col min="22" max="22" width="10.83203125" style="1" customWidth="1"/>
    <col min="23" max="32" width="10.83203125" style="1" customWidth="1" outlineLevel="1"/>
    <col min="33" max="34" width="10.83203125" style="1" customWidth="1"/>
    <col min="35" max="36" width="10.83203125" style="1" customWidth="1" outlineLevel="1"/>
    <col min="37" max="53" width="9.1640625" style="1" customWidth="1"/>
    <col min="54" max="55" width="8.83203125" style="1" customWidth="1"/>
    <col min="56" max="16384" width="8.83203125" style="1"/>
  </cols>
  <sheetData>
    <row r="1" spans="1:36" ht="42" customHeight="1" x14ac:dyDescent="0.15">
      <c r="B1" s="94" t="s">
        <v>0</v>
      </c>
      <c r="C1" s="94"/>
      <c r="D1" s="94"/>
      <c r="E1" s="94"/>
      <c r="F1" s="94"/>
      <c r="G1" s="2"/>
      <c r="H1" s="2"/>
      <c r="I1" s="2"/>
      <c r="J1" s="60" t="s">
        <v>1</v>
      </c>
    </row>
    <row r="2" spans="1:36" ht="19" customHeight="1" thickBot="1" x14ac:dyDescent="0.25">
      <c r="A2" s="53" t="s">
        <v>2</v>
      </c>
      <c r="B2" s="105">
        <v>45657</v>
      </c>
      <c r="C2" s="32" t="s">
        <v>108</v>
      </c>
      <c r="D2" s="32" t="s">
        <v>107</v>
      </c>
      <c r="E2" s="32"/>
      <c r="F2" s="32"/>
      <c r="G2" s="32"/>
      <c r="H2" s="2"/>
      <c r="I2" s="8"/>
      <c r="J2" s="59" t="s">
        <v>3</v>
      </c>
      <c r="L2" s="97" t="s">
        <v>4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</row>
    <row r="3" spans="1:36" ht="21" customHeight="1" thickTop="1" thickBot="1" x14ac:dyDescent="0.2">
      <c r="C3" s="10"/>
      <c r="D3" s="10"/>
      <c r="E3" s="10"/>
      <c r="F3" s="10"/>
      <c r="G3" s="10"/>
      <c r="H3" s="2"/>
      <c r="I3" s="10"/>
      <c r="L3" s="73"/>
      <c r="M3" s="74">
        <v>2024</v>
      </c>
      <c r="N3" s="74">
        <v>2024</v>
      </c>
      <c r="O3" s="74">
        <v>2024</v>
      </c>
      <c r="P3" s="74">
        <v>2024</v>
      </c>
      <c r="Q3" s="74">
        <v>2024</v>
      </c>
      <c r="R3" s="74">
        <v>2024</v>
      </c>
      <c r="S3" s="74">
        <v>2024</v>
      </c>
      <c r="T3" s="74">
        <v>2024</v>
      </c>
      <c r="U3" s="74">
        <v>2024</v>
      </c>
      <c r="V3" s="74">
        <v>2024</v>
      </c>
      <c r="W3" s="74">
        <v>2024</v>
      </c>
      <c r="X3" s="74">
        <v>2024</v>
      </c>
      <c r="Y3" s="74">
        <v>2025</v>
      </c>
      <c r="Z3" s="74">
        <v>2025</v>
      </c>
      <c r="AA3" s="74">
        <v>2025</v>
      </c>
      <c r="AB3" s="74">
        <v>2025</v>
      </c>
      <c r="AC3" s="74">
        <v>2025</v>
      </c>
      <c r="AD3" s="74">
        <v>2025</v>
      </c>
      <c r="AE3" s="74">
        <v>2025</v>
      </c>
      <c r="AF3" s="74">
        <v>2025</v>
      </c>
      <c r="AG3" s="74">
        <v>2025</v>
      </c>
      <c r="AH3" s="74">
        <v>2025</v>
      </c>
      <c r="AI3" s="74">
        <v>2025</v>
      </c>
      <c r="AJ3" s="74">
        <v>2025</v>
      </c>
    </row>
    <row r="4" spans="1:36" ht="19" customHeight="1" thickTop="1" thickBot="1" x14ac:dyDescent="0.25">
      <c r="A4" s="15" t="s">
        <v>5</v>
      </c>
      <c r="B4" s="41"/>
      <c r="C4" s="42"/>
      <c r="D4" s="42"/>
      <c r="E4" s="95" t="s">
        <v>39</v>
      </c>
      <c r="F4" s="96"/>
      <c r="G4" s="89"/>
      <c r="H4" s="2"/>
      <c r="I4" s="10"/>
      <c r="L4" s="75"/>
      <c r="M4" s="75" t="s">
        <v>7</v>
      </c>
      <c r="N4" s="75" t="s">
        <v>8</v>
      </c>
      <c r="O4" s="75" t="s">
        <v>9</v>
      </c>
      <c r="P4" s="75" t="s">
        <v>10</v>
      </c>
      <c r="Q4" s="75" t="s">
        <v>11</v>
      </c>
      <c r="R4" s="75" t="s">
        <v>12</v>
      </c>
      <c r="S4" s="75" t="s">
        <v>13</v>
      </c>
      <c r="T4" s="75" t="s">
        <v>14</v>
      </c>
      <c r="U4" s="75" t="s">
        <v>15</v>
      </c>
      <c r="V4" s="75" t="s">
        <v>16</v>
      </c>
      <c r="W4" s="75" t="s">
        <v>17</v>
      </c>
      <c r="X4" s="75" t="s">
        <v>18</v>
      </c>
      <c r="Y4" s="75" t="s">
        <v>7</v>
      </c>
      <c r="Z4" s="75" t="s">
        <v>8</v>
      </c>
      <c r="AA4" s="75" t="s">
        <v>9</v>
      </c>
      <c r="AB4" s="75" t="s">
        <v>10</v>
      </c>
      <c r="AC4" s="75" t="s">
        <v>11</v>
      </c>
      <c r="AD4" s="75" t="s">
        <v>12</v>
      </c>
      <c r="AE4" s="75" t="s">
        <v>13</v>
      </c>
      <c r="AF4" s="75" t="s">
        <v>14</v>
      </c>
      <c r="AG4" s="75" t="s">
        <v>15</v>
      </c>
      <c r="AH4" s="75" t="s">
        <v>16</v>
      </c>
      <c r="AI4" s="75" t="s">
        <v>17</v>
      </c>
      <c r="AJ4" s="75" t="s">
        <v>18</v>
      </c>
    </row>
    <row r="5" spans="1:36" ht="19" customHeight="1" x14ac:dyDescent="0.15">
      <c r="A5" s="16" t="s">
        <v>19</v>
      </c>
      <c r="B5" s="17">
        <v>20.786200000000001</v>
      </c>
      <c r="C5" s="18"/>
      <c r="D5" s="19"/>
      <c r="E5" s="81" t="str">
        <f>IF(F5&gt;0,"▲",IF(F5&lt;0,"▼","►"))</f>
        <v>►</v>
      </c>
      <c r="F5" s="33">
        <f>+D5-C5</f>
        <v>0</v>
      </c>
      <c r="G5" s="89"/>
      <c r="H5" s="2"/>
      <c r="I5" s="77"/>
      <c r="J5" s="99" t="s">
        <v>20</v>
      </c>
      <c r="L5" s="70" t="s">
        <v>21</v>
      </c>
      <c r="M5" s="71"/>
      <c r="N5" s="71"/>
      <c r="O5" s="71"/>
      <c r="P5" s="71"/>
      <c r="Q5" s="72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2"/>
      <c r="AD5" s="71"/>
      <c r="AE5" s="71"/>
      <c r="AF5" s="71"/>
      <c r="AG5" s="71"/>
      <c r="AH5" s="71"/>
      <c r="AI5" s="71"/>
      <c r="AJ5" s="71"/>
    </row>
    <row r="6" spans="1:36" ht="19" customHeight="1" x14ac:dyDescent="0.15">
      <c r="A6" s="20" t="s">
        <v>22</v>
      </c>
      <c r="B6" s="21"/>
      <c r="C6" s="22"/>
      <c r="D6" s="22"/>
      <c r="E6" s="82" t="str">
        <f>IF(F6&gt;0,"▲",IF(F6&lt;0,"▼","►"))</f>
        <v>►</v>
      </c>
      <c r="F6" s="34">
        <f>+D6-C6</f>
        <v>0</v>
      </c>
      <c r="G6" s="89"/>
      <c r="H6" s="2"/>
      <c r="I6" s="77"/>
      <c r="J6" s="98"/>
      <c r="L6" s="62" t="s">
        <v>23</v>
      </c>
      <c r="M6" s="63">
        <v>0.89</v>
      </c>
      <c r="N6" s="63">
        <v>0.09</v>
      </c>
      <c r="O6" s="63">
        <v>0.28999999999999998</v>
      </c>
      <c r="P6" s="63">
        <v>0.2</v>
      </c>
      <c r="Q6" s="63">
        <v>-0.19</v>
      </c>
      <c r="R6" s="63">
        <v>0.38</v>
      </c>
      <c r="S6" s="63">
        <v>1.05</v>
      </c>
      <c r="T6" s="63">
        <v>0.01</v>
      </c>
      <c r="U6" s="63">
        <v>0.05</v>
      </c>
      <c r="V6" s="63">
        <v>0.55000000000000004</v>
      </c>
      <c r="W6" s="63">
        <v>0.44</v>
      </c>
      <c r="X6" s="63">
        <v>0.38</v>
      </c>
      <c r="Y6" s="63">
        <v>0.28999999999999998</v>
      </c>
      <c r="Z6" s="63">
        <v>0.28000000000000003</v>
      </c>
      <c r="AA6" s="63">
        <v>0.31</v>
      </c>
      <c r="AB6" s="63">
        <v>0.33</v>
      </c>
      <c r="AC6" s="63">
        <v>0.28000000000000003</v>
      </c>
      <c r="AD6" s="63">
        <v>0.28000000000000003</v>
      </c>
      <c r="AE6" s="63">
        <v>0.27</v>
      </c>
      <c r="AF6" s="63"/>
      <c r="AG6" s="63"/>
      <c r="AH6" s="64"/>
      <c r="AI6" s="64"/>
      <c r="AJ6" s="64"/>
    </row>
    <row r="7" spans="1:36" ht="19" customHeight="1" thickBot="1" x14ac:dyDescent="0.2">
      <c r="A7" s="23" t="s">
        <v>24</v>
      </c>
      <c r="B7" s="24"/>
      <c r="C7" s="25"/>
      <c r="D7" s="25"/>
      <c r="E7" s="83" t="str">
        <f>IF(F7&gt;0,"▲",IF(F7&lt;0,"▼","►"))</f>
        <v>►</v>
      </c>
      <c r="F7" s="35">
        <f>+D7-C7</f>
        <v>0</v>
      </c>
      <c r="G7" s="89"/>
      <c r="H7" s="2"/>
      <c r="I7" s="77"/>
      <c r="J7" s="98"/>
      <c r="L7" s="65" t="s">
        <v>25</v>
      </c>
      <c r="M7" s="31">
        <v>0.89</v>
      </c>
      <c r="N7" s="31">
        <v>0.99</v>
      </c>
      <c r="O7" s="31">
        <v>1.28</v>
      </c>
      <c r="P7" s="31">
        <v>1.48</v>
      </c>
      <c r="Q7" s="31">
        <v>1.29</v>
      </c>
      <c r="R7" s="31">
        <v>1.68</v>
      </c>
      <c r="S7" s="31">
        <v>2.74</v>
      </c>
      <c r="T7" s="31">
        <v>2.75</v>
      </c>
      <c r="U7" s="31">
        <v>2.8</v>
      </c>
      <c r="V7" s="31">
        <v>3.37</v>
      </c>
      <c r="W7" s="31">
        <v>3.82</v>
      </c>
      <c r="X7" s="31">
        <v>4.21</v>
      </c>
      <c r="Y7" s="31">
        <v>0.28999999999999998</v>
      </c>
      <c r="Z7" s="31">
        <v>0.56000000000000005</v>
      </c>
      <c r="AA7" s="31">
        <v>0.88</v>
      </c>
      <c r="AB7" s="31">
        <v>1.21</v>
      </c>
      <c r="AC7" s="31">
        <v>1.5</v>
      </c>
      <c r="AD7" s="31">
        <v>1.78</v>
      </c>
      <c r="AE7" s="31">
        <v>2.0499999999999998</v>
      </c>
      <c r="AF7" s="31"/>
      <c r="AG7" s="31"/>
      <c r="AH7" s="66"/>
      <c r="AI7" s="66"/>
      <c r="AJ7" s="66"/>
    </row>
    <row r="8" spans="1:36" ht="26" customHeight="1" thickTop="1" thickBot="1" x14ac:dyDescent="0.2">
      <c r="C8" s="10"/>
      <c r="D8" s="10"/>
      <c r="E8" s="10"/>
      <c r="F8" s="14"/>
      <c r="G8" s="14"/>
      <c r="H8" s="2"/>
      <c r="I8" s="10"/>
      <c r="L8" s="62" t="s">
        <v>26</v>
      </c>
      <c r="M8" s="63">
        <v>4.88</v>
      </c>
      <c r="N8" s="63">
        <v>4.4000000000000004</v>
      </c>
      <c r="O8" s="63">
        <v>4.42</v>
      </c>
      <c r="P8" s="63">
        <v>4.6500000000000004</v>
      </c>
      <c r="Q8" s="63">
        <v>4.6900000000000004</v>
      </c>
      <c r="R8" s="63">
        <v>4.9800000000000004</v>
      </c>
      <c r="S8" s="63">
        <v>5.57</v>
      </c>
      <c r="T8" s="63">
        <v>4.99</v>
      </c>
      <c r="U8" s="63">
        <v>4.58</v>
      </c>
      <c r="V8" s="63">
        <v>4.76</v>
      </c>
      <c r="W8" s="63">
        <v>4.55</v>
      </c>
      <c r="X8" s="63">
        <v>4.21</v>
      </c>
      <c r="Y8" s="63">
        <v>3.59</v>
      </c>
      <c r="Z8" s="63">
        <v>3.77</v>
      </c>
      <c r="AA8" s="63">
        <v>3.8</v>
      </c>
      <c r="AB8" s="63">
        <v>3.93</v>
      </c>
      <c r="AC8" s="63">
        <v>4.42</v>
      </c>
      <c r="AD8" s="63">
        <v>4.32</v>
      </c>
      <c r="AE8" s="63">
        <v>3.51</v>
      </c>
      <c r="AF8" s="63"/>
      <c r="AG8" s="63"/>
      <c r="AH8" s="64"/>
      <c r="AI8" s="64"/>
      <c r="AJ8" s="64"/>
    </row>
    <row r="9" spans="1:36" ht="19" customHeight="1" thickTop="1" thickBot="1" x14ac:dyDescent="0.25">
      <c r="A9" s="15" t="s">
        <v>27</v>
      </c>
      <c r="B9" s="11"/>
      <c r="C9" s="12"/>
      <c r="D9" s="12"/>
      <c r="E9" s="95" t="s">
        <v>39</v>
      </c>
      <c r="F9" s="96"/>
      <c r="G9" s="89"/>
      <c r="H9" s="2"/>
      <c r="I9" s="10"/>
      <c r="L9" s="61" t="s">
        <v>28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66"/>
      <c r="AI9" s="66"/>
      <c r="AJ9" s="66"/>
    </row>
    <row r="10" spans="1:36" ht="19" customHeight="1" x14ac:dyDescent="0.15">
      <c r="A10" s="16" t="s">
        <v>29</v>
      </c>
      <c r="B10" s="17">
        <v>0.1323</v>
      </c>
      <c r="C10" s="18"/>
      <c r="D10" s="19"/>
      <c r="E10" s="81" t="str">
        <f>IF($F$10&gt;0,"▲",IF($F$10&lt;0,"▼","►"))</f>
        <v>►</v>
      </c>
      <c r="F10" s="33">
        <f>+D10-C10</f>
        <v>0</v>
      </c>
      <c r="G10" s="89"/>
      <c r="H10" s="2"/>
      <c r="I10" s="77"/>
      <c r="J10" s="101" t="s">
        <v>30</v>
      </c>
      <c r="L10" s="62" t="s">
        <v>23</v>
      </c>
      <c r="M10" s="63">
        <v>0.4</v>
      </c>
      <c r="N10" s="63">
        <v>0.49</v>
      </c>
      <c r="O10" s="63">
        <v>0.44</v>
      </c>
      <c r="P10" s="63">
        <v>0.21</v>
      </c>
      <c r="Q10" s="63">
        <v>0.17</v>
      </c>
      <c r="R10" s="63">
        <v>0.22</v>
      </c>
      <c r="S10" s="63">
        <v>0.32</v>
      </c>
      <c r="T10" s="63">
        <v>0.22</v>
      </c>
      <c r="U10" s="63">
        <v>0.28000000000000003</v>
      </c>
      <c r="V10" s="63">
        <v>0.28000000000000003</v>
      </c>
      <c r="W10" s="63">
        <v>0.05</v>
      </c>
      <c r="X10" s="63">
        <v>0.51</v>
      </c>
      <c r="Y10" s="63">
        <v>0.41</v>
      </c>
      <c r="Z10" s="63">
        <v>0.48</v>
      </c>
      <c r="AA10" s="63">
        <v>0.43</v>
      </c>
      <c r="AB10" s="63">
        <v>0.49</v>
      </c>
      <c r="AC10" s="63">
        <v>0.3</v>
      </c>
      <c r="AD10" s="63">
        <v>0.39</v>
      </c>
      <c r="AE10" s="63">
        <v>0.31</v>
      </c>
      <c r="AF10" s="63"/>
      <c r="AG10" s="63"/>
      <c r="AH10" s="64"/>
      <c r="AI10" s="64"/>
      <c r="AJ10" s="64"/>
    </row>
    <row r="11" spans="1:36" ht="19" customHeight="1" thickBot="1" x14ac:dyDescent="0.2">
      <c r="A11" s="23" t="s">
        <v>31</v>
      </c>
      <c r="B11" s="24"/>
      <c r="C11" s="25"/>
      <c r="D11" s="25"/>
      <c r="E11" s="83" t="str">
        <f>IF($F$11&gt;0,"▲",IF($F$11&lt;0,"▼","►"))</f>
        <v>►</v>
      </c>
      <c r="F11" s="35">
        <f>+D11-C11</f>
        <v>0</v>
      </c>
      <c r="G11" s="89"/>
      <c r="H11" s="2"/>
      <c r="I11" s="77"/>
      <c r="J11" s="98"/>
      <c r="L11" s="65" t="s">
        <v>25</v>
      </c>
      <c r="M11" s="31">
        <v>0.4</v>
      </c>
      <c r="N11" s="31">
        <v>0.9</v>
      </c>
      <c r="O11" s="31">
        <v>1.34</v>
      </c>
      <c r="P11" s="31">
        <v>1.55</v>
      </c>
      <c r="Q11" s="31">
        <v>1.73</v>
      </c>
      <c r="R11" s="31">
        <v>1.95</v>
      </c>
      <c r="S11" s="31">
        <v>2.27</v>
      </c>
      <c r="T11" s="31">
        <v>2.5</v>
      </c>
      <c r="U11" s="31">
        <v>2.79</v>
      </c>
      <c r="V11" s="31">
        <v>3.08</v>
      </c>
      <c r="W11" s="31">
        <v>3.13</v>
      </c>
      <c r="X11" s="31">
        <v>3.65</v>
      </c>
      <c r="Y11" s="31">
        <v>0.41</v>
      </c>
      <c r="Z11" s="31">
        <v>0.9</v>
      </c>
      <c r="AA11" s="31">
        <v>1.33</v>
      </c>
      <c r="AB11" s="31">
        <v>1.83</v>
      </c>
      <c r="AC11" s="31">
        <v>2.13</v>
      </c>
      <c r="AD11" s="31">
        <v>2.5299999999999998</v>
      </c>
      <c r="AE11" s="31">
        <v>2.85</v>
      </c>
      <c r="AF11" s="31"/>
      <c r="AG11" s="31"/>
      <c r="AH11" s="66"/>
      <c r="AI11" s="66"/>
      <c r="AJ11" s="66"/>
    </row>
    <row r="12" spans="1:36" ht="26" customHeight="1" thickTop="1" thickBot="1" x14ac:dyDescent="0.2">
      <c r="C12" s="10"/>
      <c r="D12" s="10"/>
      <c r="E12" s="10"/>
      <c r="F12" s="14"/>
      <c r="G12" s="14"/>
      <c r="H12" s="2"/>
      <c r="I12" s="10"/>
      <c r="L12" s="62" t="s">
        <v>26</v>
      </c>
      <c r="M12" s="63">
        <v>4.76</v>
      </c>
      <c r="N12" s="63">
        <v>4.6399999999999997</v>
      </c>
      <c r="O12" s="63">
        <v>4.55</v>
      </c>
      <c r="P12" s="63">
        <v>4.37</v>
      </c>
      <c r="Q12" s="63">
        <v>4.21</v>
      </c>
      <c r="R12" s="63">
        <v>4.13</v>
      </c>
      <c r="S12" s="63">
        <v>4.05</v>
      </c>
      <c r="T12" s="63">
        <v>4</v>
      </c>
      <c r="U12" s="63">
        <v>3.91</v>
      </c>
      <c r="V12" s="63">
        <v>4.18</v>
      </c>
      <c r="W12" s="63">
        <v>3.58</v>
      </c>
      <c r="X12" s="63">
        <v>3.65</v>
      </c>
      <c r="Y12" s="63">
        <v>3.66</v>
      </c>
      <c r="Z12" s="63">
        <v>3.65</v>
      </c>
      <c r="AA12" s="63">
        <v>3.64</v>
      </c>
      <c r="AB12" s="63">
        <v>3.93</v>
      </c>
      <c r="AC12" s="63">
        <v>4.0599999999999996</v>
      </c>
      <c r="AD12" s="63">
        <v>4.24</v>
      </c>
      <c r="AE12" s="63">
        <v>4.2300000000000004</v>
      </c>
      <c r="AF12" s="63"/>
      <c r="AG12" s="63"/>
      <c r="AH12" s="64"/>
      <c r="AI12" s="64"/>
      <c r="AJ12" s="64"/>
    </row>
    <row r="13" spans="1:36" ht="19" customHeight="1" thickTop="1" thickBot="1" x14ac:dyDescent="0.25">
      <c r="A13" s="15" t="s">
        <v>32</v>
      </c>
      <c r="B13" s="11"/>
      <c r="C13" s="12"/>
      <c r="D13" s="12"/>
      <c r="E13" s="95" t="s">
        <v>39</v>
      </c>
      <c r="F13" s="96"/>
      <c r="G13" s="89"/>
      <c r="H13" s="2"/>
      <c r="I13" s="10"/>
      <c r="L13" s="61" t="s">
        <v>33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66"/>
      <c r="AI13" s="66"/>
      <c r="AJ13" s="66"/>
    </row>
    <row r="14" spans="1:36" ht="19" customHeight="1" x14ac:dyDescent="0.15">
      <c r="A14" s="16" t="s">
        <v>34</v>
      </c>
      <c r="B14" s="17">
        <v>21.524100000000001</v>
      </c>
      <c r="C14" s="18"/>
      <c r="D14" s="19"/>
      <c r="E14" s="81" t="str">
        <f>IF($F$14&gt;0,"▲",IF($F$14&lt;0,"▼","►"))</f>
        <v>►</v>
      </c>
      <c r="F14" s="33">
        <f>+D14-C14</f>
        <v>0</v>
      </c>
      <c r="G14" s="89"/>
      <c r="H14" s="2"/>
      <c r="I14" s="77"/>
      <c r="J14" s="101" t="s">
        <v>30</v>
      </c>
      <c r="L14" s="62" t="s">
        <v>23</v>
      </c>
      <c r="M14" s="63">
        <v>2.37</v>
      </c>
      <c r="N14" s="63">
        <v>-1.1000000000000001</v>
      </c>
      <c r="O14" s="63">
        <v>-0.16</v>
      </c>
      <c r="P14" s="63">
        <v>0.18</v>
      </c>
      <c r="Q14" s="63">
        <v>-1.28</v>
      </c>
      <c r="R14" s="63">
        <v>0.87</v>
      </c>
      <c r="S14" s="63">
        <v>3.29</v>
      </c>
      <c r="T14" s="63">
        <v>-0.7</v>
      </c>
      <c r="U14" s="63">
        <v>-0.72</v>
      </c>
      <c r="V14" s="63">
        <v>1.46</v>
      </c>
      <c r="W14" s="63">
        <v>1.73</v>
      </c>
      <c r="X14" s="63">
        <v>-0.04</v>
      </c>
      <c r="Y14" s="63">
        <v>-0.14000000000000001</v>
      </c>
      <c r="Z14" s="63">
        <v>-0.39</v>
      </c>
      <c r="AA14" s="63">
        <v>-0.08</v>
      </c>
      <c r="AB14" s="63">
        <v>-0.21</v>
      </c>
      <c r="AC14" s="63">
        <v>0.23</v>
      </c>
      <c r="AD14" s="63">
        <v>-0.1</v>
      </c>
      <c r="AE14" s="63">
        <v>0.13</v>
      </c>
      <c r="AF14" s="63"/>
      <c r="AG14" s="63"/>
      <c r="AH14" s="64"/>
      <c r="AI14" s="64"/>
      <c r="AJ14" s="64"/>
    </row>
    <row r="15" spans="1:36" ht="19" customHeight="1" thickBot="1" x14ac:dyDescent="0.2">
      <c r="A15" s="23" t="s">
        <v>35</v>
      </c>
      <c r="B15" s="26"/>
      <c r="C15" s="27"/>
      <c r="D15" s="25"/>
      <c r="E15" s="84" t="str">
        <f>IF($F$15&gt;0,"▲",IF($F$15&lt;0,"▼","►"))</f>
        <v>►</v>
      </c>
      <c r="F15" s="35">
        <f>+D15-C15</f>
        <v>0</v>
      </c>
      <c r="G15" s="89"/>
      <c r="H15" s="2"/>
      <c r="I15" s="78"/>
      <c r="J15" s="98"/>
      <c r="L15" s="65" t="s">
        <v>25</v>
      </c>
      <c r="M15" s="31">
        <v>2.37</v>
      </c>
      <c r="N15" s="31">
        <v>1.25</v>
      </c>
      <c r="O15" s="31">
        <v>1.0900000000000001</v>
      </c>
      <c r="P15" s="31">
        <v>1.27</v>
      </c>
      <c r="Q15" s="31">
        <v>-0.02</v>
      </c>
      <c r="R15" s="31">
        <v>0.85</v>
      </c>
      <c r="S15" s="31">
        <v>4.16</v>
      </c>
      <c r="T15" s="31">
        <v>3.43</v>
      </c>
      <c r="U15" s="31">
        <v>2.69</v>
      </c>
      <c r="V15" s="31">
        <v>4.18</v>
      </c>
      <c r="W15" s="31">
        <v>5.98</v>
      </c>
      <c r="X15" s="31">
        <v>5.95</v>
      </c>
      <c r="Y15" s="31">
        <v>-0.14000000000000001</v>
      </c>
      <c r="Z15" s="31">
        <v>-0.53</v>
      </c>
      <c r="AA15" s="31">
        <v>-0.61</v>
      </c>
      <c r="AB15" s="31">
        <v>-0.82</v>
      </c>
      <c r="AC15" s="31">
        <v>-0.59</v>
      </c>
      <c r="AD15" s="31">
        <v>-0.69</v>
      </c>
      <c r="AE15" s="31">
        <v>-0.56000000000000005</v>
      </c>
      <c r="AF15" s="31"/>
      <c r="AG15" s="31"/>
      <c r="AH15" s="66"/>
      <c r="AI15" s="66"/>
      <c r="AJ15" s="66"/>
    </row>
    <row r="16" spans="1:36" ht="26" customHeight="1" thickTop="1" thickBot="1" x14ac:dyDescent="0.2">
      <c r="C16" s="10"/>
      <c r="D16" s="10"/>
      <c r="E16" s="10"/>
      <c r="F16" s="14"/>
      <c r="G16" s="14"/>
      <c r="H16" s="2"/>
      <c r="I16" s="10"/>
      <c r="L16" s="67" t="s">
        <v>26</v>
      </c>
      <c r="M16" s="68">
        <v>5.24</v>
      </c>
      <c r="N16" s="68">
        <v>3.67</v>
      </c>
      <c r="O16" s="68">
        <v>4.03</v>
      </c>
      <c r="P16" s="68">
        <v>5.54</v>
      </c>
      <c r="Q16" s="68">
        <v>6.19</v>
      </c>
      <c r="R16" s="68">
        <v>7.67</v>
      </c>
      <c r="S16" s="68">
        <v>10.36</v>
      </c>
      <c r="T16" s="68">
        <v>8.0299999999999994</v>
      </c>
      <c r="U16" s="68">
        <v>6.5</v>
      </c>
      <c r="V16" s="68">
        <v>7.68</v>
      </c>
      <c r="W16" s="68">
        <v>7.6</v>
      </c>
      <c r="X16" s="68">
        <v>5.95</v>
      </c>
      <c r="Y16" s="68">
        <v>3.34</v>
      </c>
      <c r="Z16" s="68">
        <v>4.08</v>
      </c>
      <c r="AA16" s="68">
        <v>4.16</v>
      </c>
      <c r="AB16" s="68">
        <v>3.76</v>
      </c>
      <c r="AC16" s="68">
        <v>5.34</v>
      </c>
      <c r="AD16" s="68">
        <v>4.33</v>
      </c>
      <c r="AE16" s="68">
        <v>1.1399999999999999</v>
      </c>
      <c r="AF16" s="68"/>
      <c r="AG16" s="68"/>
      <c r="AH16" s="69"/>
      <c r="AI16" s="69"/>
      <c r="AJ16" s="69"/>
    </row>
    <row r="17" spans="1:11" ht="19" customHeight="1" thickTop="1" thickBot="1" x14ac:dyDescent="0.25">
      <c r="A17" s="15" t="s">
        <v>36</v>
      </c>
      <c r="B17" s="11"/>
      <c r="C17" s="12"/>
      <c r="D17" s="12"/>
      <c r="E17" s="95" t="s">
        <v>39</v>
      </c>
      <c r="F17" s="96"/>
      <c r="G17" s="89"/>
      <c r="H17" s="2"/>
      <c r="I17" s="10"/>
    </row>
    <row r="18" spans="1:11" ht="19" customHeight="1" thickBot="1" x14ac:dyDescent="0.2">
      <c r="A18" s="28" t="s">
        <v>37</v>
      </c>
      <c r="B18" s="30">
        <v>8.4542380000000001</v>
      </c>
      <c r="C18" s="29">
        <v>8.5507000000000009</v>
      </c>
      <c r="D18" s="76">
        <v>8.5507000000000009</v>
      </c>
      <c r="E18" s="85" t="str">
        <f>IF($F$18&gt;0,"▲",IF($F$18&lt;0,"▼","►"))</f>
        <v>▲</v>
      </c>
      <c r="F18" s="36">
        <f>+D18-B18</f>
        <v>9.6462000000000714E-2</v>
      </c>
      <c r="G18" s="89"/>
      <c r="H18" s="2"/>
      <c r="I18" s="78"/>
    </row>
    <row r="19" spans="1:11" ht="26" customHeight="1" thickTop="1" thickBot="1" x14ac:dyDescent="0.25">
      <c r="H19" s="2"/>
    </row>
    <row r="20" spans="1:11" ht="19" customHeight="1" thickTop="1" thickBot="1" x14ac:dyDescent="0.25">
      <c r="A20" s="15" t="s">
        <v>38</v>
      </c>
      <c r="B20" s="11"/>
      <c r="C20" s="11"/>
      <c r="D20" s="11"/>
      <c r="E20" s="100" t="s">
        <v>39</v>
      </c>
      <c r="F20" s="96"/>
      <c r="G20" s="100" t="s">
        <v>6</v>
      </c>
      <c r="H20" s="96"/>
    </row>
    <row r="21" spans="1:11" ht="19" customHeight="1" x14ac:dyDescent="0.15">
      <c r="A21" s="39" t="s">
        <v>40</v>
      </c>
      <c r="B21" s="40">
        <v>10</v>
      </c>
      <c r="C21" s="44"/>
      <c r="D21" s="93">
        <v>9.5000000000000001E-2</v>
      </c>
      <c r="E21" s="86" t="str">
        <f>IF($F$21&gt;0,"▲",IF($F$21&lt;0,"▼","►"))</f>
        <v>▲</v>
      </c>
      <c r="F21" s="33">
        <f>+D21-C21</f>
        <v>9.5000000000000001E-2</v>
      </c>
      <c r="G21" s="90" t="str">
        <f>IF($H$21&gt;0,"▲",IF($H$21&lt;0,"▼","►"))</f>
        <v>▼</v>
      </c>
      <c r="H21" s="33">
        <f>+D21-B21</f>
        <v>-9.9049999999999994</v>
      </c>
      <c r="I21" s="79"/>
      <c r="K21" s="80"/>
    </row>
    <row r="22" spans="1:11" ht="19" customHeight="1" x14ac:dyDescent="0.15">
      <c r="A22" s="20" t="s">
        <v>41</v>
      </c>
      <c r="B22" s="37">
        <v>10.244</v>
      </c>
      <c r="C22" s="46"/>
      <c r="D22" s="46">
        <v>7.4700000000000003E-2</v>
      </c>
      <c r="E22" s="87" t="str">
        <f>IF($F$22&gt;0,"▲",IF($F$22&lt;0,"▼","►"))</f>
        <v>▲</v>
      </c>
      <c r="F22" s="34">
        <f>+D22-C22</f>
        <v>7.4700000000000003E-2</v>
      </c>
      <c r="G22" s="91" t="str">
        <f>IF($H$22&gt;0,"▲",IF($H$22&lt;0,"▼","►"))</f>
        <v>▼</v>
      </c>
      <c r="H22" s="34">
        <f>+D22-B22</f>
        <v>-10.1693</v>
      </c>
      <c r="I22" s="79"/>
      <c r="K22" s="80"/>
    </row>
    <row r="23" spans="1:11" ht="19" customHeight="1" x14ac:dyDescent="0.15">
      <c r="A23" s="20" t="s">
        <v>42</v>
      </c>
      <c r="B23" s="37">
        <v>10.6327</v>
      </c>
      <c r="C23" s="46"/>
      <c r="D23" s="46"/>
      <c r="E23" s="87" t="str">
        <f>IF($F$23&gt;0,"▲",IF($F$23&lt;0,"▼","►"))</f>
        <v>►</v>
      </c>
      <c r="F23" s="34">
        <f>+D23-C23</f>
        <v>0</v>
      </c>
      <c r="G23" s="91" t="str">
        <f>IF($H$23&gt;0,"▲",IF($H$23&lt;0,"▼","►"))</f>
        <v>▼</v>
      </c>
      <c r="H23" s="34">
        <f>+D23-B23</f>
        <v>-10.6327</v>
      </c>
      <c r="I23" s="79"/>
      <c r="K23" s="80"/>
    </row>
    <row r="24" spans="1:11" ht="19" customHeight="1" thickBot="1" x14ac:dyDescent="0.2">
      <c r="A24" s="23" t="s">
        <v>43</v>
      </c>
      <c r="B24" s="38">
        <v>10.7692</v>
      </c>
      <c r="C24" s="48"/>
      <c r="D24" s="48">
        <v>7.8E-2</v>
      </c>
      <c r="E24" s="88" t="str">
        <f>IF($F$24&gt;0,"▲",IF($F$24&lt;0,"▼","►"))</f>
        <v>▲</v>
      </c>
      <c r="F24" s="35">
        <f>+D24-C24</f>
        <v>7.8E-2</v>
      </c>
      <c r="G24" s="92" t="str">
        <f>IF($H$24&gt;0,"▲",IF($H$24&lt;0,"▼","►"))</f>
        <v>▼</v>
      </c>
      <c r="H24" s="35">
        <f>+D24-B24</f>
        <v>-10.6912</v>
      </c>
      <c r="I24" s="79"/>
      <c r="K24" s="80"/>
    </row>
    <row r="25" spans="1:11" ht="26" customHeight="1" thickTop="1" thickBot="1" x14ac:dyDescent="0.25"/>
    <row r="26" spans="1:11" ht="19" customHeight="1" thickTop="1" thickBot="1" x14ac:dyDescent="0.25">
      <c r="A26" s="15" t="s">
        <v>44</v>
      </c>
      <c r="B26" s="52">
        <v>45652</v>
      </c>
      <c r="C26" s="11"/>
      <c r="D26" s="11"/>
      <c r="E26" s="100" t="s">
        <v>39</v>
      </c>
      <c r="F26" s="96"/>
      <c r="G26" s="12"/>
      <c r="H26" s="12" t="s">
        <v>6</v>
      </c>
    </row>
    <row r="27" spans="1:11" ht="19" customHeight="1" x14ac:dyDescent="0.15">
      <c r="A27" s="39" t="s">
        <v>45</v>
      </c>
      <c r="B27" s="49">
        <v>9.74E-2</v>
      </c>
      <c r="C27" s="43"/>
      <c r="D27" s="44">
        <v>0.205125</v>
      </c>
      <c r="E27" s="86" t="str">
        <f>IF($F$27&gt;0,"▲",IF($F$27&lt;0,"▼","►"))</f>
        <v>▲</v>
      </c>
      <c r="F27" s="33">
        <f>+D27-C27</f>
        <v>0.205125</v>
      </c>
      <c r="G27" s="90" t="str">
        <f>IF($H$27&gt;0,"▲",IF($H$27&lt;0,"▼","►"))</f>
        <v>▲</v>
      </c>
      <c r="H27" s="33">
        <f>+D27-B27</f>
        <v>0.107725</v>
      </c>
      <c r="I27" s="4"/>
      <c r="J27" s="58" t="s">
        <v>46</v>
      </c>
    </row>
    <row r="28" spans="1:11" ht="19" customHeight="1" x14ac:dyDescent="0.15">
      <c r="A28" s="20" t="s">
        <v>47</v>
      </c>
      <c r="B28" s="50">
        <v>9.7900000000000001E-2</v>
      </c>
      <c r="C28" s="45"/>
      <c r="D28" s="46"/>
      <c r="E28" s="87" t="str">
        <f>IF($F$28&gt;0,"▲",IF($F$28&lt;0,"▼","►"))</f>
        <v>►</v>
      </c>
      <c r="F28" s="34">
        <f>+D28-C28</f>
        <v>0</v>
      </c>
      <c r="G28" s="91" t="str">
        <f>IF($H$28&gt;0,"▲",IF($H$28&lt;0,"▼","►"))</f>
        <v>▼</v>
      </c>
      <c r="H28" s="34">
        <f>+D28-B28</f>
        <v>-9.7900000000000001E-2</v>
      </c>
      <c r="I28" s="4"/>
      <c r="J28" s="104"/>
    </row>
    <row r="29" spans="1:11" ht="19" customHeight="1" x14ac:dyDescent="0.15">
      <c r="A29" s="20" t="s">
        <v>48</v>
      </c>
      <c r="B29" s="50">
        <v>9.9699999999999997E-2</v>
      </c>
      <c r="C29" s="45"/>
      <c r="D29" s="46"/>
      <c r="E29" s="87" t="str">
        <f>IF($F$29&gt;0,"▲",IF($F$29&lt;0,"▼","►"))</f>
        <v>►</v>
      </c>
      <c r="F29" s="34">
        <f>+D29-C29</f>
        <v>0</v>
      </c>
      <c r="G29" s="91" t="str">
        <f>IF($H$29&gt;0,"▲",IF($H$29&lt;0,"▼","►"))</f>
        <v>▼</v>
      </c>
      <c r="H29" s="34">
        <f>+D29-B29</f>
        <v>-9.9699999999999997E-2</v>
      </c>
      <c r="I29" s="4"/>
      <c r="J29" s="98"/>
    </row>
    <row r="30" spans="1:11" ht="19" customHeight="1" thickBot="1" x14ac:dyDescent="0.2">
      <c r="A30" s="23" t="s">
        <v>49</v>
      </c>
      <c r="B30" s="51">
        <v>0.10059999999999999</v>
      </c>
      <c r="C30" s="47"/>
      <c r="D30" s="48"/>
      <c r="E30" s="88" t="str">
        <f>IF($F$30&gt;0,"▲",IF($F$30&lt;0,"▼","►"))</f>
        <v>►</v>
      </c>
      <c r="F30" s="35">
        <f>+D30-C30</f>
        <v>0</v>
      </c>
      <c r="G30" s="92" t="str">
        <f>IF($H$30&gt;0,"▲",IF($H$30&lt;0,"▼","►"))</f>
        <v>▼</v>
      </c>
      <c r="H30" s="35">
        <f>+D30-B30</f>
        <v>-0.10059999999999999</v>
      </c>
      <c r="I30" s="4"/>
    </row>
    <row r="31" spans="1:11" ht="26" customHeight="1" thickTop="1" thickBot="1" x14ac:dyDescent="0.25"/>
    <row r="32" spans="1:11" ht="19" customHeight="1" thickTop="1" thickBot="1" x14ac:dyDescent="0.25">
      <c r="A32" s="15" t="s">
        <v>50</v>
      </c>
      <c r="B32" s="11"/>
    </row>
    <row r="33" spans="1:13" ht="19" customHeight="1" x14ac:dyDescent="0.15">
      <c r="A33" s="39" t="s">
        <v>51</v>
      </c>
      <c r="B33" s="56"/>
      <c r="C33" s="5"/>
      <c r="D33" s="5"/>
      <c r="E33" s="5"/>
      <c r="F33" s="5"/>
      <c r="G33" s="5"/>
      <c r="H33" s="5"/>
      <c r="I33" s="5"/>
      <c r="J33" s="101" t="s">
        <v>52</v>
      </c>
    </row>
    <row r="34" spans="1:13" ht="19" customHeight="1" x14ac:dyDescent="0.15">
      <c r="A34" s="20" t="s">
        <v>53</v>
      </c>
      <c r="B34" s="54"/>
      <c r="C34" s="5"/>
      <c r="D34" s="5"/>
      <c r="E34" s="5"/>
      <c r="F34" s="5"/>
      <c r="G34" s="5"/>
      <c r="H34" s="5"/>
      <c r="I34" s="5"/>
      <c r="J34" s="98"/>
    </row>
    <row r="35" spans="1:13" ht="19" customHeight="1" thickBot="1" x14ac:dyDescent="0.2">
      <c r="A35" s="23" t="s">
        <v>54</v>
      </c>
      <c r="B35" s="55"/>
      <c r="C35" s="5"/>
      <c r="D35" s="5"/>
      <c r="E35" s="5"/>
      <c r="F35" s="5"/>
      <c r="G35" s="5"/>
      <c r="H35" s="5"/>
      <c r="I35" s="5"/>
      <c r="J35" s="9"/>
    </row>
    <row r="36" spans="1:13" ht="26" customHeight="1" thickTop="1" thickBot="1" x14ac:dyDescent="0.25"/>
    <row r="37" spans="1:13" ht="19" customHeight="1" thickTop="1" x14ac:dyDescent="0.2">
      <c r="A37" s="102" t="s">
        <v>55</v>
      </c>
      <c r="B37" s="102"/>
      <c r="C37" s="102"/>
    </row>
    <row r="38" spans="1:13" ht="19" customHeight="1" thickBot="1" x14ac:dyDescent="0.25">
      <c r="A38" s="57" t="s">
        <v>56</v>
      </c>
      <c r="B38" s="57" t="s">
        <v>57</v>
      </c>
      <c r="C38" s="57" t="s">
        <v>58</v>
      </c>
    </row>
    <row r="39" spans="1:13" ht="19" customHeight="1" x14ac:dyDescent="0.15">
      <c r="A39" s="39" t="s">
        <v>18</v>
      </c>
      <c r="B39" s="44"/>
      <c r="C39" s="44"/>
      <c r="F39" s="13"/>
      <c r="G39" s="13"/>
      <c r="H39" s="13"/>
      <c r="I39" s="13"/>
    </row>
    <row r="40" spans="1:13" ht="19" customHeight="1" x14ac:dyDescent="0.15">
      <c r="A40" s="20" t="s">
        <v>17</v>
      </c>
      <c r="B40" s="46"/>
      <c r="C40" s="46"/>
      <c r="F40" s="13"/>
      <c r="G40" s="13"/>
      <c r="H40" s="13"/>
      <c r="I40" s="13"/>
      <c r="J40" s="103" t="s">
        <v>59</v>
      </c>
      <c r="K40" s="13"/>
      <c r="L40" s="13"/>
      <c r="M40" s="13"/>
    </row>
    <row r="41" spans="1:13" ht="19" customHeight="1" x14ac:dyDescent="0.2">
      <c r="A41" s="20" t="s">
        <v>16</v>
      </c>
      <c r="B41" s="46"/>
      <c r="C41" s="46">
        <v>4.2500000000000003E-2</v>
      </c>
      <c r="J41" s="98"/>
      <c r="K41" s="13"/>
      <c r="L41" s="13"/>
      <c r="M41" s="13"/>
    </row>
    <row r="42" spans="1:13" ht="19" customHeight="1" x14ac:dyDescent="0.2">
      <c r="A42" s="20" t="s">
        <v>15</v>
      </c>
      <c r="B42" s="46"/>
      <c r="C42" s="46">
        <v>4.2500000000000003E-2</v>
      </c>
      <c r="J42" s="98"/>
    </row>
    <row r="43" spans="1:13" ht="19" customHeight="1" x14ac:dyDescent="0.2">
      <c r="A43" s="20" t="s">
        <v>14</v>
      </c>
      <c r="B43" s="46">
        <v>2.93922E-2</v>
      </c>
      <c r="C43" s="46">
        <v>4.4999999999999998E-2</v>
      </c>
    </row>
    <row r="44" spans="1:13" ht="19" customHeight="1" x14ac:dyDescent="0.2">
      <c r="A44" s="20" t="s">
        <v>13</v>
      </c>
      <c r="B44" s="46">
        <v>2.7317999999999999E-2</v>
      </c>
      <c r="C44" s="46">
        <v>4.4999999999999998E-2</v>
      </c>
    </row>
    <row r="45" spans="1:13" ht="19" customHeight="1" x14ac:dyDescent="0.2">
      <c r="A45" s="20" t="s">
        <v>12</v>
      </c>
      <c r="B45" s="46">
        <v>2.6726799999999998E-2</v>
      </c>
      <c r="C45" s="46">
        <v>4.4999999999999998E-2</v>
      </c>
    </row>
    <row r="46" spans="1:13" ht="19" customHeight="1" x14ac:dyDescent="0.2">
      <c r="A46" s="20" t="s">
        <v>11</v>
      </c>
      <c r="B46" s="46">
        <v>2.3759300000000001E-2</v>
      </c>
      <c r="C46" s="46">
        <v>4.4999999999999998E-2</v>
      </c>
    </row>
    <row r="47" spans="1:13" ht="19" customHeight="1" x14ac:dyDescent="0.2">
      <c r="A47" s="20" t="s">
        <v>10</v>
      </c>
      <c r="B47" s="46">
        <v>2.3337500000000001E-2</v>
      </c>
      <c r="C47" s="46">
        <v>4.4999999999999998E-2</v>
      </c>
    </row>
    <row r="48" spans="1:13" ht="19" customHeight="1" x14ac:dyDescent="0.2">
      <c r="A48" s="20" t="s">
        <v>9</v>
      </c>
      <c r="B48" s="46">
        <v>2.4055900000000002E-2</v>
      </c>
      <c r="C48" s="46">
        <v>4.4999999999999998E-2</v>
      </c>
    </row>
    <row r="49" spans="1:3" ht="19" customHeight="1" x14ac:dyDescent="0.2">
      <c r="A49" s="20" t="s">
        <v>60</v>
      </c>
      <c r="B49" s="46">
        <v>2.81427E-2</v>
      </c>
      <c r="C49" s="46">
        <v>4.4999999999999998E-2</v>
      </c>
    </row>
    <row r="50" spans="1:3" ht="19" customHeight="1" thickBot="1" x14ac:dyDescent="0.25">
      <c r="A50" s="23" t="s">
        <v>61</v>
      </c>
      <c r="B50" s="48">
        <v>2.9994099999999999E-2</v>
      </c>
      <c r="C50" s="48">
        <v>4.4999999999999998E-2</v>
      </c>
    </row>
    <row r="51" spans="1:3" ht="15" customHeight="1" thickTop="1" x14ac:dyDescent="0.2"/>
  </sheetData>
  <mergeCells count="16">
    <mergeCell ref="A37:C37"/>
    <mergeCell ref="J40:J42"/>
    <mergeCell ref="J33:J34"/>
    <mergeCell ref="E4:F4"/>
    <mergeCell ref="J28:J29"/>
    <mergeCell ref="E13:F13"/>
    <mergeCell ref="E9:F9"/>
    <mergeCell ref="J10:J11"/>
    <mergeCell ref="E26:F26"/>
    <mergeCell ref="B1:F1"/>
    <mergeCell ref="E17:F17"/>
    <mergeCell ref="L2:AJ2"/>
    <mergeCell ref="J5:J7"/>
    <mergeCell ref="G20:H20"/>
    <mergeCell ref="J14:J15"/>
    <mergeCell ref="E20:F20"/>
  </mergeCells>
  <conditionalFormatting sqref="E5:E7">
    <cfRule type="expression" dxfId="41" priority="25">
      <formula>$F5&gt;0</formula>
    </cfRule>
    <cfRule type="expression" dxfId="40" priority="27">
      <formula>$F5&lt;0</formula>
    </cfRule>
    <cfRule type="expression" dxfId="39" priority="26">
      <formula>$F5=0</formula>
    </cfRule>
  </conditionalFormatting>
  <conditionalFormatting sqref="E10:E11">
    <cfRule type="expression" dxfId="38" priority="19">
      <formula>$F10&gt;0</formula>
    </cfRule>
    <cfRule type="expression" dxfId="37" priority="20">
      <formula>$F10=0</formula>
    </cfRule>
    <cfRule type="expression" dxfId="36" priority="21">
      <formula>$F10&lt;0</formula>
    </cfRule>
  </conditionalFormatting>
  <conditionalFormatting sqref="E14:E15">
    <cfRule type="expression" dxfId="35" priority="16">
      <formula>$F14&gt;0</formula>
    </cfRule>
    <cfRule type="expression" dxfId="34" priority="17">
      <formula>$F14=0</formula>
    </cfRule>
    <cfRule type="expression" dxfId="33" priority="18">
      <formula>$F14&lt;0</formula>
    </cfRule>
  </conditionalFormatting>
  <conditionalFormatting sqref="E18">
    <cfRule type="expression" dxfId="32" priority="13">
      <formula>$F18&gt;0</formula>
    </cfRule>
    <cfRule type="expression" dxfId="31" priority="14">
      <formula>$F18=0</formula>
    </cfRule>
    <cfRule type="expression" dxfId="30" priority="15">
      <formula>$F18&lt;0</formula>
    </cfRule>
  </conditionalFormatting>
  <conditionalFormatting sqref="E21:E24">
    <cfRule type="expression" dxfId="29" priority="10">
      <formula>$F21&gt;0</formula>
    </cfRule>
    <cfRule type="expression" dxfId="28" priority="11">
      <formula>$F21=0</formula>
    </cfRule>
    <cfRule type="expression" dxfId="27" priority="12">
      <formula>$F21&lt;0</formula>
    </cfRule>
  </conditionalFormatting>
  <conditionalFormatting sqref="E27:E30">
    <cfRule type="expression" dxfId="26" priority="4">
      <formula>$F27&gt;0</formula>
    </cfRule>
    <cfRule type="expression" dxfId="25" priority="5">
      <formula>$F27=0</formula>
    </cfRule>
    <cfRule type="expression" dxfId="24" priority="6">
      <formula>$F27&lt;0</formula>
    </cfRule>
  </conditionalFormatting>
  <conditionalFormatting sqref="G21:G24">
    <cfRule type="expression" dxfId="23" priority="7">
      <formula>$H21&gt;0</formula>
    </cfRule>
    <cfRule type="expression" dxfId="22" priority="8">
      <formula>$H21=0</formula>
    </cfRule>
    <cfRule type="expression" dxfId="21" priority="9">
      <formula>$H21&lt;0</formula>
    </cfRule>
  </conditionalFormatting>
  <conditionalFormatting sqref="G27:G30">
    <cfRule type="expression" dxfId="20" priority="1">
      <formula>$H27&gt;0</formula>
    </cfRule>
    <cfRule type="expression" dxfId="19" priority="3">
      <formula>$H27&lt;0</formula>
    </cfRule>
    <cfRule type="expression" dxfId="18" priority="2">
      <formula>$H27=0</formula>
    </cfRule>
  </conditionalFormatting>
  <conditionalFormatting sqref="I5:I7">
    <cfRule type="expression" dxfId="17" priority="40">
      <formula>$F5&gt;0</formula>
    </cfRule>
    <cfRule type="expression" dxfId="16" priority="41">
      <formula>$F5=0</formula>
    </cfRule>
    <cfRule type="expression" dxfId="15" priority="42">
      <formula>$F5&lt;0</formula>
    </cfRule>
  </conditionalFormatting>
  <conditionalFormatting sqref="I10:I11">
    <cfRule type="expression" dxfId="14" priority="43">
      <formula>$F10&gt;0</formula>
    </cfRule>
    <cfRule type="expression" dxfId="13" priority="44">
      <formula>$F10=0</formula>
    </cfRule>
    <cfRule type="expression" dxfId="12" priority="45">
      <formula>$F10&lt;0</formula>
    </cfRule>
  </conditionalFormatting>
  <conditionalFormatting sqref="I14:I15">
    <cfRule type="expression" dxfId="11" priority="46">
      <formula>$F14&gt;0</formula>
    </cfRule>
    <cfRule type="expression" dxfId="10" priority="47">
      <formula>$F14=0</formula>
    </cfRule>
    <cfRule type="expression" dxfId="9" priority="48">
      <formula>$F14&lt;0</formula>
    </cfRule>
  </conditionalFormatting>
  <conditionalFormatting sqref="I18">
    <cfRule type="expression" dxfId="8" priority="49">
      <formula>$F18&gt;0</formula>
    </cfRule>
    <cfRule type="expression" dxfId="7" priority="50">
      <formula>$F18=0</formula>
    </cfRule>
    <cfRule type="expression" dxfId="6" priority="51">
      <formula>$F18&lt;0</formula>
    </cfRule>
  </conditionalFormatting>
  <conditionalFormatting sqref="I21:I24">
    <cfRule type="expression" dxfId="5" priority="52">
      <formula>$F21&gt;0</formula>
    </cfRule>
    <cfRule type="expression" dxfId="4" priority="53">
      <formula>$F21=0</formula>
    </cfRule>
    <cfRule type="expression" dxfId="3" priority="54">
      <formula>$F21&lt;0</formula>
    </cfRule>
  </conditionalFormatting>
  <conditionalFormatting sqref="K21:K24">
    <cfRule type="expression" dxfId="2" priority="55">
      <formula>$H21&gt;0</formula>
    </cfRule>
    <cfRule type="expression" dxfId="1" priority="56">
      <formula>$H21=0</formula>
    </cfRule>
    <cfRule type="expression" dxfId="0" priority="57">
      <formula>$H21&lt;0</formula>
    </cfRule>
  </conditionalFormatting>
  <printOptions horizontalCentered="1"/>
  <pageMargins left="0.3" right="0.3" top="0.4" bottom="0.4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95.6640625" style="1" customWidth="1"/>
  </cols>
  <sheetData>
    <row r="1" spans="1:2" x14ac:dyDescent="0.2">
      <c r="A1" s="6" t="s">
        <v>62</v>
      </c>
      <c r="B1" s="6" t="s">
        <v>63</v>
      </c>
    </row>
    <row r="2" spans="1:2" ht="16" customHeight="1" x14ac:dyDescent="0.2">
      <c r="A2" s="3" t="s">
        <v>64</v>
      </c>
      <c r="B2" s="7" t="s">
        <v>65</v>
      </c>
    </row>
    <row r="3" spans="1:2" ht="61" customHeight="1" x14ac:dyDescent="0.2">
      <c r="A3" s="3" t="s">
        <v>66</v>
      </c>
      <c r="B3" s="7" t="s">
        <v>67</v>
      </c>
    </row>
    <row r="4" spans="1:2" ht="31" customHeight="1" x14ac:dyDescent="0.2">
      <c r="A4" s="3" t="s">
        <v>68</v>
      </c>
      <c r="B4" s="7" t="s">
        <v>69</v>
      </c>
    </row>
    <row r="5" spans="1:2" ht="46" customHeight="1" x14ac:dyDescent="0.2">
      <c r="A5" s="3" t="s">
        <v>70</v>
      </c>
      <c r="B5" s="7" t="s">
        <v>71</v>
      </c>
    </row>
    <row r="6" spans="1:2" ht="31" customHeight="1" x14ac:dyDescent="0.2">
      <c r="A6" s="3" t="s">
        <v>72</v>
      </c>
      <c r="B6" s="7" t="s">
        <v>73</v>
      </c>
    </row>
    <row r="7" spans="1:2" ht="31" customHeight="1" x14ac:dyDescent="0.2">
      <c r="A7" s="3" t="s">
        <v>74</v>
      </c>
      <c r="B7" s="7" t="s">
        <v>75</v>
      </c>
    </row>
    <row r="8" spans="1:2" ht="16" customHeight="1" x14ac:dyDescent="0.2">
      <c r="A8" s="3" t="s">
        <v>76</v>
      </c>
      <c r="B8" s="7" t="s">
        <v>77</v>
      </c>
    </row>
    <row r="9" spans="1:2" ht="16" customHeight="1" x14ac:dyDescent="0.2">
      <c r="A9" s="3" t="s">
        <v>78</v>
      </c>
      <c r="B9" s="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48.6640625" style="1" customWidth="1"/>
  </cols>
  <sheetData>
    <row r="1" spans="1:2" x14ac:dyDescent="0.2">
      <c r="A1" s="3" t="s">
        <v>80</v>
      </c>
      <c r="B1" s="1" t="s">
        <v>81</v>
      </c>
    </row>
    <row r="2" spans="1:2" x14ac:dyDescent="0.2">
      <c r="A2" s="3" t="s">
        <v>82</v>
      </c>
      <c r="B2" s="1" t="s">
        <v>83</v>
      </c>
    </row>
    <row r="3" spans="1:2" x14ac:dyDescent="0.2">
      <c r="A3" s="3" t="s">
        <v>84</v>
      </c>
      <c r="B3" s="1" t="s">
        <v>85</v>
      </c>
    </row>
    <row r="4" spans="1:2" x14ac:dyDescent="0.2">
      <c r="A4" s="3" t="s">
        <v>86</v>
      </c>
      <c r="B4" s="1" t="s">
        <v>87</v>
      </c>
    </row>
    <row r="5" spans="1:2" x14ac:dyDescent="0.2">
      <c r="A5" s="3" t="s">
        <v>88</v>
      </c>
      <c r="B5" s="1" t="s">
        <v>89</v>
      </c>
    </row>
    <row r="6" spans="1:2" x14ac:dyDescent="0.2">
      <c r="A6" s="3" t="s">
        <v>90</v>
      </c>
      <c r="B6" s="1" t="s">
        <v>91</v>
      </c>
    </row>
    <row r="7" spans="1:2" x14ac:dyDescent="0.2">
      <c r="A7" s="3" t="s">
        <v>92</v>
      </c>
      <c r="B7" s="1" t="s">
        <v>93</v>
      </c>
    </row>
    <row r="8" spans="1:2" x14ac:dyDescent="0.2">
      <c r="A8" s="3" t="s">
        <v>94</v>
      </c>
      <c r="B8" s="1" t="s">
        <v>95</v>
      </c>
    </row>
    <row r="9" spans="1:2" x14ac:dyDescent="0.2">
      <c r="A9" s="3" t="s">
        <v>96</v>
      </c>
      <c r="B9" s="1" t="s">
        <v>97</v>
      </c>
    </row>
    <row r="10" spans="1:2" x14ac:dyDescent="0.2">
      <c r="A10" s="3" t="s">
        <v>98</v>
      </c>
      <c r="B10" s="1" t="s">
        <v>99</v>
      </c>
    </row>
    <row r="11" spans="1:2" x14ac:dyDescent="0.2">
      <c r="A11" s="3" t="s">
        <v>100</v>
      </c>
      <c r="B11" s="1" t="s">
        <v>101</v>
      </c>
    </row>
    <row r="12" spans="1:2" x14ac:dyDescent="0.2">
      <c r="A12" s="3" t="s">
        <v>102</v>
      </c>
      <c r="B12" s="1" t="s">
        <v>103</v>
      </c>
    </row>
    <row r="13" spans="1:2" x14ac:dyDescent="0.2">
      <c r="A13" s="3" t="s">
        <v>104</v>
      </c>
      <c r="B13" s="1" t="s">
        <v>105</v>
      </c>
    </row>
    <row r="14" spans="1:2" x14ac:dyDescent="0.2">
      <c r="A14" s="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Indicadores</vt:lpstr>
      <vt:lpstr>Lógica de datos</vt:lpstr>
      <vt:lpstr>Metadatos</vt:lpstr>
      <vt:lpstr>Indicadores!Títulos_a_imprimir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arielteodocio7@icloud.com</cp:lastModifiedBy>
  <dcterms:created xsi:type="dcterms:W3CDTF">2025-10-02T15:00:49Z</dcterms:created>
  <dcterms:modified xsi:type="dcterms:W3CDTF">2025-10-02T23:00:54Z</dcterms:modified>
</cp:coreProperties>
</file>