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p\git\Trilogy\Demo Folder Structure\Homework\01_Excel_Homework\"/>
    </mc:Choice>
  </mc:AlternateContent>
  <xr:revisionPtr revIDLastSave="0" documentId="13_ncr:1_{5C112CB4-186D-41CB-9A59-8B35F851448C}" xr6:coauthVersionLast="45" xr6:coauthVersionMax="45" xr10:uidLastSave="{00000000-0000-0000-0000-000000000000}"/>
  <bookViews>
    <workbookView xWindow="57480" yWindow="-120" windowWidth="29040" windowHeight="15840" activeTab="3" xr2:uid="{00000000-000D-0000-FFFF-FFFF00000000}"/>
  </bookViews>
  <sheets>
    <sheet name="Other_Tables_Graphs" sheetId="5" r:id="rId1"/>
    <sheet name="Status_Line_Graph" sheetId="4" r:id="rId2"/>
    <sheet name="Sub-Category_Stacked" sheetId="3" r:id="rId3"/>
    <sheet name="Parent-Category_Stacked" sheetId="2" r:id="rId4"/>
    <sheet name="Data" sheetId="1" r:id="rId5"/>
  </sheets>
  <definedNames>
    <definedName name="_xlnm._FilterDatabase" localSheetId="4" hidden="1">Data!$A$1:$T$4115</definedName>
  </definedNames>
  <calcPr calcId="191029"/>
  <pivotCaches>
    <pivotCache cacheId="0" r:id="rId6"/>
    <pivotCache cacheId="1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/>
  <c r="Q3163" i="1"/>
  <c r="R3163" i="1" s="1"/>
  <c r="Q3164" i="1"/>
  <c r="R3164" i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/>
  <c r="Q3281" i="1"/>
  <c r="R3281" i="1" s="1"/>
  <c r="Q3282" i="1"/>
  <c r="R3282" i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<sst xmlns="http://schemas.openxmlformats.org/spreadsheetml/2006/main" count="24932" uniqueCount="8403">
  <si>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</si>
  <si>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</si>
  <si>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</si>
  <si>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</si>
  <si>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</si>
  <si>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</si>
  <si>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</si>
  <si>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</si>
  <si>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</si>
  <si>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</si>
  <si>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</si>
  <si>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</si>
  <si>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</si>
  <si>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</si>
  <si>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</si>
  <si>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</si>
  <si>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</si>
  <si>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</si>
  <si>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</si>
  <si>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</si>
  <si>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</si>
  <si>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</si>
  <si>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</si>
  <si>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</si>
  <si>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</si>
  <si>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</si>
  <si>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</si>
  <si>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</si>
  <si>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</si>
  <si>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</si>
  <si>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</si>
  <si>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</si>
  <si>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</si>
  <si>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</si>
  <si>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</si>
  <si>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</si>
  <si>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</si>
  <si>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</si>
  <si>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</si>
  <si>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</si>
  <si>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</si>
  <si>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</si>
  <si>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</si>
  <si>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</si>
  <si>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</si>
  <si>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</si>
  <si>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</si>
  <si>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</si>
  <si>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</si>
  <si>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</si>
  <si>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</si>
  <si>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</si>
  <si>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</si>
  <si>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</si>
  <si>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</si>
  <si>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</si>
  <si>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</si>
  <si>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</si>
  <si>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</si>
  <si>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</si>
  <si>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</si>
  <si>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</si>
  <si>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</si>
  <si>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</si>
  <si>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</si>
  <si>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</si>
  <si>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</si>
  <si>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</si>
  <si>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</si>
  <si>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</si>
  <si>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</si>
  <si>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</si>
  <si>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</si>
  <si>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</si>
  <si>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</si>
  <si>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</si>
  <si>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</si>
  <si>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</si>
  <si>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</si>
  <si>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</si>
  <si>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</si>
  <si>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</si>
  <si>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</si>
  <si>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</si>
  <si>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</si>
  <si>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</si>
  <si>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</si>
  <si>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</si>
  <si>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</si>
  <si>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</si>
  <si>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</si>
  <si>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</si>
  <si>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</si>
  <si>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</si>
  <si>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</si>
  <si>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</si>
  <si>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</si>
  <si>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</si>
  <si>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</si>
  <si>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</si>
  <si>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</si>
  <si>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</si>
  <si>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</si>
  <si>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</si>
  <si>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</si>
  <si>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</si>
  <si>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</si>
  <si>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</si>
  <si>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</si>
  <si>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</si>
  <si>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</si>
  <si>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</si>
  <si>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</si>
  <si>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</si>
  <si>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</si>
  <si>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</si>
  <si>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</si>
  <si>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</si>
  <si>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</si>
  <si>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</si>
  <si>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</si>
  <si>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</si>
  <si>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</si>
  <si>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</si>
  <si>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</si>
  <si>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</si>
  <si>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</si>
  <si>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</si>
  <si>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</si>
  <si>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</si>
  <si>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</si>
  <si>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</si>
  <si>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</si>
  <si>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</si>
  <si>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</si>
  <si>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</si>
  <si>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</si>
  <si>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</si>
  <si>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</si>
  <si>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</si>
  <si>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</si>
  <si>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</si>
  <si>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</si>
  <si>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</si>
  <si>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</si>
  <si>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</si>
  <si>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</si>
  <si>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</si>
  <si>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</si>
  <si>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</si>
  <si>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</si>
  <si>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</si>
  <si>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</si>
  <si>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</si>
  <si>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</si>
  <si>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</si>
  <si>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</si>
  <si>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</si>
  <si>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</si>
  <si>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</si>
  <si>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</si>
  <si>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</si>
  <si>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</si>
  <si>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</si>
  <si>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</si>
  <si>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</si>
  <si>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</si>
  <si>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</si>
  <si>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</si>
  <si>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</si>
  <si>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</si>
  <si>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</si>
  <si>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</si>
  <si>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</si>
  <si>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</si>
  <si>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</si>
  <si>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</si>
  <si>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</si>
  <si>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</si>
  <si>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</si>
  <si>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</si>
  <si>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</si>
  <si>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</si>
  <si>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</si>
  <si>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</si>
  <si>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</si>
  <si>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</si>
  <si>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</si>
  <si>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</si>
  <si>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</si>
  <si>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</si>
  <si>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</si>
  <si>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</si>
  <si>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</si>
  <si>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</si>
  <si>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</si>
  <si>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</si>
  <si>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</si>
  <si>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</si>
  <si>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</si>
  <si>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</si>
  <si>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</si>
  <si>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</si>
  <si>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</si>
  <si>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</si>
  <si>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</si>
  <si>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</si>
  <si>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</si>
  <si>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</si>
  <si>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</si>
  <si>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</si>
  <si>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</si>
  <si>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</si>
  <si>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</si>
  <si>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</si>
  <si>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</si>
  <si>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</si>
  <si>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</si>
  <si>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</si>
  <si>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</si>
  <si>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</si>
  <si>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</si>
  <si>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</si>
  <si>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</si>
  <si>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</si>
  <si>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</si>
  <si>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</si>
  <si>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</si>
  <si>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</si>
  <si>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</si>
  <si>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</si>
  <si>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</si>
  <si>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</si>
  <si>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</si>
  <si>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</si>
  <si>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</si>
  <si>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</si>
  <si>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</si>
  <si>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</si>
  <si>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</si>
  <si>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</si>
  <si>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</si>
  <si>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</si>
  <si>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</si>
  <si>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</si>
  <si>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</si>
  <si>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</si>
  <si>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</si>
  <si>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</si>
  <si>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</si>
  <si>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</si>
  <si>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</si>
  <si>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</si>
  <si>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</si>
  <si>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</si>
  <si>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</si>
  <si>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</si>
  <si>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</si>
  <si>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</si>
  <si>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</si>
  <si>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</si>
  <si>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</si>
  <si>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</si>
  <si>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</si>
  <si>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</si>
  <si>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</si>
  <si>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</si>
  <si>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</si>
  <si>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</si>
  <si>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</si>
  <si>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</si>
  <si>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</si>
  <si>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</si>
  <si>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</si>
  <si>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</si>
  <si>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</si>
  <si>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</si>
  <si>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</si>
  <si>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</si>
  <si>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</si>
  <si>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</si>
  <si>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</si>
  <si>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</si>
  <si>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</si>
  <si>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</si>
  <si>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</si>
  <si>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</si>
  <si>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</si>
  <si>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</si>
  <si>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</si>
  <si>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</si>
  <si>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</si>
  <si>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</si>
  <si>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</si>
  <si>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</si>
  <si>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</si>
  <si>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</si>
  <si>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</si>
  <si>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</si>
  <si>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</si>
  <si>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</si>
  <si>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</si>
  <si>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</si>
  <si>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</si>
  <si>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</si>
  <si>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</si>
  <si>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</si>
  <si>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</si>
  <si>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</si>
  <si>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</si>
  <si>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</si>
  <si>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</si>
  <si>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</si>
  <si>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</si>
  <si>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</si>
  <si>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</si>
  <si>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</si>
  <si>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</si>
  <si>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</si>
  <si>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</si>
  <si>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</si>
  <si>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</si>
  <si>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</si>
  <si>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</si>
  <si>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</si>
  <si>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</si>
  <si>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</si>
  <si>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</si>
  <si>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</si>
  <si>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</si>
  <si>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</si>
  <si>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</si>
  <si>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</si>
  <si>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</si>
  <si>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</si>
  <si>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</si>
  <si>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</si>
  <si>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</si>
  <si>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</si>
  <si>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</si>
  <si>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</si>
  <si>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</si>
  <si>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</si>
  <si>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</si>
  <si>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</si>
  <si>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</si>
  <si>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</si>
  <si>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</si>
  <si>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</si>
  <si>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</si>
  <si>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</si>
  <si>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</si>
  <si>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</si>
  <si>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</si>
  <si>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</si>
  <si>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</si>
  <si>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</si>
  <si>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</si>
  <si>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</si>
  <si>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</si>
  <si>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</si>
  <si>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</si>
  <si>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</si>
  <si>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</si>
  <si>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</si>
  <si>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</si>
  <si>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</si>
  <si>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</si>
  <si>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</si>
  <si>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</si>
  <si>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</si>
  <si>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</si>
  <si>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</si>
  <si>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</si>
  <si>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</si>
  <si>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</si>
  <si>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</si>
  <si>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</si>
  <si>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</si>
  <si>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</si>
  <si>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</si>
  <si>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</si>
  <si>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</si>
  <si>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</si>
  <si>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</si>
  <si>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</si>
  <si>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</si>
  <si>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</si>
  <si>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</si>
  <si>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</si>
  <si>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</si>
  <si>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</si>
  <si>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</si>
  <si>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</si>
  <si>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</si>
  <si>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</si>
  <si>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</si>
  <si>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</si>
  <si>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</si>
  <si>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</si>
  <si>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</si>
  <si>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</si>
  <si>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</si>
  <si>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</si>
  <si>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</si>
  <si>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</si>
  <si>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</si>
  <si>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</si>
  <si>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</si>
  <si>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</si>
  <si>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</si>
  <si>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</si>
  <si>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</si>
  <si>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</si>
  <si>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</si>
  <si>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</si>
  <si>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</si>
  <si>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</si>
  <si>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</si>
  <si>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</si>
  <si>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</si>
  <si>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</si>
  <si>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</si>
  <si>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</si>
  <si>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</si>
  <si>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</si>
  <si>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</si>
  <si>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</si>
  <si>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</si>
  <si>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</si>
  <si>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</si>
  <si>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</si>
  <si>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</si>
  <si>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</si>
  <si>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</si>
  <si>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</si>
  <si>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</si>
  <si>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</si>
  <si>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</si>
  <si>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</si>
  <si>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</si>
  <si>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</si>
  <si>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</si>
  <si>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</si>
  <si>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</si>
  <si>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</si>
  <si>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</si>
  <si>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</si>
  <si>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</si>
  <si>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</si>
  <si>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</si>
  <si>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</si>
  <si>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</si>
  <si>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</si>
  <si>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</si>
  <si>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</si>
  <si>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</si>
  <si>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</si>
  <si>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</si>
  <si>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</si>
  <si>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</si>
  <si>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</si>
  <si>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</si>
  <si>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</si>
  <si>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</si>
  <si>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</si>
  <si>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</si>
  <si>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</si>
  <si>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</si>
  <si>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</si>
  <si>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</si>
  <si>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</si>
  <si>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</si>
  <si>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</si>
  <si>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</si>
  <si>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</si>
  <si>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</si>
  <si>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</si>
  <si>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</si>
  <si>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</si>
  <si>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</si>
  <si>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</si>
  <si>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</si>
  <si>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</si>
  <si>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</si>
  <si>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</si>
  <si>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</si>
  <si>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</si>
  <si>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</si>
  <si>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</si>
  <si>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</si>
  <si>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</si>
  <si>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</si>
  <si>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</si>
  <si>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</si>
  <si>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</si>
  <si>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</si>
  <si>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</si>
  <si>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</si>
  <si>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</si>
  <si>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</si>
  <si>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</si>
  <si>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</si>
  <si>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</si>
  <si>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</si>
  <si>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</si>
  <si>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</si>
  <si>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</si>
  <si>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</si>
  <si>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</si>
  <si>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</si>
  <si>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</si>
  <si>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</si>
  <si>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</si>
  <si>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</si>
  <si>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</si>
  <si>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</si>
  <si>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</si>
  <si>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</si>
  <si>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</si>
  <si>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</si>
  <si>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</si>
  <si>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</si>
  <si>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</si>
  <si>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</si>
  <si>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</si>
  <si>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</si>
  <si>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</si>
  <si>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</si>
  <si>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</si>
  <si>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</si>
  <si>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</si>
  <si>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</si>
  <si>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</si>
  <si>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</si>
  <si>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</si>
  <si>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</si>
  <si>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</si>
  <si>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</si>
  <si>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</si>
  <si>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</si>
  <si>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</si>
  <si>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</si>
  <si>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</si>
  <si>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</si>
  <si>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</si>
  <si>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</si>
  <si>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</si>
  <si>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</si>
  <si>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</si>
  <si>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</si>
  <si>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</si>
  <si>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</si>
  <si>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</si>
  <si>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</si>
  <si>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</si>
  <si>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</si>
  <si>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</si>
  <si>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</si>
  <si>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</si>
  <si>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</si>
  <si>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</si>
  <si>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</si>
  <si>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</si>
  <si>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</si>
  <si>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</si>
  <si>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</si>
  <si>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</si>
  <si>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</si>
  <si>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</si>
  <si>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</si>
  <si>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</si>
  <si>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</si>
  <si>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</si>
  <si>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</si>
  <si>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</si>
  <si>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</si>
  <si>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</si>
  <si>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</si>
  <si>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</si>
  <si>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</si>
  <si>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</si>
  <si>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</si>
  <si>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</si>
  <si>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</si>
  <si>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</si>
  <si>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</si>
  <si>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</si>
  <si>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</si>
  <si>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</si>
  <si>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</si>
  <si>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</si>
  <si>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</si>
  <si>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</si>
  <si>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</si>
  <si>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</si>
  <si>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</si>
  <si>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</si>
  <si>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</si>
  <si>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</si>
  <si>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</si>
  <si>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</si>
  <si>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</si>
  <si>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</si>
  <si>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</si>
  <si>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</si>
  <si>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</si>
  <si>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</si>
  <si>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</si>
  <si>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</si>
  <si>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</si>
  <si>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</si>
  <si>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</si>
  <si>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</si>
  <si>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</si>
  <si>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</si>
  <si>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</si>
  <si>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</si>
  <si>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</si>
  <si>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</si>
  <si>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</si>
  <si>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</si>
  <si>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</si>
  <si>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</si>
  <si>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</si>
  <si>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</si>
  <si>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</si>
  <si>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</si>
  <si>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</si>
  <si>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</si>
  <si>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</si>
  <si>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</si>
  <si>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</si>
  <si>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</si>
  <si>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</si>
  <si>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</si>
  <si>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</si>
  <si>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</si>
  <si>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</si>
  <si>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</si>
  <si>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</si>
  <si>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</si>
  <si>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</si>
  <si>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</si>
  <si>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</si>
  <si>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</si>
  <si>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</si>
  <si>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</si>
  <si>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</si>
  <si>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</si>
  <si>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</si>
  <si>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</si>
  <si>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</si>
  <si>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</si>
  <si>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</si>
  <si>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</si>
  <si>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</si>
  <si>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</si>
  <si>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</si>
  <si>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</si>
  <si>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</si>
  <si>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</si>
  <si>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</si>
  <si>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</si>
  <si>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</si>
  <si>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</si>
  <si>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</si>
  <si>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</si>
  <si>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</si>
  <si>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</si>
  <si>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</si>
  <si>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</si>
  <si>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</si>
  <si>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</si>
  <si>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</si>
  <si>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</si>
  <si>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</si>
  <si>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</si>
  <si>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</si>
  <si>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</si>
  <si>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</si>
  <si>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</si>
  <si>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</si>
  <si>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</si>
  <si>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</si>
  <si>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</si>
  <si>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</si>
  <si>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</si>
  <si>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</si>
  <si>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</si>
  <si>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</si>
  <si>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</si>
  <si>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</si>
  <si>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</si>
  <si>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</si>
  <si>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</si>
  <si>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</si>
  <si>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</si>
  <si>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</si>
  <si>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</si>
  <si>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</si>
  <si>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</si>
  <si>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</si>
  <si>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</si>
  <si>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</si>
  <si>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</si>
  <si>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</si>
  <si>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</si>
  <si>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</si>
  <si>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</si>
  <si>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</si>
  <si>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</si>
  <si>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</si>
  <si>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</si>
  <si>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</si>
  <si>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</si>
  <si>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</si>
  <si>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</si>
  <si>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</si>
  <si>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</si>
  <si>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</si>
  <si>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</si>
  <si>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</si>
  <si>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</si>
  <si>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</si>
  <si>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</si>
  <si>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</si>
  <si>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</si>
  <si>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</si>
  <si>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</si>
  <si>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</si>
  <si>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</si>
  <si>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</si>
  <si>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</si>
  <si>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</si>
  <si>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</si>
  <si>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</si>
  <si>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</si>
  <si>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</si>
  <si>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</si>
  <si>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</si>
  <si>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</si>
  <si>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</si>
  <si>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</si>
  <si>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</si>
  <si>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</si>
  <si>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</si>
  <si>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</si>
  <si>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</si>
  <si>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</si>
  <si>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</si>
  <si>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</si>
  <si>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</si>
  <si>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</si>
  <si>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</si>
  <si>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</si>
  <si>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</si>
  <si>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</si>
  <si>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</si>
  <si>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</si>
  <si>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</si>
  <si>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</si>
  <si>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</si>
  <si>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</si>
  <si>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</si>
  <si>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</si>
  <si>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</si>
  <si>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</si>
  <si>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</si>
  <si>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</si>
  <si>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</si>
  <si>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</si>
  <si>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</si>
  <si>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</si>
  <si>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</si>
  <si>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</si>
  <si>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</si>
  <si>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</si>
  <si>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</si>
  <si>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</si>
  <si>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</si>
  <si>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</si>
  <si>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</si>
  <si>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</si>
  <si>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</si>
  <si>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</si>
  <si>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</si>
  <si>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</si>
  <si>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</si>
  <si>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</si>
  <si>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</si>
  <si>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</si>
  <si>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</si>
  <si>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</si>
  <si>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</si>
  <si>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</si>
  <si>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</si>
  <si>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</si>
  <si>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</si>
  <si>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</si>
  <si>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</si>
  <si>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</si>
  <si>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</si>
  <si>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</si>
  <si>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</si>
  <si>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</si>
  <si>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</si>
  <si>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</si>
  <si>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</si>
  <si>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</si>
  <si>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</si>
  <si>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</si>
  <si>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</si>
  <si>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</si>
  <si>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</si>
  <si>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</si>
  <si>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</si>
  <si>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</si>
  <si>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</si>
  <si>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</si>
  <si>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</si>
  <si>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</si>
  <si>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</si>
  <si>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</si>
  <si>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</si>
  <si>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</si>
  <si>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</si>
  <si>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</si>
  <si>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</si>
  <si>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</si>
  <si>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</si>
  <si>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</si>
  <si>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</si>
  <si>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</si>
  <si>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</si>
  <si>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</si>
  <si>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</si>
  <si>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</si>
  <si>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</si>
  <si>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</si>
  <si>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</si>
  <si>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</si>
  <si>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</si>
  <si>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</si>
  <si>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</si>
  <si>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</si>
  <si>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</si>
  <si>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</si>
  <si>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</si>
  <si>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</si>
  <si>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</si>
  <si>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</si>
  <si>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</si>
  <si>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</si>
  <si>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</si>
  <si>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</si>
  <si>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</si>
  <si>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</si>
  <si>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</si>
  <si>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</si>
  <si>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</si>
  <si>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</si>
  <si>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</si>
  <si>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</si>
  <si>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</si>
  <si>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</si>
  <si>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</si>
  <si>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</si>
  <si>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</si>
  <si>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</si>
  <si>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</si>
  <si>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</si>
  <si>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</si>
  <si>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</si>
  <si>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</si>
  <si>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</si>
  <si>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</si>
  <si>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</si>
  <si>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</si>
  <si>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</si>
  <si>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</si>
  <si>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</si>
  <si>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</si>
  <si>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</si>
  <si>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</si>
  <si>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</si>
  <si>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</si>
  <si>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</si>
  <si>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</si>
  <si>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</si>
  <si>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</si>
  <si>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</si>
  <si>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</si>
  <si>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</si>
  <si>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</si>
  <si>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</si>
  <si>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</si>
  <si>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</si>
  <si>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</si>
  <si>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</si>
  <si>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</si>
  <si>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</si>
  <si>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</si>
  <si>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</si>
  <si>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</si>
  <si>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</si>
  <si>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</si>
  <si>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</si>
  <si>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</si>
  <si>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</si>
  <si>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</si>
  <si>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</si>
  <si>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</si>
  <si>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</si>
  <si>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</si>
  <si>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</si>
  <si>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</si>
  <si>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</si>
  <si>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</si>
  <si>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</si>
  <si>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</si>
  <si>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</si>
  <si>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</si>
  <si>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</si>
  <si>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</si>
  <si>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</si>
  <si>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</si>
  <si>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</si>
  <si>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</si>
  <si>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</si>
  <si>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</si>
  <si>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</si>
  <si>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</si>
  <si>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</si>
  <si>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</si>
  <si>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</si>
  <si>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</si>
  <si>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</si>
  <si>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</si>
  <si>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</si>
  <si>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</si>
  <si>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</si>
  <si>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</si>
  <si>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</si>
  <si>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</si>
  <si>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</si>
  <si>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</si>
  <si>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</si>
  <si>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</si>
  <si>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</si>
  <si>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</si>
  <si>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</si>
  <si>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</si>
  <si>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</si>
  <si>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</si>
  <si>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</si>
  <si>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</si>
  <si>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</si>
  <si>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</si>
  <si>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</si>
  <si>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</si>
  <si>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</si>
  <si>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</si>
  <si>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</si>
  <si>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</si>
  <si>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</si>
  <si>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</si>
  <si>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</si>
  <si>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</si>
  <si>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</si>
  <si>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</si>
  <si>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</si>
  <si>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</si>
  <si>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</si>
  <si>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</si>
  <si>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</si>
  <si>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</si>
  <si>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</si>
  <si>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</si>
  <si>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</si>
  <si>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</si>
  <si>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</si>
  <si>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</si>
  <si>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</si>
  <si>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</si>
  <si>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</si>
  <si>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</si>
  <si>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</si>
  <si>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</si>
  <si>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</si>
  <si>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</si>
  <si>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</si>
  <si>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</si>
  <si>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</si>
  <si>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</si>
  <si>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</si>
  <si>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</si>
  <si>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</si>
  <si>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</si>
  <si>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</si>
  <si>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</si>
  <si>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</si>
  <si>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</si>
  <si>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</si>
  <si>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</si>
  <si>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</si>
  <si>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</si>
  <si>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</si>
  <si>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</si>
  <si>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</si>
  <si>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</si>
  <si>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</si>
  <si>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</si>
  <si>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</si>
  <si>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</si>
  <si>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</si>
  <si>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</si>
  <si>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</si>
  <si>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</si>
  <si>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</si>
  <si>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</si>
  <si>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</si>
  <si>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</si>
  <si>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</si>
  <si>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</si>
  <si>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</si>
  <si>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</si>
  <si>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</si>
  <si>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</si>
  <si>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</si>
  <si>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</si>
  <si>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</si>
  <si>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</si>
  <si>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</si>
  <si>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</si>
  <si>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</si>
  <si>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</si>
  <si>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</si>
  <si>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</si>
  <si>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</si>
  <si>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</si>
  <si>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</si>
  <si>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</si>
  <si>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</si>
  <si>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</si>
  <si>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</si>
  <si>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</si>
  <si>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</si>
  <si>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</si>
  <si>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</si>
  <si>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</si>
  <si>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</si>
  <si>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</si>
  <si>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</si>
  <si>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</si>
  <si>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</si>
  <si>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</si>
  <si>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</si>
  <si>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</si>
  <si>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</si>
  <si>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</si>
  <si>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</si>
  <si>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</si>
  <si>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</si>
  <si>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</si>
  <si>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</si>
  <si>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</si>
  <si>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</si>
  <si>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</si>
  <si>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</si>
  <si>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</si>
  <si>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</si>
  <si>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</si>
  <si>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</si>
  <si>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</si>
  <si>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</si>
  <si>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</si>
  <si>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</si>
  <si>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</si>
  <si>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</si>
  <si>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</si>
  <si>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</si>
  <si>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</si>
  <si>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</si>
  <si>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</si>
  <si>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</si>
  <si>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</si>
  <si>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</si>
  <si>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</si>
  <si>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</si>
  <si>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</si>
  <si>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</si>
  <si>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</si>
  <si>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</si>
  <si>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</si>
  <si>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</si>
  <si>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</si>
  <si>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</si>
  <si>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</si>
  <si>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</si>
  <si>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</si>
  <si>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</si>
  <si>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</si>
  <si>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</si>
  <si>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</si>
  <si>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</si>
  <si>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</si>
  <si>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</si>
  <si>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</si>
  <si>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</si>
  <si>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</si>
  <si>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</si>
  <si>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</si>
  <si>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</si>
  <si>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</si>
  <si>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</si>
  <si>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</si>
  <si>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</si>
  <si>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</si>
  <si>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</si>
  <si>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</si>
  <si>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</si>
  <si>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</si>
  <si>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</si>
  <si>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</si>
  <si>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</si>
  <si>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</si>
  <si>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</si>
  <si>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</si>
  <si>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</si>
  <si>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</si>
  <si>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</si>
  <si>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</si>
  <si>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</si>
  <si>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</si>
  <si>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</si>
  <si>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</si>
  <si>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</si>
  <si>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</si>
  <si>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</si>
  <si>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</si>
  <si>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</si>
  <si>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</si>
  <si>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</si>
  <si>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</si>
  <si>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</si>
  <si>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</si>
  <si>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</si>
  <si>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</si>
  <si>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</si>
  <si>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</si>
  <si>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</si>
  <si>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</si>
  <si>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</si>
  <si>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</si>
  <si>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</si>
  <si>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</si>
  <si>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</si>
  <si>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</si>
  <si>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</si>
  <si>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</si>
  <si>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</si>
  <si>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</si>
  <si>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</si>
  <si>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</si>
  <si>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</si>
  <si>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</si>
  <si>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</si>
  <si>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</si>
  <si>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</si>
  <si>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</si>
  <si>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</si>
  <si>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</si>
  <si>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</si>
  <si>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</si>
  <si>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</si>
  <si>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</si>
  <si>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</si>
  <si>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</si>
  <si>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</si>
  <si>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</si>
  <si>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</si>
  <si>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</si>
  <si>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</si>
  <si>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</si>
  <si>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</si>
  <si>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</si>
  <si>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</si>
  <si>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</si>
  <si>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</si>
  <si>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</si>
  <si>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</si>
  <si>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</si>
  <si>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</si>
  <si>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</si>
  <si>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</si>
  <si>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</si>
  <si>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</si>
  <si>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</si>
  <si>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</si>
  <si>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</si>
  <si>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</si>
  <si>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</si>
  <si>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</si>
  <si>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</si>
  <si>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</si>
  <si>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</si>
  <si>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</si>
  <si>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</si>
  <si>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</si>
  <si>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</si>
  <si>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</si>
  <si>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</si>
  <si>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</si>
  <si>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</si>
  <si>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</si>
  <si>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</si>
  <si>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</si>
  <si>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</si>
  <si>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</si>
  <si>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</si>
  <si>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</si>
  <si>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</si>
  <si>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</si>
  <si>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</si>
  <si>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</si>
  <si>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</si>
  <si>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</si>
  <si>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</si>
  <si>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</si>
  <si>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</si>
  <si>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</si>
  <si>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</si>
  <si>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</si>
  <si>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</si>
  <si>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</si>
  <si>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</si>
  <si>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</si>
  <si>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</si>
  <si>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</si>
  <si>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</si>
  <si>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</si>
  <si>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</si>
  <si>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</si>
  <si>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</si>
  <si>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</si>
  <si>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</si>
  <si>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</si>
  <si>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</si>
  <si>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</si>
  <si>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</si>
  <si>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</si>
  <si>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</si>
  <si>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</si>
  <si>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</si>
  <si>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</si>
  <si>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</si>
  <si>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</si>
  <si>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</si>
  <si>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</si>
  <si>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</si>
  <si>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</si>
  <si>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</si>
  <si>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</si>
  <si>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</si>
  <si>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</si>
  <si>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</si>
  <si>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</si>
  <si>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</si>
  <si>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</si>
  <si>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</si>
  <si>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</si>
  <si>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</si>
  <si>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</si>
  <si>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</si>
  <si>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</si>
  <si>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</si>
  <si>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</si>
  <si>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</si>
  <si>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</si>
  <si>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</si>
  <si>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</si>
  <si>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</si>
  <si>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</si>
  <si>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</si>
  <si>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</si>
  <si>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</si>
  <si>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</si>
  <si>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</si>
  <si>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</si>
  <si>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</si>
  <si>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</si>
  <si>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</si>
  <si>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</si>
  <si>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</si>
  <si>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</si>
  <si>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</si>
  <si>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</si>
  <si>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</si>
  <si>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</si>
  <si>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</si>
  <si>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</si>
  <si>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</si>
  <si>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</si>
  <si>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</si>
  <si>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</si>
  <si>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</si>
  <si>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</si>
  <si>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</si>
  <si>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</si>
  <si>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</si>
  <si>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</si>
  <si>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</si>
  <si>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</si>
  <si>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</si>
  <si>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</si>
  <si>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</si>
  <si>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</si>
  <si>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</si>
  <si>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</si>
  <si>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</si>
  <si>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</si>
  <si>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</si>
  <si>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</si>
  <si>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</si>
  <si>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</si>
  <si>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</si>
  <si>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</si>
  <si>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</si>
  <si>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</si>
  <si>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</si>
  <si>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</si>
  <si>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</si>
  <si>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</si>
  <si>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</si>
  <si>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</si>
  <si>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</si>
  <si>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</si>
  <si>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</si>
  <si>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</si>
  <si>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</si>
  <si>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</si>
  <si>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</si>
  <si>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</si>
  <si>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</si>
  <si>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</si>
  <si>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</si>
  <si>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</si>
  <si>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</si>
  <si>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</si>
  <si>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</si>
  <si>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</si>
  <si>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</si>
  <si>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</si>
  <si>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</si>
  <si>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</si>
  <si>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</si>
  <si>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</si>
  <si>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</si>
  <si>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</si>
  <si>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</si>
  <si>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</si>
  <si>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</si>
  <si>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</si>
  <si>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</si>
  <si>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</si>
  <si>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</si>
  <si>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</si>
  <si>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</si>
  <si>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</si>
  <si>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</si>
  <si>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</si>
  <si>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</si>
  <si>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</si>
  <si>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</si>
  <si>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</si>
  <si>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</si>
  <si>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</si>
  <si>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</si>
  <si>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</si>
  <si>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</si>
  <si>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</si>
  <si>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</si>
  <si>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</si>
  <si>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</si>
  <si>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</si>
  <si>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</si>
  <si>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</si>
  <si>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</si>
  <si>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</si>
  <si>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</si>
  <si>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</si>
  <si>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</si>
  <si>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</si>
  <si>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</si>
  <si>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</si>
  <si>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</si>
  <si>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</si>
  <si>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</si>
  <si>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</si>
  <si>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</si>
  <si>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</si>
  <si>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</si>
  <si>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</si>
  <si>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</si>
  <si>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</si>
  <si>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</si>
  <si>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</si>
  <si>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</si>
  <si>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</si>
  <si>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</si>
  <si>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</si>
  <si>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</si>
  <si>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</si>
  <si>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</si>
  <si>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</si>
  <si>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</si>
  <si>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</si>
  <si>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</si>
  <si>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</si>
  <si>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</si>
  <si>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</si>
  <si>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</si>
  <si>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</si>
  <si>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</si>
  <si>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</si>
  <si>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</si>
  <si>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</si>
  <si>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</si>
  <si>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</si>
  <si>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</si>
  <si>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</si>
  <si>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</si>
  <si>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</si>
  <si>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</si>
  <si>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</si>
  <si>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</si>
  <si>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</si>
  <si>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</si>
  <si>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</si>
  <si>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</si>
  <si>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</si>
  <si>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</si>
  <si>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</si>
  <si>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</si>
  <si>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</si>
  <si>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</si>
  <si>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</si>
  <si>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</si>
  <si>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</si>
  <si>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</si>
  <si>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</si>
  <si>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</si>
  <si>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</si>
  <si>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</si>
  <si>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</si>
  <si>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</si>
  <si>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</si>
  <si>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</si>
  <si>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</si>
  <si>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</si>
  <si>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</si>
  <si>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</si>
  <si>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</si>
  <si>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</si>
  <si>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</si>
  <si>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</si>
  <si>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</si>
  <si>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</si>
  <si>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</si>
  <si>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</si>
  <si>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</si>
  <si>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</si>
  <si>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</si>
  <si>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</si>
  <si>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</si>
  <si>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</si>
  <si>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</si>
  <si>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</si>
  <si>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</si>
  <si>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</si>
  <si>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</si>
  <si>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</si>
  <si>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</si>
  <si>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</si>
  <si>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</si>
  <si>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</si>
  <si>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</si>
  <si>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</si>
  <si>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</si>
  <si>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</si>
  <si>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</si>
  <si>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</si>
  <si>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</si>
  <si>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</si>
  <si>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</si>
  <si>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</si>
  <si>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</si>
  <si>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</si>
  <si>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</si>
  <si>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</si>
  <si>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</si>
  <si>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</si>
  <si>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</si>
  <si>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</si>
  <si>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</si>
  <si>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</si>
  <si>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</si>
  <si>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</si>
  <si>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</si>
  <si>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</si>
  <si>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</si>
  <si>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</si>
  <si>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</si>
  <si>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</si>
  <si>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</si>
  <si>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</si>
  <si>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</si>
  <si>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</si>
  <si>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</si>
  <si>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</si>
  <si>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</si>
  <si>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</si>
  <si>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</si>
  <si>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</si>
  <si>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</si>
  <si>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</si>
  <si>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</si>
  <si>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</si>
  <si>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</si>
  <si>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</si>
  <si>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</si>
  <si>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</si>
  <si>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</si>
  <si>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</si>
  <si>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</si>
  <si>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</si>
  <si>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</si>
  <si>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</si>
  <si>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</si>
  <si>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</si>
  <si>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</si>
  <si>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</si>
  <si>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</si>
  <si>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</si>
  <si>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</si>
  <si>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</si>
  <si>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</si>
  <si>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</si>
  <si>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</si>
  <si>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</si>
  <si>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</si>
  <si>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</si>
  <si>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</si>
  <si>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</si>
  <si>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</si>
  <si>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</si>
  <si>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</si>
  <si>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</si>
  <si>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</si>
  <si>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</si>
  <si>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</si>
  <si>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</si>
  <si>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</si>
  <si>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</si>
  <si>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</si>
  <si>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</si>
  <si>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</si>
  <si>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</si>
  <si>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</si>
  <si>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</si>
  <si>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</si>
  <si>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</si>
  <si>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</si>
  <si>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</si>
  <si>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</si>
  <si>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</si>
  <si>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</si>
  <si>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</si>
  <si>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</si>
  <si>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</si>
  <si>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</si>
  <si>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</si>
  <si>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</si>
  <si>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</si>
  <si>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</si>
  <si>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</si>
  <si>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</si>
  <si>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</si>
  <si>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</si>
  <si>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</si>
  <si>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</si>
  <si>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</si>
  <si>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</si>
  <si>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</si>
  <si>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</si>
  <si>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</si>
  <si>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</si>
  <si>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</si>
  <si>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</si>
  <si>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</si>
  <si>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</si>
  <si>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</si>
  <si>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</si>
  <si>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</si>
  <si>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</si>
  <si>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</si>
  <si>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</si>
  <si>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</si>
  <si>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</si>
  <si>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</si>
  <si>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</si>
  <si>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</si>
  <si>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</si>
  <si>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</si>
  <si>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</si>
  <si>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</si>
  <si>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</si>
  <si>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</si>
  <si>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</si>
  <si>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</si>
  <si>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</si>
  <si>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</si>
  <si>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</si>
  <si>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</si>
  <si>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</si>
  <si>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</si>
  <si>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</si>
  <si>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</si>
  <si>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</si>
  <si>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</si>
  <si>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</si>
  <si>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</si>
  <si>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</si>
  <si>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</si>
  <si>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</si>
  <si>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</si>
  <si>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</si>
  <si>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</si>
  <si>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</si>
  <si>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</si>
  <si>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</si>
  <si>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</si>
  <si>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</si>
  <si>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</si>
  <si>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</si>
  <si>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</si>
  <si>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</si>
  <si>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</si>
  <si>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</si>
  <si>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</si>
  <si>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</si>
  <si>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</si>
  <si>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</si>
  <si>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</si>
  <si>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</si>
  <si>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</si>
  <si>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</si>
  <si>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</si>
  <si>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</si>
  <si>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</si>
  <si>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</si>
  <si>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</si>
  <si>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</si>
  <si>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</si>
  <si>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</si>
  <si>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</si>
  <si>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</si>
  <si>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</si>
  <si>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</si>
  <si>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</si>
  <si>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</si>
  <si>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</si>
  <si>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</si>
  <si>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</si>
  <si>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</si>
  <si>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</si>
  <si>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</si>
  <si>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</si>
  <si>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</si>
  <si>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</si>
  <si>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</si>
  <si>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</si>
  <si>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</si>
  <si>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</si>
  <si>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</si>
  <si>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</si>
  <si>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</si>
  <si>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</si>
  <si>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</si>
  <si>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</si>
  <si>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</si>
  <si>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</si>
  <si>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</si>
  <si>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</si>
  <si>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</si>
  <si>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</si>
  <si>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</si>
  <si>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</si>
  <si>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</si>
  <si>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</si>
  <si>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</si>
  <si>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</si>
  <si>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</si>
  <si>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</si>
  <si>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</si>
  <si>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</si>
  <si>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</si>
  <si>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</si>
  <si>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</si>
  <si>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</si>
  <si>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</si>
  <si>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</si>
  <si>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</si>
  <si>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</si>
  <si>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</si>
  <si>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</si>
  <si>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</si>
  <si>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</si>
  <si>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</si>
  <si>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</si>
  <si>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</si>
  <si>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</si>
  <si>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</si>
  <si>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</si>
  <si>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</si>
  <si>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</si>
  <si>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</si>
  <si>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</si>
  <si>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</si>
  <si>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</si>
  <si>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</si>
  <si>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</si>
  <si>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</si>
  <si>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</si>
  <si>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</si>
  <si>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</si>
  <si>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</si>
  <si>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</si>
  <si>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</si>
  <si>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</si>
  <si>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</si>
  <si>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</si>
  <si>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</si>
  <si>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</si>
  <si>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</si>
  <si>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</si>
  <si>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</si>
  <si>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</si>
  <si>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</si>
  <si>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</si>
  <si>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</si>
  <si>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</si>
  <si>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</si>
  <si>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</si>
  <si>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</si>
  <si>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</si>
  <si>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</si>
  <si>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</si>
  <si>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</si>
  <si>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</si>
  <si>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</si>
  <si>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</si>
  <si>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</si>
  <si>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</si>
  <si>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</si>
  <si>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</si>
  <si>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</si>
  <si>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</si>
  <si>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</si>
  <si>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</si>
  <si>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</si>
  <si>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</si>
  <si>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</si>
  <si>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</si>
  <si>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</si>
  <si>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</si>
  <si>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</si>
  <si>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</si>
  <si>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</si>
  <si>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</si>
  <si>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</si>
  <si>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</si>
  <si>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</si>
  <si>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</si>
  <si>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</si>
  <si>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</si>
  <si>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</si>
  <si>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</si>
  <si>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</si>
  <si>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</si>
  <si>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</si>
  <si>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</si>
  <si>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</si>
  <si>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</si>
  <si>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</si>
  <si>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</si>
  <si>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</si>
  <si>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</si>
  <si>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</si>
  <si>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</si>
  <si>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</si>
  <si>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</si>
  <si>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</si>
  <si>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</si>
  <si>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</si>
  <si>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</si>
  <si>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</si>
  <si>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</si>
  <si>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</si>
  <si>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</si>
  <si>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</si>
  <si>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</si>
  <si>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</si>
  <si>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</si>
  <si>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</si>
  <si>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</si>
  <si>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</si>
  <si>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</si>
  <si>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</si>
  <si>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</si>
  <si>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</si>
  <si>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</si>
  <si>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</si>
  <si>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</si>
  <si>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</si>
  <si>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</si>
  <si>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</si>
  <si>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</si>
  <si>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</si>
  <si>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</si>
  <si>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</si>
  <si>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</si>
  <si>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</si>
  <si>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</si>
  <si>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</si>
  <si>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</si>
  <si>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</si>
  <si>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</si>
  <si>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</si>
  <si>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</si>
  <si>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</si>
  <si>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</si>
  <si>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</si>
  <si>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</si>
  <si>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</si>
  <si>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</si>
  <si>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</si>
  <si>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</si>
  <si>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</si>
  <si>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</si>
  <si>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</si>
  <si>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</si>
  <si>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</si>
  <si>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</si>
  <si>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</si>
  <si>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</si>
  <si>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</si>
  <si>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</si>
  <si>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</si>
  <si>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</si>
  <si>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</si>
  <si>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</si>
  <si>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</si>
  <si>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</si>
  <si>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</si>
  <si>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</si>
  <si>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</si>
  <si>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</si>
  <si>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</si>
  <si>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</si>
  <si>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</si>
  <si>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</si>
  <si>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</si>
  <si>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</si>
  <si>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</si>
  <si>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</si>
  <si>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</si>
  <si>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</si>
  <si>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</si>
  <si>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</si>
  <si>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</si>
  <si>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</si>
  <si>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</si>
  <si>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</si>
  <si>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</si>
  <si>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</si>
  <si>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</si>
  <si>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</si>
  <si>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</si>
  <si>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</si>
  <si>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</si>
  <si>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</si>
  <si>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</si>
  <si>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</si>
  <si>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</si>
  <si>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</si>
  <si>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</si>
  <si>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</si>
  <si>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</si>
  <si>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</si>
  <si>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</si>
  <si>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</si>
  <si>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</si>
  <si>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</si>
  <si>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</si>
  <si>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</si>
  <si>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</si>
  <si>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</si>
  <si>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</si>
  <si>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</si>
  <si>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</si>
  <si>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</si>
  <si>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</si>
  <si>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</si>
  <si>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</si>
  <si>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</si>
  <si>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</si>
  <si>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</si>
  <si>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</si>
  <si>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</si>
  <si>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</si>
  <si>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</si>
  <si>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</si>
  <si>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</si>
  <si>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</si>
  <si>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</si>
  <si>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</si>
  <si>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</si>
  <si>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</si>
  <si>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</si>
  <si>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</si>
  <si>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</si>
  <si>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</si>
  <si>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</si>
  <si>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</si>
  <si>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</si>
  <si>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</si>
  <si>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</si>
  <si>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</si>
  <si>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</si>
  <si>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</si>
  <si>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</si>
  <si>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</si>
  <si>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</si>
  <si>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</si>
  <si>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</si>
  <si>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</si>
  <si>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</si>
  <si>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</si>
  <si>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</si>
  <si>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</si>
  <si>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</si>
  <si>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</si>
  <si>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</si>
  <si>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</si>
  <si>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</si>
  <si>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</si>
  <si>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</si>
  <si>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</si>
  <si>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</si>
  <si>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</si>
  <si>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</si>
  <si>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</si>
  <si>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</si>
  <si>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</si>
  <si>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</si>
  <si>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</si>
  <si>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</si>
  <si>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</si>
  <si>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</si>
  <si>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</si>
  <si>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</si>
  <si>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</si>
  <si>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</si>
  <si>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</si>
  <si>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</si>
  <si>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</si>
  <si>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</si>
  <si>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</si>
  <si>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</si>
  <si>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</si>
  <si>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</si>
  <si>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</si>
  <si>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</si>
  <si>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</si>
  <si>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</si>
  <si>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</si>
  <si>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</si>
  <si>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</si>
  <si>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</si>
  <si>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</si>
  <si>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</si>
  <si>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</si>
  <si>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</si>
  <si>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</si>
  <si>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</si>
  <si>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</si>
  <si>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</si>
  <si>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</si>
  <si>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</si>
  <si>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</si>
  <si>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</si>
  <si>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</si>
  <si>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</si>
  <si>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</si>
  <si>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</si>
  <si>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</si>
  <si>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</si>
  <si>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</si>
  <si>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</si>
  <si>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</si>
  <si>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</si>
  <si>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</si>
  <si>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</si>
  <si>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</si>
  <si>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</si>
  <si>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</si>
  <si>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</si>
  <si>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</si>
  <si>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</si>
  <si>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</si>
  <si>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</si>
  <si>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</si>
  <si>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</si>
  <si>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</si>
  <si>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</si>
  <si>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</si>
  <si>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</si>
  <si>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</si>
  <si>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</si>
  <si>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</si>
  <si>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</si>
  <si>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</si>
  <si>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</si>
  <si>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</si>
  <si>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</si>
  <si>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</si>
  <si>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</si>
  <si>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</si>
  <si>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</si>
  <si>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</si>
  <si>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</si>
  <si>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</si>
  <si>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</si>
  <si>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</si>
  <si>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</si>
  <si>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</si>
  <si>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</si>
  <si>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</si>
  <si>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</si>
  <si>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</si>
  <si>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</si>
  <si>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</si>
  <si>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</si>
  <si>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</si>
  <si>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</si>
  <si>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</si>
  <si>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</si>
  <si>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</si>
  <si>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</si>
  <si>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</si>
  <si>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</si>
  <si>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</si>
  <si>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</si>
  <si>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</si>
  <si>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</si>
  <si>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</si>
  <si>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</si>
  <si>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</si>
  <si>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</si>
  <si>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</si>
  <si>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</si>
  <si>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</si>
  <si>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</si>
  <si>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</si>
  <si>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</si>
  <si>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</si>
  <si>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</si>
  <si>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</si>
  <si>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</si>
  <si>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</si>
  <si>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</si>
  <si>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</si>
  <si>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</si>
  <si>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</si>
  <si>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</si>
  <si>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</si>
  <si>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</si>
  <si>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</si>
  <si>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</si>
  <si>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</si>
  <si>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</si>
  <si>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</si>
  <si>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</si>
  <si>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</si>
  <si>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</si>
  <si>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</si>
  <si>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</si>
  <si>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</si>
  <si>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</si>
  <si>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</si>
  <si>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</si>
  <si>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</si>
  <si>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</si>
  <si>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</si>
  <si>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</si>
  <si>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</si>
  <si>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</si>
  <si>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</si>
  <si>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</si>
  <si>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</si>
  <si>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</si>
  <si>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</si>
  <si>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</si>
  <si>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</si>
  <si>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</si>
  <si>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</si>
  <si>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</si>
  <si>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</si>
  <si>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</si>
  <si>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</si>
  <si>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</si>
  <si>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</si>
  <si>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</si>
  <si>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</si>
  <si>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</si>
  <si>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</si>
  <si>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</si>
  <si>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</si>
  <si>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</si>
  <si>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</si>
  <si>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</si>
  <si>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</si>
  <si>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</si>
  <si>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</si>
  <si>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</si>
  <si>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</si>
  <si>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</si>
  <si>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</si>
  <si>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</si>
  <si>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</si>
  <si>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</si>
  <si>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</si>
  <si>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</si>
  <si>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</si>
  <si>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</si>
  <si>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</si>
  <si>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</si>
  <si>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</si>
  <si>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</si>
  <si>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</si>
  <si>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</si>
  <si>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</si>
  <si>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</si>
  <si>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</si>
  <si>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</si>
  <si>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</si>
  <si>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</si>
  <si>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</si>
  <si>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</si>
  <si>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</si>
  <si>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</si>
  <si>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</si>
  <si>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</si>
  <si>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</si>
  <si>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</si>
  <si>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</si>
  <si>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</si>
  <si>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</si>
  <si>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</si>
  <si>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</si>
  <si>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</si>
  <si>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</si>
  <si>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</si>
  <si>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</si>
  <si>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</si>
  <si>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</si>
  <si>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</si>
  <si>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</si>
  <si>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</si>
  <si>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</si>
  <si>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</si>
  <si>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</si>
  <si>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</si>
  <si>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</si>
  <si>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</si>
  <si>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</si>
  <si>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</si>
  <si>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</si>
  <si>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</si>
  <si>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</si>
  <si>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</si>
  <si>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</si>
  <si>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</si>
  <si>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</si>
  <si>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</si>
  <si>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</si>
  <si>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</si>
  <si>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</si>
  <si>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</si>
  <si>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</si>
  <si>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</si>
  <si>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</si>
  <si>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</si>
  <si>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</si>
  <si>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</si>
  <si>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</si>
  <si>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</si>
  <si>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</si>
  <si>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</si>
  <si>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</si>
  <si>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</si>
  <si>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</si>
  <si>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</si>
  <si>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</si>
  <si>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</si>
  <si>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</si>
  <si>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</si>
  <si>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</si>
  <si>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</si>
  <si>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</si>
  <si>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</si>
  <si>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</si>
  <si>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</si>
  <si>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</si>
  <si>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</si>
  <si>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</si>
  <si>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</si>
  <si>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</si>
  <si>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</si>
  <si>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</si>
  <si>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</si>
  <si>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</si>
  <si>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</si>
  <si>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</si>
  <si>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</si>
  <si>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</si>
  <si>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</si>
  <si>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</si>
  <si>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</si>
  <si>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</si>
  <si>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</si>
  <si>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</si>
  <si>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</si>
  <si>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</si>
  <si>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</si>
  <si>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</si>
  <si>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</si>
  <si>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</si>
  <si>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</si>
  <si>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</si>
  <si>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</si>
  <si>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</si>
  <si>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</si>
  <si>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</si>
  <si>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</si>
  <si>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</si>
  <si>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</si>
  <si>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</si>
  <si>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</si>
  <si>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</si>
  <si>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</si>
  <si>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</si>
  <si>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</si>
  <si>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</si>
  <si>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</si>
  <si>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</si>
  <si>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</si>
  <si>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</si>
  <si>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</si>
  <si>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</si>
  <si>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</si>
  <si>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</si>
  <si>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</si>
  <si>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</si>
  <si>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</si>
  <si>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</si>
  <si>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</si>
  <si>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</si>
  <si>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</si>
  <si>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</si>
  <si>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</si>
  <si>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</si>
  <si>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</si>
  <si>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</si>
  <si>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</si>
  <si>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</si>
  <si>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</si>
  <si>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</si>
  <si>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</si>
  <si>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</si>
  <si>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</si>
  <si>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</si>
  <si>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</si>
  <si>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</si>
  <si>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</si>
  <si>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</si>
  <si>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</si>
  <si>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</si>
  <si>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</si>
  <si>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</si>
  <si>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</si>
  <si>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</si>
  <si>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</si>
  <si>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</si>
  <si>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</si>
  <si>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</si>
  <si>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</si>
  <si>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</si>
  <si>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</si>
  <si>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</si>
  <si>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</si>
  <si>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</si>
  <si>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</si>
  <si>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</si>
  <si>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</si>
  <si>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</si>
  <si>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</si>
  <si>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</si>
  <si>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</si>
  <si>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</si>
  <si>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</si>
  <si>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</si>
  <si>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</si>
  <si>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</si>
  <si>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</si>
  <si>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</si>
  <si>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</si>
  <si>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</si>
  <si>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</si>
  <si>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</si>
  <si>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</si>
  <si>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</si>
  <si>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</si>
  <si>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</si>
  <si>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</si>
  <si>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</si>
  <si>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</si>
  <si>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</si>
  <si>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</si>
  <si>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</si>
  <si>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</si>
  <si>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</si>
  <si>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</si>
  <si>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</si>
  <si>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</si>
  <si>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</si>
  <si>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</si>
  <si>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</si>
  <si>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</si>
  <si>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</si>
  <si>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</si>
  <si>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</si>
  <si>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</si>
  <si>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</si>
  <si>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</si>
  <si>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</si>
  <si>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</si>
  <si>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</si>
  <si>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</si>
  <si>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</si>
  <si>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</si>
  <si>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</si>
  <si>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</si>
  <si>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</si>
  <si>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</si>
  <si>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</si>
  <si>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</si>
  <si>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</si>
  <si>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</si>
  <si>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</si>
  <si>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</si>
  <si>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</si>
  <si>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</si>
  <si>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</si>
  <si>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</si>
  <si>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</si>
  <si>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</si>
  <si>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</si>
  <si>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</si>
  <si>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</si>
  <si>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</si>
  <si>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</si>
  <si>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</si>
  <si>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</si>
  <si>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</si>
  <si>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</si>
  <si>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</si>
  <si>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</si>
  <si>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</si>
  <si>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</si>
  <si>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</si>
  <si>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</si>
  <si>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</si>
  <si>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</si>
  <si>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</si>
  <si>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</si>
  <si>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</si>
  <si>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</si>
  <si>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</si>
  <si>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</si>
  <si>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</si>
  <si>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</si>
  <si>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</si>
  <si>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</si>
  <si>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</si>
  <si>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</si>
  <si>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</si>
  <si>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</si>
  <si>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</si>
  <si>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</si>
  <si>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</si>
  <si>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</si>
  <si>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</si>
  <si>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</si>
  <si>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</si>
  <si>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</si>
  <si>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</si>
  <si>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</si>
  <si>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</si>
  <si>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</si>
  <si>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</si>
  <si>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</si>
  <si>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</si>
  <si>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</si>
  <si>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</si>
  <si>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</si>
  <si>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</si>
  <si>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</si>
  <si>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</si>
  <si>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</si>
  <si>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</si>
  <si>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</si>
  <si>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</si>
  <si>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</si>
  <si>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</si>
  <si>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</si>
  <si>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</si>
  <si>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</si>
  <si>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</si>
  <si>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</si>
  <si>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</si>
  <si>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</si>
  <si>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</si>
  <si>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</si>
  <si>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</si>
  <si>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</si>
  <si>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</si>
  <si>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</si>
  <si>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</si>
  <si>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</si>
  <si>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</si>
  <si>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</si>
  <si>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</si>
  <si>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</si>
  <si>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</si>
  <si>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</si>
  <si>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</si>
  <si>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</si>
  <si>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</si>
  <si>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</si>
  <si>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</si>
  <si>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</si>
  <si>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</si>
  <si>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</si>
  <si>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</si>
  <si>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</si>
  <si>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</si>
  <si>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</si>
  <si>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</si>
  <si>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</si>
  <si>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</si>
  <si>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</si>
  <si>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</si>
  <si>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</si>
  <si>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</si>
  <si>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</si>
  <si>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</si>
  <si>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</si>
  <si>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</si>
  <si>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</si>
  <si>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</si>
  <si>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</si>
  <si>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</si>
  <si>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</si>
  <si>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</si>
  <si>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</si>
  <si>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</si>
  <si>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</si>
  <si>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</si>
  <si>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</si>
  <si>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</si>
  <si>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</si>
  <si>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</si>
  <si>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</si>
  <si>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</si>
  <si>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</si>
  <si>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</si>
  <si>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</si>
  <si>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</si>
  <si>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</si>
  <si>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</si>
  <si>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</si>
  <si>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</si>
  <si>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</si>
  <si>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</si>
  <si>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</si>
  <si>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</si>
  <si>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</si>
  <si>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</si>
  <si>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</si>
  <si>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</si>
  <si>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</si>
  <si>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</si>
  <si>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</si>
  <si>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</si>
  <si>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</si>
  <si>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</si>
  <si>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</si>
  <si>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</si>
  <si>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</si>
  <si>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</si>
  <si>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</si>
  <si>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</si>
  <si>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</si>
  <si>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</si>
  <si>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</si>
  <si>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</si>
  <si>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</si>
  <si>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</si>
  <si>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</si>
  <si>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</si>
  <si>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</si>
  <si>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</si>
  <si>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</si>
  <si>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</si>
  <si>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</si>
  <si>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</si>
  <si>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</si>
  <si>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</si>
  <si>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</si>
  <si>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</si>
  <si>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</si>
  <si>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</si>
  <si>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</si>
  <si>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</si>
  <si>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</si>
  <si>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</si>
  <si>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</si>
  <si>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</si>
  <si>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</si>
  <si>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</si>
  <si>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</si>
  <si>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</si>
  <si>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</si>
  <si>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</si>
  <si>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</si>
  <si>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</si>
  <si>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</si>
  <si>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</si>
  <si>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</si>
  <si>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</si>
  <si>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</si>
  <si>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</si>
  <si>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</si>
  <si>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</si>
  <si>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</si>
  <si>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</si>
  <si>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</si>
  <si>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</si>
  <si>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</si>
  <si>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</si>
  <si>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</si>
  <si>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</si>
  <si>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</si>
  <si>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</si>
  <si>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</si>
  <si>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</si>
  <si>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</si>
  <si>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</si>
  <si>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</si>
  <si>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</si>
  <si>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</si>
  <si>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</si>
  <si>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</si>
  <si>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</si>
  <si>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</si>
  <si>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</si>
  <si>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</si>
  <si>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</si>
  <si>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</si>
  <si>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</si>
  <si>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</si>
  <si>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</si>
  <si>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</si>
  <si>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</si>
  <si>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</si>
  <si>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</si>
  <si>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</si>
  <si>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</si>
  <si>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</si>
  <si>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</si>
  <si>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</si>
  <si>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</si>
  <si>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</si>
  <si>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</si>
  <si>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</si>
  <si>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</si>
  <si>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</si>
  <si>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</si>
  <si>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</si>
  <si>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</si>
  <si>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</si>
  <si>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</si>
  <si>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</si>
  <si>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</si>
  <si>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</si>
  <si>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</si>
  <si>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</si>
  <si>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</si>
  <si>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</si>
  <si>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</si>
  <si>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</si>
  <si>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</si>
  <si>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</si>
  <si>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</si>
  <si>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</si>
  <si>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</si>
  <si>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</si>
  <si>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</si>
  <si>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</si>
  <si>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</si>
  <si>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</si>
  <si>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</si>
  <si>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</si>
  <si>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</si>
  <si>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</si>
  <si>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</si>
  <si>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</si>
  <si>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</si>
  <si>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</si>
  <si>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</si>
  <si>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</si>
  <si>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</si>
  <si>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</si>
  <si>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</si>
  <si>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</si>
  <si>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</si>
  <si>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</si>
  <si>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</si>
  <si>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</si>
  <si>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</si>
  <si>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</si>
  <si>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</si>
  <si>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</si>
  <si>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</si>
  <si>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</si>
  <si>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</si>
  <si>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</si>
  <si>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</si>
  <si>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</si>
  <si>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</si>
  <si>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</si>
  <si>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</si>
  <si>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</si>
  <si>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</si>
  <si>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</si>
  <si>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</si>
  <si>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</si>
  <si>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</si>
  <si>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</si>
  <si>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</si>
  <si>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</si>
  <si>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</si>
  <si>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</si>
  <si>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</si>
  <si>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</si>
  <si>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</si>
  <si>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</si>
  <si>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</si>
  <si>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</si>
  <si>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</si>
  <si>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</si>
  <si>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</si>
  <si>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</si>
  <si>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</si>
  <si>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</si>
  <si>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</si>
  <si>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</si>
  <si>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</si>
  <si>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</si>
  <si>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</si>
  <si>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</si>
  <si>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</si>
  <si>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</si>
  <si>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</si>
  <si>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</si>
  <si>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</si>
  <si>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</si>
  <si>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</si>
  <si>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</si>
  <si>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</si>
  <si>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</si>
  <si>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</si>
  <si>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</si>
  <si>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</si>
  <si>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</si>
  <si>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</si>
  <si>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</si>
  <si>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</si>
  <si>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</si>
  <si>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</si>
  <si>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</si>
  <si>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</si>
  <si>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</si>
  <si>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</si>
  <si>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</si>
  <si>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</si>
  <si>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</si>
  <si>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</si>
  <si>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</si>
  <si>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</si>
  <si>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</si>
  <si>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</si>
  <si>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</si>
  <si>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</si>
  <si>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</si>
  <si>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</si>
  <si>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</si>
  <si>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</si>
  <si>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</si>
  <si>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</si>
  <si>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</si>
  <si>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</si>
  <si>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</si>
  <si>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</si>
  <si>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</si>
  <si>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</si>
  <si>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</si>
  <si>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</si>
  <si>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</si>
  <si>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</si>
  <si>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</si>
  <si>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</si>
  <si>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</si>
  <si>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</si>
  <si>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</si>
  <si>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</si>
  <si>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</si>
  <si>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</si>
  <si>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</si>
  <si>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</si>
  <si>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</si>
  <si>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</si>
  <si>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</si>
  <si>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</si>
  <si>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</si>
  <si>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</si>
  <si>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</si>
  <si>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</si>
  <si>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</si>
  <si>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</si>
  <si>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</si>
  <si>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</si>
  <si>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</si>
  <si>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</si>
  <si>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</si>
  <si>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</si>
  <si>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</si>
  <si>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</si>
  <si>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</si>
  <si>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</si>
  <si>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</si>
  <si>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</si>
  <si>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</si>
  <si>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</si>
  <si>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</si>
  <si>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</si>
  <si>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</si>
  <si>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</si>
  <si>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</si>
  <si>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</si>
  <si>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</si>
  <si>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</si>
  <si>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</si>
  <si>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</si>
  <si>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</si>
  <si>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</si>
  <si>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</si>
  <si>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</si>
  <si>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</si>
  <si>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</si>
  <si>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</si>
  <si>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</si>
  <si>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</si>
  <si>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</si>
  <si>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</si>
  <si>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</si>
  <si>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</si>
  <si>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</si>
  <si>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</si>
  <si>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</si>
  <si>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</si>
  <si>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</si>
  <si>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</si>
  <si>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</si>
  <si>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</si>
  <si>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</si>
  <si>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</si>
  <si>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</si>
  <si>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</si>
  <si>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</si>
  <si>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</si>
  <si>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</si>
  <si>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</si>
  <si>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</si>
  <si>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</si>
  <si>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</si>
  <si>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</si>
  <si>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</si>
  <si>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</si>
  <si>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</si>
  <si>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</si>
  <si>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</si>
  <si>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</si>
  <si>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</si>
  <si>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</si>
  <si>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</si>
  <si>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</si>
  <si>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</si>
  <si>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</si>
  <si>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</si>
  <si>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</si>
  <si>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</si>
  <si>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</si>
  <si>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</si>
  <si>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</si>
  <si>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</si>
  <si>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</si>
  <si>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</si>
  <si>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</si>
  <si>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</si>
  <si>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</si>
  <si>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</si>
  <si>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</si>
  <si>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</si>
  <si>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</si>
  <si>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</si>
  <si>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</si>
  <si>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</si>
  <si>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</si>
  <si>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</si>
  <si>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</si>
  <si>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</si>
  <si>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</si>
  <si>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</si>
  <si>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</si>
  <si>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</si>
  <si>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</si>
  <si>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</si>
  <si>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</si>
  <si>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</si>
  <si>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</si>
  <si>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</si>
  <si>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</si>
  <si>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</si>
  <si>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</si>
  <si>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</si>
  <si>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</si>
  <si>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</si>
  <si>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</si>
  <si>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</si>
  <si>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</si>
  <si>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</si>
  <si>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</si>
  <si>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</si>
  <si>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</si>
  <si>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</si>
  <si>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</si>
  <si>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</si>
  <si>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</si>
  <si>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</si>
  <si>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</si>
  <si>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</si>
  <si>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</si>
  <si>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</si>
  <si>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</si>
  <si>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</si>
  <si>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</si>
  <si>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</si>
  <si>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</si>
  <si>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</si>
  <si>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</si>
  <si>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</si>
  <si>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</si>
  <si>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</si>
  <si>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</si>
  <si>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</si>
  <si>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</si>
  <si>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</si>
  <si>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</si>
  <si>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</si>
  <si>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</si>
  <si>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</si>
  <si>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</si>
  <si>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</si>
  <si>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</si>
  <si>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</si>
  <si>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</si>
  <si>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</si>
  <si>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</si>
  <si>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</si>
  <si>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</si>
  <si>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</si>
  <si>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</si>
  <si>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</si>
  <si>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</si>
  <si>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</si>
  <si>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</si>
  <si>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</si>
  <si>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</si>
  <si>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</si>
  <si>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</si>
  <si>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</si>
  <si>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</si>
  <si>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</si>
  <si>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</si>
  <si>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</si>
  <si>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</si>
  <si>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</si>
  <si>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</si>
  <si>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</si>
  <si>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</si>
  <si>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</si>
  <si>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</si>
  <si>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</si>
  <si>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</si>
  <si>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</si>
  <si>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</si>
  <si>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</si>
  <si>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</si>
  <si>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</si>
  <si>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</si>
  <si>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</si>
  <si>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</si>
  <si>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</si>
  <si>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</si>
  <si>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</si>
  <si>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</si>
  <si>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</si>
  <si>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</si>
  <si>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</si>
  <si>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</si>
  <si>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</si>
  <si>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</si>
  <si>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</si>
  <si>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</si>
  <si>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</si>
  <si>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</si>
  <si>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</si>
  <si>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</si>
  <si>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</si>
  <si>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</si>
  <si>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</si>
  <si>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</si>
  <si>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</si>
  <si>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</si>
  <si>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</si>
  <si>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</si>
  <si>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</si>
  <si>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</si>
  <si>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</si>
  <si>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</si>
  <si>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</si>
  <si>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</si>
  <si>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</si>
  <si>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</si>
  <si>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</si>
  <si>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</si>
  <si>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</si>
  <si>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</si>
  <si>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</si>
  <si>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</si>
  <si>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</si>
  <si>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</si>
  <si>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</si>
  <si>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</si>
  <si>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</si>
  <si>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</si>
  <si>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</si>
  <si>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</si>
  <si>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</si>
  <si>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</si>
  <si>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</si>
  <si>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</si>
  <si>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</si>
  <si>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</si>
  <si>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</si>
  <si>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</si>
  <si>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</si>
  <si>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</si>
  <si>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</si>
  <si>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</si>
  <si>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</si>
  <si>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</si>
  <si>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</si>
  <si>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</si>
  <si>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</si>
  <si>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</si>
  <si>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</si>
  <si>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</si>
  <si>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</si>
  <si>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</si>
  <si>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</si>
  <si>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</si>
  <si>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</si>
  <si>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</si>
  <si>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</si>
  <si>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</si>
  <si>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</si>
  <si>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</si>
  <si>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</si>
  <si>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</si>
  <si>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</si>
  <si>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</si>
  <si>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</si>
  <si>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</si>
  <si>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</si>
  <si>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</si>
  <si>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</si>
  <si>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</si>
  <si>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</si>
  <si>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</si>
  <si>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</si>
  <si>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</si>
  <si>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</si>
  <si>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</si>
  <si>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</si>
  <si>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</si>
  <si>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</si>
  <si>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</si>
  <si>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</si>
  <si>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</si>
  <si>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</si>
  <si>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</si>
  <si>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</si>
  <si>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</si>
  <si>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</si>
  <si>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</si>
  <si>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</si>
  <si>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</si>
  <si>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</si>
  <si>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</si>
  <si>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</si>
  <si>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</si>
  <si>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</si>
  <si>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</si>
  <si>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</si>
  <si>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</si>
  <si>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</si>
  <si>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</si>
  <si>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</si>
  <si>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</si>
  <si>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</si>
  <si>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</si>
  <si>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</si>
  <si>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</si>
  <si>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</si>
  <si>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</si>
  <si>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</si>
  <si>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</si>
  <si>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</si>
  <si>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</si>
  <si>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</si>
  <si>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</si>
  <si>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</si>
  <si>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</si>
  <si>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</si>
  <si>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</si>
  <si>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</si>
  <si>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</si>
  <si>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</si>
  <si>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</si>
  <si>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</si>
  <si>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</si>
  <si>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</si>
  <si>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</si>
  <si>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</si>
  <si>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</si>
  <si>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</si>
  <si>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</si>
  <si>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</si>
  <si>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</si>
  <si>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</si>
  <si>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</si>
  <si>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</si>
  <si>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</si>
  <si>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</si>
  <si>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</si>
  <si>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</si>
  <si>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</si>
  <si>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</si>
  <si>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</si>
  <si>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</si>
  <si>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</si>
  <si>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</si>
  <si>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</si>
  <si>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</si>
  <si>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</si>
  <si>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</si>
  <si>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</si>
  <si>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</si>
  <si>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</si>
  <si>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</si>
  <si>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</si>
  <si>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</si>
  <si>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</si>
  <si>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</si>
  <si>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</si>
  <si>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</si>
  <si>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</si>
  <si>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</si>
  <si>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</si>
  <si>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</si>
  <si>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</si>
  <si>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</si>
  <si>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</si>
  <si>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</si>
  <si>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</si>
  <si>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</si>
  <si>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</si>
  <si>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</si>
  <si>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</si>
  <si>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</si>
  <si>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</si>
  <si>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</si>
  <si>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</si>
  <si>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</si>
  <si>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</si>
  <si>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</si>
  <si>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</si>
  <si>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</si>
  <si>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</si>
  <si>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</si>
  <si>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</si>
  <si>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</si>
  <si>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</si>
  <si>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</si>
  <si>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</si>
  <si>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</si>
  <si>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</si>
  <si>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</si>
  <si>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</si>
  <si>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</si>
  <si>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</si>
  <si>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</si>
  <si>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</si>
  <si>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</si>
  <si>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</si>
  <si>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</si>
  <si>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</si>
  <si>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</si>
  <si>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</si>
  <si>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</si>
  <si>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</si>
  <si>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</si>
  <si>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</si>
  <si>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</si>
  <si>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</si>
  <si>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</si>
  <si>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</si>
  <si>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</si>
  <si>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</si>
  <si>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</si>
  <si>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</si>
  <si>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</si>
  <si>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</si>
  <si>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</si>
  <si>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</si>
  <si>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</si>
  <si>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</si>
  <si>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</si>
  <si>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</si>
  <si>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</si>
  <si>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</si>
  <si>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</si>
  <si>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</si>
  <si>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</si>
  <si>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</si>
  <si>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</si>
  <si>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</si>
  <si>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</si>
  <si>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</si>
  <si>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</si>
  <si>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</si>
  <si>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</si>
  <si>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</si>
  <si>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</si>
  <si>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</si>
  <si>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</si>
  <si>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</si>
  <si>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</si>
  <si>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</si>
  <si>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</si>
  <si>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</si>
  <si>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</si>
  <si>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</si>
  <si>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</si>
  <si>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</si>
  <si>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</si>
  <si>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</si>
  <si>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</si>
  <si>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</si>
  <si>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</si>
  <si>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</si>
  <si>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</si>
  <si>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</si>
  <si>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</si>
  <si>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</si>
  <si>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</si>
  <si>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</si>
  <si>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</si>
  <si>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</si>
  <si>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</si>
  <si>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</si>
  <si>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</si>
  <si>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</si>
  <si>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</si>
  <si>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</si>
  <si>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</si>
  <si>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</si>
  <si>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</si>
  <si>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</si>
  <si>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</si>
  <si>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</si>
  <si>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</si>
  <si>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</si>
  <si>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</si>
  <si>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</si>
  <si>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</si>
  <si>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</si>
  <si>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</si>
  <si>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</si>
  <si>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</si>
  <si>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</si>
  <si>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</si>
  <si>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</si>
  <si>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</si>
  <si>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</si>
  <si>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</si>
  <si>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</si>
  <si>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</si>
  <si>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</si>
  <si>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</si>
  <si>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</si>
  <si>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</si>
  <si>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</si>
  <si>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</si>
  <si>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</si>
  <si>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</si>
  <si>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</si>
  <si>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</si>
  <si>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</si>
  <si>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</si>
  <si>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</si>
  <si>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</si>
  <si>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</si>
  <si>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</si>
  <si>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</si>
  <si>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</si>
  <si>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</si>
  <si>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</si>
  <si>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</si>
  <si>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</si>
  <si>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</si>
  <si>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</si>
  <si>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</si>
  <si>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</si>
  <si>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</si>
  <si>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</si>
  <si>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</si>
  <si>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</si>
  <si>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</si>
  <si>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</si>
  <si>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</si>
  <si>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</si>
  <si>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</si>
  <si>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</si>
  <si>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</si>
  <si>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</si>
  <si>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</si>
  <si>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</si>
  <si>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</si>
  <si>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</si>
  <si>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</si>
  <si>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</si>
  <si>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</si>
  <si>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</si>
  <si>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</si>
  <si>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</si>
  <si>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</si>
  <si>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</si>
  <si>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</si>
  <si>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</si>
  <si>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</si>
  <si>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</si>
  <si>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</si>
  <si>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</si>
  <si>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</si>
  <si>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</si>
  <si>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</si>
  <si>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</si>
  <si>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</si>
  <si>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</si>
  <si>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</si>
  <si>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</si>
  <si>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</si>
  <si>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</si>
  <si>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</si>
  <si>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</si>
  <si>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</si>
  <si>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</si>
  <si>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</si>
  <si>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</si>
  <si>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</si>
  <si>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</si>
  <si>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</si>
  <si>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</si>
  <si>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</si>
  <si>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</si>
  <si>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</si>
  <si>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</si>
  <si>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</si>
  <si>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</si>
  <si>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</si>
  <si>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</si>
  <si>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</si>
  <si>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</si>
  <si>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</si>
  <si>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</si>
  <si>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</si>
  <si>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</si>
  <si>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</si>
  <si>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</si>
  <si>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</si>
  <si>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</si>
  <si>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</si>
  <si>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</si>
  <si>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</si>
  <si>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</si>
  <si>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</si>
  <si>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</si>
  <si>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</si>
  <si>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</si>
  <si>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</si>
  <si>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</si>
  <si>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</si>
  <si>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</si>
  <si>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</si>
  <si>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</si>
  <si>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</si>
  <si>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</si>
  <si>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</si>
  <si>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</si>
  <si>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</si>
  <si>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</si>
  <si>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</si>
  <si>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</si>
  <si>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</si>
  <si>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</si>
  <si>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</si>
  <si>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</si>
  <si>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</si>
  <si>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</si>
  <si>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</si>
  <si>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</si>
  <si>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</si>
  <si>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</si>
  <si>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</si>
  <si>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</si>
  <si>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</si>
  <si>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</si>
  <si>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</si>
  <si>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</si>
  <si>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</si>
  <si>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</si>
  <si>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</si>
  <si>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</si>
  <si>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</si>
  <si>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</si>
  <si>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</si>
  <si>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</si>
  <si>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</si>
  <si>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</si>
  <si>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</si>
  <si>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</si>
  <si>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</si>
  <si>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</si>
  <si>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</si>
  <si>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</si>
  <si>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</si>
  <si>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</si>
  <si>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</si>
  <si>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</si>
  <si>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</si>
  <si>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</si>
  <si>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</si>
  <si>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</si>
  <si>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</si>
  <si>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</si>
  <si>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</si>
  <si>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</si>
  <si>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</si>
  <si>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</si>
  <si>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</si>
  <si>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</si>
  <si>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</si>
  <si>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</si>
  <si>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</si>
  <si>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</si>
  <si>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</si>
  <si>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</si>
  <si>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</si>
  <si>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</si>
  <si>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</si>
  <si>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</si>
  <si>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</si>
  <si>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</si>
  <si>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</si>
  <si>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</si>
  <si>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</si>
  <si>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</si>
  <si>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</si>
  <si>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</si>
  <si>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</si>
  <si>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</si>
  <si>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</si>
  <si>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</si>
  <si>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</si>
  <si>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</si>
  <si>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</si>
  <si>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</si>
  <si>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</si>
  <si>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</si>
  <si>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</si>
  <si>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</si>
  <si>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</si>
  <si>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</si>
  <si>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</si>
  <si>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</si>
  <si>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</si>
  <si>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</si>
  <si>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</si>
  <si>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</si>
  <si>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</si>
  <si>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</si>
  <si>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</si>
  <si>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</si>
  <si>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</si>
  <si>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</si>
  <si>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</si>
  <si>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</si>
  <si>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</si>
  <si>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</si>
  <si>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</si>
  <si>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</si>
  <si>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</si>
  <si>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</si>
  <si>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</si>
  <si>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</si>
  <si>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</si>
  <si>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</si>
  <si>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</si>
  <si>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</si>
  <si>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</si>
  <si>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</si>
  <si>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</si>
  <si>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</si>
  <si>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</si>
  <si>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</si>
  <si>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</si>
  <si>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</si>
  <si>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</si>
  <si>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</si>
  <si>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</si>
  <si>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</si>
  <si>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</si>
  <si>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</si>
  <si>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</si>
  <si>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</si>
  <si>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</si>
  <si>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</si>
  <si>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</si>
  <si>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</si>
  <si>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</si>
  <si>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</si>
  <si>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</si>
  <si>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</si>
  <si>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</si>
  <si>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</si>
  <si>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</si>
  <si>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</si>
  <si>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</si>
  <si>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</si>
  <si>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</si>
  <si>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</si>
  <si>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</si>
  <si>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</si>
  <si>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</si>
  <si>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</si>
  <si>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</si>
  <si>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</si>
  <si>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</si>
  <si>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</si>
  <si>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</si>
  <si>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</si>
  <si>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</si>
  <si>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</si>
  <si>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</si>
  <si>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</si>
  <si>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</si>
  <si>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</si>
  <si>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</si>
  <si>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</si>
  <si>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</si>
  <si>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</si>
  <si>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</si>
  <si>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</si>
  <si>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</si>
  <si>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</si>
  <si>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</si>
  <si>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</si>
  <si>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</si>
  <si>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</si>
  <si>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</si>
  <si>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</si>
  <si>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</si>
  <si>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</si>
  <si>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</si>
  <si>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</si>
  <si>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</si>
  <si>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</si>
  <si>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</si>
  <si>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</si>
  <si>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</si>
  <si>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</si>
  <si>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</si>
  <si>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</si>
  <si>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</si>
  <si>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</si>
  <si>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</si>
  <si>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</si>
  <si>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</si>
  <si>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</si>
  <si>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</si>
  <si>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</si>
  <si>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</si>
  <si>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</si>
  <si>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</si>
  <si>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</si>
  <si>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</si>
  <si>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</si>
  <si>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</si>
  <si>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</si>
  <si>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</si>
  <si>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</si>
  <si>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</si>
  <si>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</si>
  <si>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</si>
  <si>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</si>
  <si>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</si>
  <si>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</si>
  <si>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</si>
  <si>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</si>
  <si>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</si>
  <si>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</si>
  <si>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</si>
  <si>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</si>
  <si>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</si>
  <si>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</si>
  <si>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</si>
  <si>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</si>
  <si>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</si>
  <si>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</si>
  <si>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</si>
  <si>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</si>
  <si>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</si>
  <si>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</si>
  <si>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</si>
  <si>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</si>
  <si>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</si>
  <si>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</si>
  <si>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</si>
  <si>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</si>
  <si>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</si>
  <si>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</si>
  <si>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</si>
  <si>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</si>
  <si>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</si>
  <si>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</si>
  <si>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</si>
  <si>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</si>
  <si>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</si>
  <si>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</si>
  <si>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</si>
  <si>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</si>
  <si>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</si>
  <si>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</si>
  <si>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</si>
  <si>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</si>
  <si>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</si>
  <si>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</si>
  <si>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</si>
  <si>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</si>
  <si>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</si>
  <si>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</si>
  <si>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</si>
  <si>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</si>
  <si>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</si>
  <si>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</si>
  <si>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</si>
  <si>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</si>
  <si>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</si>
  <si>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</si>
  <si>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</si>
  <si>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</si>
  <si>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</si>
  <si>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</si>
  <si>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</si>
  <si>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</si>
  <si>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</si>
  <si>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</si>
  <si>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</si>
  <si>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</si>
  <si>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</si>
  <si>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</si>
  <si>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</si>
  <si>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</si>
  <si>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</si>
  <si>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</si>
  <si>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</si>
  <si>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</si>
  <si>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</si>
  <si>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</si>
  <si>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</si>
  <si>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</si>
  <si>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</si>
  <si>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</si>
  <si>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</si>
  <si>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</si>
  <si>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</si>
  <si>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</si>
  <si>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</si>
  <si>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</si>
  <si>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</si>
  <si>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</si>
  <si>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</si>
  <si>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</si>
  <si>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</si>
  <si>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</si>
  <si>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</si>
  <si>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</si>
  <si>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</si>
  <si>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</si>
  <si>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</si>
  <si>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</si>
  <si>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</si>
  <si>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</si>
  <si>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</si>
  <si>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</si>
  <si>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</si>
  <si>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</si>
  <si>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</si>
  <si>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</si>
  <si>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</si>
  <si>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</si>
  <si>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</si>
  <si>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</si>
  <si>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</si>
  <si>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</si>
  <si>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</si>
  <si>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</si>
  <si>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</si>
  <si>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</si>
  <si>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</si>
  <si>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</si>
  <si>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</si>
  <si>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</si>
  <si>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</si>
  <si>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</si>
  <si>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</si>
  <si>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</si>
  <si>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</si>
  <si>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</si>
  <si>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</si>
  <si>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</si>
  <si>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</si>
  <si>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</si>
  <si>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</si>
  <si>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</si>
  <si>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</si>
  <si>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</si>
  <si>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</si>
  <si>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</si>
  <si>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</si>
  <si>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</si>
  <si>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</si>
  <si>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</si>
  <si>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</si>
  <si>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</si>
  <si>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</si>
  <si>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</si>
  <si>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</si>
  <si>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</si>
  <si>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</si>
  <si>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</si>
  <si>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</si>
  <si>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</si>
  <si>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</si>
  <si>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</si>
  <si>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</si>
  <si>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</si>
  <si>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</si>
  <si>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</si>
  <si>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</si>
  <si>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</si>
  <si>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</si>
  <si>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</si>
  <si>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</si>
  <si>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</si>
  <si>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</si>
  <si>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</si>
  <si>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</si>
  <si>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</si>
  <si>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</si>
  <si>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</si>
  <si>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</si>
  <si>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</si>
  <si>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</si>
  <si>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</si>
  <si>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</si>
  <si>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</si>
  <si>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</si>
  <si>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</si>
  <si>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</si>
  <si>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</si>
  <si>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</si>
  <si>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</si>
  <si>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</si>
  <si>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</si>
  <si>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</si>
  <si>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</si>
  <si>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</si>
  <si>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</si>
  <si>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</si>
  <si>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</si>
  <si>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</si>
  <si>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</si>
  <si>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</si>
  <si>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</si>
  <si>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</si>
  <si>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</si>
  <si>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</si>
  <si>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</si>
  <si>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</si>
  <si>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</si>
  <si>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</si>
  <si>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</si>
  <si>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</si>
  <si>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</si>
  <si>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</si>
  <si>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</si>
  <si>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</si>
  <si>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</si>
  <si>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</si>
  <si>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</si>
  <si>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</si>
  <si>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</si>
  <si>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</si>
  <si>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</si>
  <si>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</si>
  <si>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</si>
  <si>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</si>
  <si>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</si>
  <si>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</si>
  <si>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</si>
  <si>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</si>
  <si>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</si>
  <si>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</si>
  <si>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</si>
  <si>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</si>
  <si>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</si>
  <si>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</si>
  <si>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</si>
  <si>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</si>
  <si>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</si>
  <si>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</si>
  <si>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</si>
  <si>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</si>
  <si>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</si>
  <si>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</si>
  <si>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</si>
  <si>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</si>
  <si>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</si>
  <si>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</si>
  <si>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</si>
  <si>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</si>
  <si>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</si>
  <si>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</si>
  <si>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</si>
  <si>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</si>
  <si>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</si>
  <si>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</si>
  <si>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</si>
  <si>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</si>
  <si>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</si>
  <si>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</si>
  <si>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</si>
  <si>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</si>
  <si>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</si>
  <si>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</si>
  <si>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</si>
  <si>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</si>
  <si>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</si>
  <si>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</si>
  <si>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</si>
  <si>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</si>
  <si>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</si>
  <si>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</si>
  <si>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</si>
  <si>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</si>
  <si>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</si>
  <si>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</si>
  <si>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</si>
  <si>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</si>
  <si>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</si>
  <si>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</si>
  <si>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</si>
  <si>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</si>
  <si>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</si>
  <si>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</si>
  <si>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</si>
  <si>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</si>
  <si>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</si>
  <si>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</si>
  <si>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</si>
  <si>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</si>
  <si>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</si>
  <si>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</si>
  <si>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</si>
  <si>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</si>
  <si>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</si>
  <si>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</si>
  <si>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</si>
  <si>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</si>
  <si>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</si>
  <si>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</si>
  <si>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</si>
  <si>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</si>
  <si>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</si>
  <si>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</si>
  <si>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</si>
  <si>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</si>
  <si>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</si>
  <si>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</si>
  <si>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</si>
  <si>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</si>
  <si>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</si>
  <si>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</si>
  <si>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</si>
  <si>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</si>
  <si>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</si>
  <si>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</si>
  <si>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</si>
  <si>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</si>
  <si>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</si>
  <si>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</si>
  <si>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</si>
  <si>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</si>
  <si>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</si>
  <si>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</si>
  <si>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</si>
  <si>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</si>
  <si>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</si>
  <si>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</si>
  <si>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</si>
  <si>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</si>
  <si>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</si>
  <si>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</si>
  <si>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</si>
  <si>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</si>
  <si>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</si>
  <si>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</si>
  <si>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</si>
  <si>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</si>
  <si>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</si>
  <si>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</si>
  <si>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</si>
  <si>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</si>
  <si>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</si>
  <si>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</si>
  <si>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</si>
  <si>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</si>
  <si>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</si>
  <si>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</si>
  <si>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</si>
  <si>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</si>
  <si>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</si>
  <si>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</si>
  <si>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</si>
  <si>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</si>
  <si>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</si>
  <si>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</si>
  <si>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</si>
  <si>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</si>
  <si>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</si>
  <si>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</si>
  <si>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</si>
  <si>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</si>
  <si>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</si>
  <si>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</si>
  <si>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</si>
  <si>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</si>
  <si>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</si>
  <si>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</si>
  <si>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</si>
  <si>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</si>
  <si>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</si>
  <si>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</si>
  <si>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</si>
  <si>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</si>
  <si>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</si>
  <si>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</si>
  <si>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</si>
  <si>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</si>
  <si>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</si>
  <si>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</si>
  <si>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</si>
  <si>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</si>
  <si>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</si>
  <si>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</si>
  <si>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</si>
  <si>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</si>
  <si>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</si>
  <si>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</si>
  <si>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</si>
  <si>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</si>
  <si>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</si>
  <si>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</si>
  <si>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</si>
  <si>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</si>
  <si>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</si>
  <si>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</si>
  <si>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</si>
  <si>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</si>
  <si>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</si>
  <si>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</si>
  <si>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</si>
  <si>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</si>
  <si>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</si>
  <si>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</si>
  <si>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</si>
  <si>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</si>
  <si>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</si>
  <si>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</si>
  <si>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</si>
  <si>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</si>
  <si>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</si>
  <si>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</si>
  <si>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</si>
  <si>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</si>
  <si>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</si>
  <si>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</si>
  <si>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</si>
  <si>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</si>
  <si>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</si>
  <si>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</si>
  <si>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</si>
  <si>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</si>
  <si>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</si>
  <si>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</si>
  <si>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</si>
  <si>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</si>
  <si>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</si>
  <si>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</si>
  <si>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</si>
  <si>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</si>
  <si>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</si>
  <si>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</si>
  <si>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</si>
  <si>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</si>
  <si>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</si>
  <si>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</si>
  <si>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</si>
  <si>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</si>
  <si>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</si>
  <si>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</si>
  <si>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</si>
  <si>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</si>
  <si>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</si>
  <si>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</si>
  <si>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</si>
  <si>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</si>
  <si>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</si>
  <si>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</si>
  <si>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</si>
  <si>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</si>
  <si>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</si>
  <si>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</si>
  <si>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</si>
  <si>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</si>
  <si>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</si>
  <si>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</si>
  <si>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</si>
  <si>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</si>
  <si>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</si>
  <si>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</si>
  <si>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</si>
  <si>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</si>
  <si>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</si>
  <si>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</si>
  <si>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</si>
  <si>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</si>
  <si>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</si>
  <si>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</si>
  <si>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</si>
  <si>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</si>
  <si>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</si>
  <si>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</si>
  <si>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</si>
  <si>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</si>
  <si>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</si>
  <si>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</si>
  <si>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</si>
  <si>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</si>
  <si>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</si>
  <si>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</si>
  <si>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</si>
  <si>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</si>
  <si>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</si>
  <si>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</si>
  <si>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</si>
  <si>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</si>
  <si>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</si>
  <si>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</si>
  <si>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</si>
  <si>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</si>
  <si>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</si>
  <si>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</si>
  <si>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</si>
  <si>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</si>
  <si>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</si>
  <si>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</si>
  <si>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</si>
  <si>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</si>
  <si>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</si>
  <si>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</si>
  <si>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</si>
  <si>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</si>
  <si>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</si>
  <si>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</si>
  <si>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</si>
  <si>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</si>
  <si>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</si>
  <si>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</si>
  <si>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</si>
  <si>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</si>
  <si>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</si>
  <si>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</si>
  <si>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</si>
  <si>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</si>
  <si>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</si>
  <si>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</si>
  <si>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</si>
  <si>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</si>
  <si>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</si>
  <si>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</si>
  <si>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</si>
  <si>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</si>
  <si>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</si>
  <si>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</si>
  <si>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</si>
  <si>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</si>
  <si>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</si>
  <si>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</si>
  <si>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</si>
  <si>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</si>
  <si>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</si>
  <si>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</si>
  <si>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</si>
  <si>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</si>
  <si>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</si>
  <si>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</si>
  <si>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</si>
  <si>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</si>
  <si>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</si>
  <si>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</si>
  <si>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</si>
  <si>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</si>
  <si>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</si>
  <si>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</si>
  <si>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</si>
  <si>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</si>
  <si>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</si>
  <si>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</si>
  <si>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</si>
  <si>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</si>
  <si>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</si>
  <si>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</si>
  <si>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</si>
  <si>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</si>
  <si>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</si>
  <si>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</si>
  <si>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</si>
  <si>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</si>
  <si>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</si>
  <si>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</si>
  <si>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</si>
  <si>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</si>
  <si>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</si>
  <si>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</si>
  <si>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</si>
  <si>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</si>
  <si>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</si>
  <si>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</si>
  <si>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</si>
  <si>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</si>
  <si>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</si>
  <si>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</si>
  <si>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</si>
  <si>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</si>
  <si>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</si>
  <si>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</si>
  <si>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</si>
  <si>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</si>
  <si>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</si>
  <si>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</si>
  <si>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</si>
  <si>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</si>
  <si>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</si>
  <si>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</si>
  <si>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</si>
  <si>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</si>
  <si>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</si>
  <si>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</si>
  <si>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</si>
  <si>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</si>
  <si>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</si>
  <si>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</si>
  <si>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</si>
  <si>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</si>
  <si>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</si>
  <si>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</si>
  <si>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</si>
  <si>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</si>
  <si>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</si>
  <si>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</si>
  <si>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</si>
  <si>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</si>
  <si>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</si>
  <si>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</si>
  <si>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</si>
  <si>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</si>
  <si>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</si>
  <si>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</si>
  <si>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</si>
  <si>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</si>
  <si>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</si>
  <si>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</si>
  <si>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</si>
  <si>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</si>
  <si>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</si>
  <si>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</si>
  <si>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</si>
  <si>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</si>
  <si>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</si>
  <si>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</si>
  <si>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</si>
  <si>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</si>
  <si>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</si>
  <si>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</si>
  <si>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</si>
  <si>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</si>
  <si>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</si>
  <si>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</si>
  <si>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</si>
  <si>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</si>
  <si>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</si>
  <si>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</si>
  <si>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</si>
  <si>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</si>
  <si>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</si>
  <si>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</si>
  <si>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</si>
  <si>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</si>
  <si>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</si>
  <si>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</si>
  <si>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</si>
  <si>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</si>
  <si>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</si>
  <si>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</si>
  <si>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</si>
  <si>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</si>
  <si>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</si>
  <si>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</si>
  <si>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</si>
  <si>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</si>
  <si>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</si>
  <si>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</si>
  <si>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</si>
  <si>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</si>
  <si>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</si>
  <si>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</si>
  <si>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</si>
  <si>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</si>
  <si>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</si>
  <si>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</si>
  <si>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</si>
  <si>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</si>
  <si>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</si>
  <si>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</si>
  <si>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</si>
  <si>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</si>
  <si>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</si>
  <si>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</si>
  <si>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</si>
  <si>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</si>
  <si>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</si>
  <si>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</si>
  <si>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</si>
  <si>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</si>
  <si>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</si>
  <si>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</si>
  <si>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</si>
  <si>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</si>
  <si>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</si>
  <si>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</si>
  <si>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</si>
  <si>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</si>
  <si>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</si>
  <si>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</si>
  <si>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</si>
  <si>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</si>
  <si>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</si>
  <si>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</si>
  <si>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</si>
  <si>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</si>
  <si>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</si>
  <si>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</si>
  <si>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</si>
  <si>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</si>
  <si>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</si>
  <si>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</si>
  <si>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</si>
  <si>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</si>
  <si>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</si>
  <si>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</si>
  <si>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</si>
  <si>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</si>
  <si>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</si>
  <si>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</si>
  <si>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</si>
  <si>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</si>
  <si>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</si>
  <si>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</si>
  <si>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</si>
  <si>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</si>
  <si>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</si>
  <si>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</si>
  <si>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</si>
  <si>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</si>
  <si>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</si>
  <si>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</si>
  <si>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</si>
  <si>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</si>
  <si>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</si>
  <si>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</si>
  <si>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</si>
  <si>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</si>
  <si>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</si>
  <si>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</si>
  <si>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</si>
  <si>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</si>
  <si>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</si>
  <si>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</si>
  <si>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</si>
  <si>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</si>
  <si>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</si>
  <si>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</si>
  <si>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</si>
  <si>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</si>
  <si>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</si>
  <si>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</si>
  <si>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</si>
  <si>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</si>
  <si>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</si>
  <si>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</si>
  <si>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</si>
  <si>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</si>
  <si>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</si>
  <si>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</si>
  <si>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</si>
  <si>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</si>
  <si>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</si>
  <si>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</si>
  <si>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</si>
  <si>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</si>
  <si>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</si>
  <si>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</si>
  <si>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</si>
  <si>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</si>
  <si>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</si>
  <si>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</si>
  <si>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</si>
  <si>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</si>
  <si>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</si>
  <si>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</si>
  <si>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</si>
  <si>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</si>
  <si>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</si>
  <si>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</si>
  <si>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</si>
  <si>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</si>
  <si>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</si>
  <si>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</si>
  <si>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</si>
  <si>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</si>
  <si>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</si>
  <si>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</si>
  <si>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</si>
  <si>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</si>
  <si>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</si>
  <si>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</si>
  <si>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</si>
  <si>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</si>
  <si>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</si>
  <si>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</si>
  <si>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</si>
  <si>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</si>
  <si>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</si>
  <si>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</si>
  <si>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</si>
  <si>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</si>
  <si>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</si>
  <si>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</si>
  <si>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</si>
  <si>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</si>
  <si>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</si>
  <si>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</si>
  <si>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</si>
  <si>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</si>
  <si>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</si>
  <si>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</si>
  <si>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</si>
  <si>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</si>
  <si>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</si>
  <si>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</si>
  <si>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</si>
  <si>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</si>
  <si>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</si>
  <si>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</si>
  <si>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</si>
  <si>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</si>
  <si>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</si>
  <si>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</si>
  <si>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</si>
  <si>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</si>
  <si>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</si>
  <si>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</si>
  <si>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</si>
  <si>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</si>
  <si>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</si>
  <si>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</si>
  <si>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</si>
  <si>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</si>
  <si>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</si>
  <si>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</si>
  <si>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</si>
  <si>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</si>
  <si>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</si>
  <si>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</si>
  <si>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</si>
  <si>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</si>
  <si>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</si>
  <si>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</si>
  <si>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</si>
  <si>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</si>
  <si>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</si>
  <si>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</si>
  <si>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</si>
  <si>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</si>
  <si>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</si>
  <si>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</si>
  <si>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</si>
  <si>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</si>
  <si>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</si>
  <si>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</si>
  <si>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</si>
  <si>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</si>
  <si>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</si>
  <si>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</si>
  <si>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</si>
  <si>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</si>
  <si>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</si>
  <si>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</si>
  <si>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</si>
  <si>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</si>
  <si>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</si>
  <si>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</si>
  <si>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</si>
  <si>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</si>
  <si>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</si>
  <si>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</si>
  <si>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</si>
  <si>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</si>
  <si>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</si>
  <si>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</si>
  <si>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</si>
  <si>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</si>
  <si>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</si>
  <si>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</si>
  <si>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</si>
  <si>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</si>
  <si>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</si>
  <si>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</si>
  <si>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</si>
  <si>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</si>
  <si>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</si>
  <si>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</si>
  <si>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</si>
  <si>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</si>
  <si>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</si>
  <si>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</si>
  <si>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</si>
  <si>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</si>
  <si>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</si>
  <si>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</si>
  <si>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</si>
  <si>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</si>
  <si>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</si>
  <si>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</si>
  <si>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</si>
  <si>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</si>
  <si>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</si>
  <si>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</si>
  <si>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</si>
  <si>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</si>
  <si>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</si>
  <si>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</si>
  <si>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</si>
  <si>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</si>
  <si>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</si>
  <si>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</si>
  <si>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</si>
  <si>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</si>
  <si>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</si>
  <si>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</si>
  <si>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</si>
  <si>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</si>
  <si>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</si>
  <si>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</si>
  <si>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</si>
  <si>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</si>
  <si>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</si>
  <si>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</si>
  <si>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</si>
  <si>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</si>
  <si>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</si>
  <si>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</si>
  <si>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</si>
  <si>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</si>
  <si>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</si>
  <si>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</si>
  <si>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</si>
  <si>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</si>
  <si>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</si>
  <si>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</si>
  <si>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</si>
  <si>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</si>
  <si>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</si>
  <si>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</si>
  <si>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</si>
  <si>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</si>
  <si>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</si>
  <si>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</si>
  <si>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</si>
  <si>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</si>
  <si>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</si>
  <si>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</si>
  <si>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</si>
  <si>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</si>
  <si>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</si>
  <si>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</si>
  <si>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</si>
  <si>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</si>
  <si>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</si>
  <si>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</si>
  <si>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</si>
  <si>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</si>
  <si>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</si>
  <si>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</si>
  <si>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</si>
  <si>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</si>
  <si>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</si>
  <si>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</si>
  <si>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</si>
  <si>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</si>
  <si>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</si>
  <si>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</si>
  <si>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</si>
  <si>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</si>
  <si>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</si>
  <si>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</si>
  <si>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</si>
  <si>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</si>
  <si>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</si>
  <si>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</si>
  <si>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</si>
  <si>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</si>
  <si>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</si>
  <si>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</si>
  <si>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</si>
  <si>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</si>
  <si>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</si>
  <si>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</si>
  <si>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</si>
  <si>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</si>
  <si>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</si>
  <si>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</si>
  <si>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</si>
  <si>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</si>
  <si>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</si>
  <si>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</si>
  <si>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</si>
  <si>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</si>
  <si>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</si>
  <si>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</si>
  <si>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</si>
  <si>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</si>
  <si>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</si>
  <si>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</si>
  <si>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</si>
  <si>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</si>
  <si>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</si>
  <si>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</si>
  <si>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</si>
  <si>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</si>
  <si>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</si>
  <si>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</si>
  <si>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</si>
  <si>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</si>
  <si>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</si>
  <si>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</si>
  <si>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</si>
  <si>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</si>
  <si>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</si>
  <si>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</si>
  <si>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</si>
  <si>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</si>
  <si>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</si>
  <si>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</si>
  <si>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</si>
  <si>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</si>
  <si>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</si>
  <si>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</si>
  <si>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</si>
  <si>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</si>
  <si>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</si>
  <si>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</si>
  <si>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</si>
  <si>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</si>
  <si>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</si>
  <si>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</si>
  <si>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</si>
  <si>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</si>
  <si>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</si>
  <si>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</si>
  <si>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</si>
  <si>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</si>
  <si>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</si>
  <si>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</si>
  <si>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</si>
  <si>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</si>
  <si>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</si>
  <si>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</si>
  <si>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</si>
  <si>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</si>
  <si>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</si>
  <si>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</si>
  <si>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</si>
  <si>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</si>
  <si>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</si>
  <si>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</si>
  <si>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</si>
  <si>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</si>
  <si>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</si>
  <si>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</si>
  <si>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</si>
  <si>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</si>
  <si>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</si>
  <si>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</si>
  <si>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</si>
  <si>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</si>
  <si>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</si>
  <si>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</si>
  <si>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</si>
  <si>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</si>
  <si>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</si>
  <si>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</si>
  <si>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</si>
  <si>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</si>
  <si>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</si>
  <si>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</si>
  <si>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</si>
  <si>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</si>
  <si>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</si>
  <si>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</si>
  <si>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</si>
  <si>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</si>
  <si>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</si>
  <si>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</si>
  <si>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</si>
  <si>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</si>
  <si>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</si>
  <si>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</si>
  <si>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</si>
  <si>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</si>
  <si>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</si>
  <si>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</si>
  <si>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</si>
  <si>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</si>
  <si>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</si>
  <si>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</si>
  <si>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</si>
  <si>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</si>
  <si>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</si>
  <si>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</si>
  <si>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</si>
  <si>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</si>
  <si>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</si>
  <si>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</si>
  <si>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</si>
  <si>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</si>
  <si>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</si>
  <si>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</si>
  <si>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</si>
  <si>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</si>
  <si>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</si>
  <si>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</si>
  <si>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</si>
  <si>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</si>
  <si>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</si>
  <si>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</si>
  <si>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</si>
  <si>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</si>
  <si>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</si>
  <si>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</si>
  <si>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</si>
  <si>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</si>
  <si>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</si>
  <si>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</si>
  <si>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</si>
  <si>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</si>
  <si>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</si>
  <si>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</si>
  <si>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</si>
  <si>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</si>
  <si>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</si>
  <si>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</si>
  <si>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</si>
  <si>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</si>
  <si>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</si>
  <si>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</si>
  <si>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</si>
  <si>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</si>
  <si>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</si>
  <si>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</si>
  <si>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</si>
  <si>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</si>
  <si>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</si>
  <si>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</si>
  <si>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</si>
  <si>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</si>
  <si>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</si>
  <si>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</si>
  <si>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</si>
  <si>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</si>
  <si>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</si>
  <si>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</si>
  <si>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</si>
  <si>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</si>
  <si>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</si>
  <si>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</si>
  <si>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</si>
  <si>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</si>
  <si>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</si>
  <si>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</si>
  <si>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</si>
  <si>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</si>
  <si>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</si>
  <si>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</si>
  <si>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</si>
  <si>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</si>
  <si>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</si>
  <si>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</si>
  <si>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</si>
  <si>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</si>
  <si>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</si>
  <si>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</si>
  <si>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</si>
  <si>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</si>
  <si>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</si>
  <si>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</si>
  <si>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</si>
  <si>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</si>
  <si>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</si>
  <si>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</si>
  <si>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</si>
  <si>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</si>
  <si>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</si>
  <si>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</si>
  <si>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</si>
  <si>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</si>
  <si>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</si>
  <si>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</si>
  <si>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</si>
  <si>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</si>
  <si>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</si>
  <si>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</si>
  <si>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</si>
  <si>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</si>
  <si>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</si>
  <si>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</si>
  <si>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</si>
  <si>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</si>
  <si>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</si>
  <si>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</si>
  <si>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</si>
  <si>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</si>
  <si>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</si>
  <si>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</si>
  <si>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</si>
  <si>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</si>
  <si>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</si>
  <si>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</si>
  <si>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</si>
  <si>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</si>
  <si>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</si>
  <si>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</si>
  <si>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</si>
  <si>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</si>
  <si>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</si>
  <si>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</si>
  <si>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</si>
  <si>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</si>
  <si>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</si>
  <si>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</si>
  <si>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</si>
  <si>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</si>
  <si>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</si>
  <si>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</si>
  <si>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</si>
  <si>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</si>
  <si>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</si>
  <si>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</si>
  <si>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</si>
  <si>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</si>
  <si>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</si>
  <si>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</si>
  <si>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</si>
  <si>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</si>
  <si>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</si>
  <si>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</si>
  <si>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</si>
  <si>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</si>
  <si>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</si>
  <si>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</si>
  <si>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</si>
  <si>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</si>
  <si>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</si>
  <si>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</si>
  <si>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</si>
  <si>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</si>
  <si>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</si>
  <si>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</si>
  <si>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</si>
  <si>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</si>
  <si>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</si>
  <si>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</si>
  <si>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</si>
  <si>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</si>
  <si>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</si>
  <si>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</si>
  <si>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</si>
  <si>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</si>
  <si>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</si>
  <si>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</si>
  <si>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</si>
  <si>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</si>
  <si>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</si>
  <si>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</si>
  <si>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</si>
  <si>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</si>
  <si>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</si>
  <si>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</si>
  <si>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</si>
  <si>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</si>
  <si>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</si>
  <si>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</si>
  <si>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</si>
  <si>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</si>
  <si>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</si>
  <si>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</si>
  <si>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</si>
  <si>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</si>
  <si>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</si>
  <si>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</si>
  <si>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</si>
  <si>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</si>
  <si>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</si>
  <si>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</si>
  <si>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</si>
  <si>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</si>
  <si>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</si>
  <si>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</si>
  <si>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</si>
  <si>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</si>
  <si>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</si>
  <si>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</si>
  <si>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</si>
  <si>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</si>
  <si>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</si>
  <si>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</si>
  <si>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</si>
  <si>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</si>
  <si>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</si>
  <si>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</si>
  <si>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</si>
  <si>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</si>
  <si>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</si>
  <si>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</si>
  <si>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</si>
  <si>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</si>
  <si>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</si>
  <si>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</si>
  <si>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</si>
  <si>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</si>
  <si>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</si>
  <si>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</si>
  <si>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</si>
  <si>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</si>
  <si>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</si>
  <si>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</si>
  <si>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</si>
  <si>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</si>
  <si>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</si>
  <si>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</si>
  <si>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</si>
  <si>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</si>
  <si>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</si>
  <si>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</si>
  <si>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</si>
  <si>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</si>
  <si>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</si>
  <si>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</si>
  <si>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</si>
  <si>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</si>
  <si>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</si>
  <si>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</si>
  <si>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</si>
  <si>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</si>
  <si>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</si>
  <si>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</si>
  <si>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</si>
  <si>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</si>
  <si>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</si>
  <si>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</si>
  <si>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</si>
  <si>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</si>
  <si>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</si>
  <si>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</si>
  <si>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</si>
  <si>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</si>
  <si>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</si>
  <si>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</si>
  <si>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</si>
  <si>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</si>
  <si>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</si>
  <si>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</si>
  <si>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</si>
  <si>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</si>
  <si>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</si>
  <si>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</si>
  <si>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</si>
  <si>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</si>
  <si>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</si>
  <si>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</si>
  <si>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</si>
  <si>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</si>
  <si>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</si>
  <si>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</si>
  <si>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</si>
  <si>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</si>
  <si>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</si>
  <si>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</si>
  <si>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</si>
  <si>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</si>
  <si>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</si>
  <si>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</si>
  <si>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</si>
  <si>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</si>
  <si>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</si>
  <si>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</si>
  <si>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</si>
  <si>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</si>
  <si>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</si>
  <si>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</si>
  <si>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</si>
  <si>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</si>
  <si>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</si>
  <si>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</si>
  <si>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</si>
  <si>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</si>
  <si>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</si>
  <si>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</si>
  <si>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</si>
  <si>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</si>
  <si>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</si>
  <si>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</si>
  <si>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</si>
  <si>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</si>
  <si>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</si>
  <si>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</si>
  <si>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</si>
  <si>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</si>
  <si>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</si>
  <si>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</si>
  <si>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</si>
  <si>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</si>
  <si>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</si>
  <si>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</si>
  <si>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</si>
  <si>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</si>
  <si>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</si>
  <si>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</si>
  <si>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</si>
  <si>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</si>
  <si>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</si>
  <si>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</si>
  <si>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</si>
  <si>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</si>
  <si>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</si>
  <si>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</si>
  <si>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</si>
  <si>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</si>
  <si>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</si>
  <si>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</si>
  <si>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</si>
  <si>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</si>
  <si>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</si>
  <si>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</si>
  <si>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</si>
  <si>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</si>
  <si>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</si>
  <si>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</si>
  <si>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</si>
  <si>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</si>
  <si>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</si>
  <si>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</si>
  <si>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</si>
  <si>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</si>
  <si>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</si>
  <si>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</si>
  <si>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</si>
  <si>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</si>
  <si>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</si>
  <si>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</si>
  <si>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</si>
  <si>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</si>
  <si>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</si>
  <si>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</si>
  <si>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</si>
  <si>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</si>
  <si>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</si>
  <si>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</si>
  <si>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</si>
  <si>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</si>
  <si>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</si>
  <si>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</si>
  <si>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</si>
  <si>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</si>
  <si>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</si>
  <si>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</si>
  <si>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</si>
  <si>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</si>
  <si>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</si>
  <si>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</si>
  <si>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</si>
  <si>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</si>
  <si>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</si>
  <si>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</si>
  <si>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</si>
  <si>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</si>
  <si>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</si>
  <si>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</si>
  <si>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</si>
  <si>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</si>
  <si>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</si>
  <si>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</si>
  <si>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</si>
  <si>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</si>
  <si>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</si>
  <si>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</si>
  <si>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</si>
  <si>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</si>
  <si>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</si>
  <si>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</si>
  <si>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</si>
  <si>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</si>
  <si>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</si>
  <si>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</si>
  <si>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</si>
  <si>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</si>
  <si>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</si>
  <si>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</si>
  <si>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</si>
  <si>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</si>
  <si>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</si>
  <si>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</si>
  <si>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</si>
  <si>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</si>
  <si>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</si>
  <si>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</si>
  <si>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</si>
  <si>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</si>
  <si>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</si>
  <si>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</si>
  <si>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</si>
  <si>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</si>
  <si>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</si>
  <si>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</si>
  <si>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</si>
  <si>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</si>
  <si>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</si>
  <si>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</si>
  <si>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</si>
  <si>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</si>
  <si>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</si>
  <si>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</si>
  <si>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</si>
  <si>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</si>
  <si>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</si>
  <si>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</si>
  <si>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</si>
  <si>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</si>
  <si>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</si>
  <si>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</si>
  <si>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</si>
  <si>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</si>
  <si>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</si>
  <si>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</si>
  <si>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</si>
  <si>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</si>
  <si>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</si>
  <si>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</si>
  <si>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</si>
  <si>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</si>
  <si>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</si>
  <si>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</si>
  <si>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</si>
  <si>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</si>
  <si>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</si>
  <si>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</si>
  <si>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</si>
  <si>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</si>
  <si>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</si>
  <si>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</si>
  <si>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</si>
  <si>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</si>
  <si>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</si>
  <si>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</si>
  <si>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</si>
  <si>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</si>
  <si>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</si>
  <si>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</si>
  <si>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</si>
  <si>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</si>
  <si>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</si>
  <si>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</si>
  <si>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</si>
  <si>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</si>
  <si>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</si>
  <si>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</si>
  <si>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</si>
  <si>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</si>
  <si>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</si>
  <si>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</si>
  <si>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</si>
  <si>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</si>
  <si>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</si>
  <si>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</si>
  <si>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</si>
  <si>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</si>
  <si>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</si>
  <si>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</si>
  <si>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</si>
  <si>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</si>
  <si>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</si>
  <si>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</si>
  <si>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</si>
  <si>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</si>
  <si>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</si>
  <si>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</si>
  <si>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</si>
  <si>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</si>
  <si>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</si>
  <si>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</si>
  <si>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</si>
  <si>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</si>
  <si>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</si>
  <si>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</si>
  <si>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</si>
  <si>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</si>
  <si>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</si>
  <si>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</si>
  <si>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</si>
  <si>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</si>
  <si>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</si>
  <si>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</si>
  <si>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</si>
  <si>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</si>
  <si>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</si>
  <si>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</si>
  <si>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</si>
  <si>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</si>
  <si>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</si>
  <si>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</si>
  <si>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</si>
  <si>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</si>
  <si>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</si>
  <si>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</si>
  <si>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</si>
  <si>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</si>
  <si>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</si>
  <si>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</si>
  <si>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</si>
  <si>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</si>
  <si>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</si>
  <si>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</si>
  <si>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</si>
  <si>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</si>
  <si>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</si>
  <si>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</si>
  <si>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</si>
  <si>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</si>
  <si>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</si>
  <si>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</si>
  <si>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</si>
  <si>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</si>
  <si>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</si>
  <si>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</si>
  <si>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</si>
  <si>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</si>
  <si>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</si>
  <si>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</si>
  <si>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</si>
  <si>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</si>
  <si>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</si>
  <si>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</si>
  <si>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</si>
  <si>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</si>
  <si>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</si>
  <si>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</si>
  <si>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</si>
  <si>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</si>
  <si>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</si>
  <si>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</si>
  <si>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</si>
  <si>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</si>
  <si>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</si>
  <si>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</si>
  <si>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</si>
  <si>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</si>
  <si>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</si>
  <si>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</si>
  <si>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</si>
  <si>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</si>
  <si>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</si>
  <si>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</si>
  <si>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</si>
  <si>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</si>
  <si>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</si>
  <si>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</si>
  <si>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</si>
  <si>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</si>
  <si>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</si>
  <si>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</si>
  <si>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</si>
  <si>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</si>
  <si>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</si>
  <si>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</si>
  <si>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</si>
  <si>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</si>
  <si>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</si>
  <si>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</si>
  <si>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</si>
  <si>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</si>
  <si>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</si>
  <si>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</si>
  <si>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</si>
  <si>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</si>
  <si>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</si>
  <si>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</si>
  <si>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</si>
  <si>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</si>
  <si>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</si>
  <si>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</si>
  <si>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</si>
  <si>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</si>
  <si>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</si>
  <si>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</si>
  <si>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</si>
  <si>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</si>
  <si>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</si>
  <si>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</si>
  <si>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</si>
  <si>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</si>
  <si>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</si>
  <si>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</si>
  <si>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</si>
  <si>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</si>
  <si>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</si>
  <si>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</si>
  <si>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</si>
  <si>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</si>
  <si>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</si>
  <si>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</si>
  <si>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</si>
  <si>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</si>
  <si>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</si>
  <si>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</si>
  <si>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</si>
  <si>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</si>
  <si>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</si>
  <si>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</si>
  <si>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</si>
  <si>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</si>
  <si>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</si>
  <si>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</si>
  <si>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</si>
  <si>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</si>
  <si>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</si>
  <si>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</si>
  <si>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</si>
  <si>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</si>
  <si>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</si>
  <si>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</si>
  <si>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</si>
  <si>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</si>
  <si>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</si>
  <si>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</si>
  <si>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</si>
  <si>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</si>
  <si>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</si>
  <si>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</si>
  <si>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</si>
  <si>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</si>
  <si>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</si>
  <si>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</si>
  <si>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</si>
  <si>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</si>
  <si>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</si>
  <si>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</si>
  <si>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</si>
  <si>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</si>
  <si>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</si>
  <si>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</si>
  <si>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</si>
  <si>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</si>
  <si>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</si>
  <si>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</si>
  <si>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</si>
  <si>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</si>
  <si>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</si>
  <si>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</si>
  <si>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</si>
  <si>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</si>
  <si>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</si>
  <si>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</si>
  <si>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</si>
  <si>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</si>
  <si>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</si>
  <si>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</si>
  <si>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</si>
  <si>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</si>
  <si>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</si>
  <si>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</si>
  <si>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</si>
  <si>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</si>
  <si>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</si>
  <si>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</si>
  <si>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</si>
  <si>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</si>
  <si>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</si>
  <si>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</si>
  <si>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</si>
  <si>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</si>
  <si>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</si>
  <si>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</si>
  <si>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</si>
  <si>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</si>
  <si>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</si>
  <si>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</si>
  <si>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</si>
  <si>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</si>
  <si>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</si>
  <si>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</si>
  <si>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</si>
  <si>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</si>
  <si>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</si>
  <si>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</si>
  <si>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</si>
  <si>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</si>
  <si>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</si>
  <si>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</si>
  <si>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</si>
  <si>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</si>
  <si>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</si>
  <si>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</si>
  <si>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</si>
  <si>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</si>
  <si>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</si>
  <si>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</si>
  <si>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</si>
  <si>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</si>
  <si>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</si>
  <si>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</si>
  <si>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</si>
  <si>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</si>
  <si>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</si>
  <si>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</si>
  <si>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</si>
  <si>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</si>
  <si>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</si>
  <si>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</si>
  <si>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</si>
  <si>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</si>
  <si>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</si>
  <si>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</si>
  <si>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</si>
  <si>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</si>
  <si>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</si>
  <si>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</si>
  <si>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</si>
  <si>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</si>
  <si>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</si>
  <si>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</si>
  <si>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</si>
  <si>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</si>
  <si>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</si>
  <si>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</si>
  <si>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</si>
  <si>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</si>
  <si>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</si>
  <si>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</si>
  <si>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</si>
  <si>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</si>
  <si>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</si>
  <si>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</si>
  <si>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</si>
  <si>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</si>
  <si>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</si>
  <si>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</si>
  <si>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</si>
  <si>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</si>
  <si>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</si>
  <si>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</si>
  <si>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</si>
  <si>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</si>
  <si>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</si>
  <si>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</si>
  <si>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</si>
  <si>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</si>
  <si>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</si>
  <si>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</si>
  <si>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</si>
  <si>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</si>
  <si>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</si>
  <si>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</si>
  <si>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</si>
  <si>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</si>
  <si>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</si>
  <si>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</si>
  <si>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</si>
  <si>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</si>
  <si>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</si>
  <si>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</si>
  <si>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</si>
  <si>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</si>
  <si>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</si>
  <si>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</si>
  <si>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</si>
  <si>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</si>
  <si>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</si>
  <si>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</si>
  <si>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</si>
  <si>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</si>
  <si>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</si>
  <si>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</si>
  <si>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</si>
  <si>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</si>
  <si>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</si>
  <si>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</si>
  <si>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</si>
  <si>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</si>
  <si>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</si>
  <si>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</si>
  <si>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</si>
  <si>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</si>
  <si>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</si>
  <si>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</si>
  <si>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</si>
  <si>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</si>
  <si>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</si>
  <si>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</si>
  <si>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</si>
  <si>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</si>
  <si>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</si>
  <si>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</si>
  <si>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</si>
  <si>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</si>
  <si>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</si>
  <si>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</si>
  <si>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</si>
  <si>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</si>
  <si>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</si>
  <si>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</si>
  <si>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</si>
  <si>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</si>
  <si>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</si>
  <si>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</si>
  <si>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</si>
  <si>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</si>
  <si>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</si>
  <si>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</si>
  <si>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</si>
  <si>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</si>
  <si>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</si>
  <si>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</si>
  <si>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</si>
  <si>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</si>
  <si>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</si>
  <si>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</si>
  <si>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</si>
  <si>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</si>
  <si>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</si>
  <si>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</si>
  <si>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</si>
  <si>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</si>
  <si>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</si>
  <si>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</si>
  <si>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</si>
  <si>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</si>
  <si>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</si>
  <si>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</si>
  <si>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</si>
  <si>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</si>
  <si>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</si>
  <si>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</si>
  <si>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</si>
  <si>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</si>
  <si>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</si>
  <si>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</si>
  <si>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</si>
  <si>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</si>
  <si>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</si>
  <si>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</si>
  <si>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</si>
  <si>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</si>
  <si>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</si>
  <si>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</si>
  <si>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</si>
  <si>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</si>
  <si>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</si>
  <si>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</si>
  <si>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</si>
  <si>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</si>
  <si>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</si>
  <si>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</si>
  <si>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</si>
  <si>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</si>
  <si>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</si>
  <si>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</si>
  <si>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</si>
  <si>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</si>
  <si>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</si>
  <si>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</si>
  <si>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</si>
  <si>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</si>
  <si>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</si>
  <si>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</si>
  <si>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</si>
  <si>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</si>
  <si>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</si>
  <si>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</si>
  <si>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</si>
  <si>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</si>
  <si>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</si>
  <si>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</si>
  <si>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</si>
  <si>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</si>
  <si>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</si>
  <si>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</si>
  <si>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</si>
  <si>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</si>
  <si>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</si>
  <si>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</si>
  <si>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</si>
  <si>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</si>
  <si>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</si>
  <si>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</si>
  <si>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</si>
  <si>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</si>
  <si>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</si>
  <si>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</si>
  <si>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</si>
  <si>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</si>
  <si>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</si>
  <si>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</si>
  <si>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</si>
  <si>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</si>
  <si>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</si>
  <si>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</si>
  <si>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</si>
  <si>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</si>
  <si>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</si>
  <si>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</si>
  <si>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</si>
  <si>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</si>
  <si>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</si>
  <si>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</si>
  <si>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</si>
  <si>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</si>
  <si>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</si>
  <si>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</si>
  <si>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</si>
  <si>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</si>
  <si>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</si>
  <si>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</si>
  <si>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</si>
  <si>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</si>
  <si>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</si>
  <si>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</si>
  <si>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</si>
  <si>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</si>
  <si>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</si>
  <si>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</si>
  <si>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</si>
  <si>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</si>
  <si>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</si>
  <si>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</si>
  <si>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</si>
  <si>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</si>
  <si>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</si>
  <si>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</si>
  <si>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</si>
  <si>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</si>
  <si>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</si>
  <si>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</si>
  <si>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</si>
  <si>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</si>
  <si>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</si>
  <si>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</si>
  <si>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</si>
  <si>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</si>
  <si>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</si>
  <si>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</si>
  <si>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</si>
  <si>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</si>
  <si>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</si>
  <si>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</si>
  <si>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</si>
  <si>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</si>
  <si>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</si>
  <si>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</si>
  <si>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</si>
  <si>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</si>
  <si>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</si>
  <si>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</si>
  <si>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</si>
  <si>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</si>
  <si>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</si>
  <si>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</si>
  <si>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</si>
  <si>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</si>
  <si>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</si>
  <si>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</si>
  <si>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</si>
  <si>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</si>
  <si>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</si>
  <si>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</si>
  <si>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</si>
  <si>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</si>
  <si>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</si>
  <si>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</si>
  <si>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</si>
  <si>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</si>
  <si>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</si>
  <si>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</si>
  <si>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</si>
  <si>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</si>
  <si>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</si>
  <si>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</si>
  <si>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</si>
  <si>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</si>
  <si>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</si>
  <si>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</si>
  <si>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</si>
  <si>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</si>
  <si>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</si>
  <si>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</si>
  <si>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</si>
  <si>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</si>
  <si>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</si>
  <si>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</si>
  <si>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</si>
  <si>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</si>
  <si>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</si>
  <si>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</si>
  <si>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</si>
  <si>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</si>
  <si>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</si>
  <si>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</si>
  <si>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</si>
  <si>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</si>
  <si>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</si>
  <si>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</si>
  <si>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</si>
  <si>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</si>
  <si>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</si>
  <si>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</si>
  <si>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</si>
  <si>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</si>
  <si>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</si>
  <si>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</si>
  <si>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</si>
  <si>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</si>
  <si>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</si>
  <si>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</si>
  <si>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</si>
  <si>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</si>
  <si>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</si>
  <si>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</si>
  <si>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</si>
  <si>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</si>
  <si>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</si>
  <si>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</si>
  <si>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</si>
  <si>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</si>
  <si>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</si>
  <si>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</si>
  <si>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</si>
  <si>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</si>
  <si>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</si>
  <si>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</si>
  <si>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</si>
  <si>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</si>
  <si>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</si>
  <si>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</si>
  <si>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</si>
  <si>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</si>
  <si>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</si>
  <si>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</si>
  <si>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</si>
  <si>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</si>
  <si>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</si>
  <si>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</si>
  <si>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</si>
  <si>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</si>
  <si>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</si>
  <si>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</si>
  <si>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</si>
  <si>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</si>
  <si>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</si>
  <si>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</si>
  <si>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</si>
  <si>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</si>
  <si>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</si>
  <si>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</si>
  <si>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</si>
  <si>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</si>
  <si>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</si>
  <si>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</si>
  <si>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</si>
  <si>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</si>
  <si>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</si>
  <si>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</si>
  <si>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</si>
  <si>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</si>
  <si>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</si>
  <si>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</si>
  <si>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</si>
  <si>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</si>
  <si>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</si>
  <si>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</si>
  <si>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</si>
  <si>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</si>
  <si>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</si>
  <si>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</si>
  <si>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</si>
  <si>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</si>
  <si>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</si>
  <si>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</si>
  <si>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</si>
  <si>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</si>
  <si>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</si>
  <si>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</si>
  <si>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</si>
  <si>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</si>
  <si>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</si>
  <si>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</si>
  <si>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</si>
  <si>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</si>
  <si>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</si>
  <si>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</si>
  <si>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</si>
  <si>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</si>
  <si>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</si>
  <si>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</si>
  <si>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</si>
  <si>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</si>
  <si>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</si>
  <si>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</si>
  <si>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</si>
  <si>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</si>
  <si>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</si>
  <si>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</si>
  <si>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</si>
  <si>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</si>
  <si>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</si>
  <si>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</si>
  <si>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</si>
  <si>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</si>
  <si>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</si>
  <si>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</si>
  <si>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</si>
  <si>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</si>
  <si>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</si>
  <si>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</si>
  <si>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</si>
  <si>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</si>
  <si>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</si>
  <si>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</si>
  <si>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</si>
  <si>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</si>
  <si>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</si>
  <si>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</si>
  <si>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</si>
  <si>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</si>
  <si>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</si>
  <si>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</si>
  <si>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</si>
  <si>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</si>
  <si>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</si>
  <si>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</si>
  <si>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</si>
  <si>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</si>
  <si>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</si>
  <si>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</si>
  <si>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</si>
  <si>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</si>
  <si>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</si>
  <si>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</si>
  <si>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</si>
  <si>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</si>
  <si>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</si>
  <si>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</si>
  <si>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</si>
  <si>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</si>
  <si>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</si>
  <si>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</si>
  <si>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</si>
  <si>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</si>
  <si>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</si>
  <si>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</si>
  <si>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</si>
  <si>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</si>
  <si>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</si>
  <si>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</si>
  <si>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</si>
  <si>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</si>
  <si>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</si>
  <si>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</si>
  <si>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</si>
  <si>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</si>
  <si>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</si>
  <si>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</si>
  <si>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</si>
  <si>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</si>
  <si>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</si>
  <si>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</si>
  <si>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</si>
  <si>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</si>
  <si>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</si>
  <si>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</si>
  <si>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</si>
  <si>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</si>
  <si>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</si>
  <si>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</si>
  <si>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</si>
  <si>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</si>
  <si>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</si>
  <si>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</si>
  <si>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</si>
  <si>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</si>
  <si>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</si>
  <si>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</si>
  <si>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</si>
  <si>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</si>
  <si>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</si>
  <si>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</si>
  <si>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</si>
  <si>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</si>
  <si>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</si>
  <si>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</si>
  <si>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</si>
  <si>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</si>
  <si>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</si>
  <si>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</si>
  <si>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</si>
  <si>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</si>
  <si>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</si>
  <si>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</si>
  <si>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</si>
  <si>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</si>
  <si>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</si>
  <si>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</si>
  <si>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</si>
  <si>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</si>
  <si>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</si>
  <si>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</si>
  <si>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</si>
  <si>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</si>
  <si>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</si>
  <si>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</si>
  <si>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</si>
  <si>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</si>
  <si>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</si>
  <si>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</si>
  <si>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</si>
  <si>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</si>
  <si>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</si>
  <si>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</si>
  <si>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</si>
  <si>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</si>
  <si>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</si>
  <si>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</si>
  <si>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</si>
  <si>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</si>
  <si>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</si>
  <si>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</si>
  <si>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</si>
  <si>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</si>
  <si>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</si>
  <si>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</si>
  <si>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</si>
  <si>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</si>
  <si>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</si>
  <si>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</si>
  <si>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</si>
  <si>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</si>
  <si>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</si>
  <si>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</si>
  <si>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</si>
  <si>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</si>
  <si>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</si>
  <si>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</si>
  <si>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</si>
  <si>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</si>
  <si>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</si>
  <si>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</si>
  <si>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</si>
  <si>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</si>
  <si>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</si>
  <si>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</si>
  <si>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</si>
  <si>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</si>
  <si>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</si>
  <si>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</si>
  <si>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</si>
  <si>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</si>
  <si>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</si>
  <si>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</si>
  <si>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</si>
  <si>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</si>
  <si>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</si>
  <si>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</si>
  <si>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</si>
  <si>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</si>
  <si>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</si>
  <si>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</si>
  <si>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</si>
  <si>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</si>
  <si>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</si>
  <si>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</si>
  <si>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</si>
  <si>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</si>
  <si>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</si>
  <si>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</si>
  <si>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</si>
  <si>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</si>
  <si>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</si>
  <si>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</si>
  <si>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</si>
  <si>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</si>
  <si>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</si>
  <si>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</si>
  <si>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</si>
  <si>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</si>
  <si>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</si>
  <si>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</si>
  <si>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</si>
  <si>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</si>
  <si>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</si>
  <si>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</si>
  <si>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</si>
  <si>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</si>
  <si>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</si>
  <si>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</si>
  <si>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</si>
  <si>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</si>
  <si>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</si>
  <si>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</si>
  <si>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</si>
  <si>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</si>
  <si>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</si>
  <si>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</si>
  <si>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</si>
  <si>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</si>
  <si>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</si>
  <si>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</si>
  <si>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</si>
  <si>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</si>
  <si>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</si>
  <si>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</si>
  <si>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</si>
  <si>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</si>
  <si>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</si>
  <si>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</si>
  <si>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</si>
  <si>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</si>
  <si>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</si>
  <si>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</si>
  <si>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</si>
  <si>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</si>
  <si>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</si>
  <si>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</si>
  <si>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</si>
  <si>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</si>
  <si>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</si>
  <si>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</si>
  <si>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</si>
  <si>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</si>
  <si>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</si>
  <si>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</si>
  <si>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</si>
  <si>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</si>
  <si>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</si>
  <si>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</si>
  <si>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</si>
  <si>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</si>
  <si>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</si>
  <si>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</si>
  <si>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</si>
  <si>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</si>
  <si>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</si>
  <si>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</si>
  <si>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</si>
  <si>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</si>
  <si>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</si>
  <si>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</si>
  <si>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</si>
  <si>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</si>
  <si>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</si>
  <si>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</si>
  <si>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</si>
  <si>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</si>
  <si>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</si>
  <si>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</si>
  <si>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</si>
  <si>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</si>
  <si>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</si>
  <si>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</si>
  <si>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</si>
  <si>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</si>
  <si>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</si>
  <si>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</si>
  <si>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</si>
  <si>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</si>
  <si>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</si>
  <si>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</si>
  <si>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</si>
  <si>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</si>
  <si>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</si>
  <si>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</si>
  <si>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</si>
  <si>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</si>
  <si>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</si>
  <si>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</si>
  <si>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</si>
  <si>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</si>
  <si>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</si>
  <si>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</si>
  <si>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</si>
  <si>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</si>
  <si>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</si>
  <si>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</si>
  <si>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</si>
  <si>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</si>
  <si>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</si>
  <si>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</si>
  <si>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</si>
  <si>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</si>
  <si>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</si>
  <si>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</si>
  <si>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</si>
  <si>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</si>
  <si>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</si>
  <si>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</si>
  <si>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</si>
  <si>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</si>
  <si>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</si>
  <si>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</si>
  <si>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</si>
  <si>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</si>
  <si>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</si>
  <si>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</si>
  <si>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</si>
  <si>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</si>
  <si>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</si>
  <si>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</si>
  <si>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</si>
  <si>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</si>
  <si>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</si>
  <si>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</si>
  <si>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</si>
  <si>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</si>
  <si>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</si>
  <si>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</si>
  <si>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</si>
  <si>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</si>
  <si>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</si>
  <si>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</si>
  <si>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</si>
  <si>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</si>
  <si>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</si>
  <si>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</si>
  <si>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</si>
  <si>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</si>
  <si>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</si>
  <si>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</si>
  <si>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</si>
  <si>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</si>
  <si>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</si>
  <si>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</si>
  <si>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</si>
  <si>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</si>
  <si>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</si>
  <si>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</si>
  <si>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</si>
  <si>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</si>
  <si>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</si>
  <si>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</si>
  <si>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</si>
  <si>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</si>
  <si>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</si>
  <si>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</si>
  <si>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</si>
  <si>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</si>
  <si>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</si>
  <si>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</si>
  <si>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</si>
  <si>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</si>
  <si>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</si>
  <si>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</si>
  <si>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</si>
  <si>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</si>
  <si>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</si>
  <si>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</si>
  <si>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</si>
  <si>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</si>
  <si>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</si>
  <si>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</si>
  <si>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</si>
  <si>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</si>
  <si>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</si>
  <si>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</si>
  <si>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</si>
  <si>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</si>
  <si>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</si>
  <si>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</si>
  <si>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</si>
  <si>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</si>
  <si>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</si>
  <si>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</si>
  <si>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</si>
  <si>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</si>
  <si>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</si>
  <si>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</si>
  <si>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</si>
  <si>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</si>
  <si>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</si>
  <si>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</si>
  <si>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</si>
  <si>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</si>
  <si>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</si>
  <si>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</si>
  <si>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</si>
  <si>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</si>
  <si>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</si>
  <si>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</si>
  <si>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</si>
  <si>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</si>
  <si>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</si>
  <si>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</si>
  <si>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</si>
  <si>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</si>
  <si>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</si>
  <si>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</si>
  <si>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</si>
  <si>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</si>
  <si>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</si>
  <si>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</si>
  <si>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</si>
  <si>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</si>
  <si>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</si>
  <si>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</si>
  <si>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</si>
  <si>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</si>
  <si>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</si>
  <si>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</si>
  <si>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</si>
  <si>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</si>
  <si>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</si>
  <si>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</si>
  <si>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</si>
  <si>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</si>
  <si>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</si>
  <si>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</si>
  <si>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</si>
  <si>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</si>
  <si>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</si>
  <si>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</si>
  <si>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</si>
  <si>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</si>
  <si>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</si>
  <si>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</si>
  <si>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</si>
  <si>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</si>
  <si>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</si>
  <si>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</si>
  <si>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</si>
  <si>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</si>
  <si>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</si>
  <si>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</si>
  <si>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</si>
  <si>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</si>
  <si>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</si>
  <si>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</si>
  <si>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</si>
  <si>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</si>
  <si>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</si>
  <si>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</si>
  <si>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</si>
  <si>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</si>
  <si>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</si>
  <si>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</si>
  <si>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</si>
  <si>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</si>
  <si>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</si>
  <si>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</si>
  <si>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</si>
  <si>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</si>
  <si>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</si>
  <si>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</si>
  <si>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</si>
  <si>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</si>
  <si>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</si>
  <si>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</si>
  <si>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</si>
  <si>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</si>
  <si>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</si>
  <si>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</si>
  <si>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</si>
  <si>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</si>
  <si>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</si>
  <si>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</si>
  <si>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</si>
  <si>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</si>
  <si>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</si>
  <si>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</si>
  <si>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</si>
  <si>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</si>
  <si>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</si>
  <si>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</si>
  <si>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</si>
  <si>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</si>
  <si>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</si>
  <si>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</si>
  <si>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</si>
  <si>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</si>
  <si>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</si>
  <si>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</si>
  <si>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</si>
  <si>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</si>
  <si>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</si>
  <si>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</si>
  <si>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</si>
  <si>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</si>
  <si>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</si>
  <si>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</si>
  <si>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</si>
  <si>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</si>
  <si>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</si>
  <si>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</si>
  <si>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</si>
  <si>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</si>
  <si>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</si>
  <si>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</si>
  <si>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</si>
  <si>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</si>
  <si>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</si>
  <si>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</si>
  <si>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</si>
  <si>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</si>
  <si>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</si>
  <si>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</si>
  <si>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</si>
  <si>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</si>
  <si>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</si>
  <si>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</si>
  <si>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</si>
  <si>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</si>
  <si>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</si>
  <si>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</si>
  <si>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</si>
  <si>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</si>
  <si>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</si>
  <si>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</si>
  <si>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</si>
  <si>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</si>
  <si>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</si>
  <si>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</si>
  <si>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</si>
  <si>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</si>
  <si>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</si>
  <si>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</si>
  <si>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</si>
  <si>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</si>
  <si>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</si>
  <si>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</si>
  <si>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</si>
  <si>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</si>
  <si>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</si>
  <si>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</si>
  <si>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</si>
  <si>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</si>
  <si>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</si>
  <si>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</si>
  <si>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</si>
  <si>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</si>
  <si>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</si>
  <si>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</si>
  <si>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</si>
  <si>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</si>
  <si>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</si>
  <si>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</si>
  <si>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</si>
  <si>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</si>
  <si>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</si>
  <si>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</si>
  <si>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</si>
  <si>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</si>
  <si>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</si>
  <si>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</si>
  <si>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</si>
  <si>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</si>
  <si>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</si>
  <si>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</si>
  <si>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</si>
  <si>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</si>
  <si>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</si>
  <si>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</si>
  <si>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</si>
  <si>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</si>
  <si>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</si>
  <si>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</si>
  <si>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</si>
  <si>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</si>
  <si>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</si>
  <si>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</si>
  <si>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</si>
  <si>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</si>
  <si>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</si>
  <si>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</si>
  <si>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</si>
  <si>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</si>
  <si>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</si>
  <si>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</si>
  <si>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</si>
  <si>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</si>
  <si>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</si>
  <si>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</si>
  <si>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</si>
  <si>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</si>
  <si>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</si>
  <si>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</si>
  <si>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</si>
  <si>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</si>
  <si>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</si>
  <si>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</si>
  <si>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</si>
  <si>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</si>
  <si>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</si>
  <si>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</si>
  <si>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</si>
  <si>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</si>
  <si>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</si>
  <si>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</si>
  <si>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</si>
  <si>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</si>
  <si>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</si>
  <si>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</si>
  <si>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</si>
  <si>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</si>
  <si>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</si>
  <si>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</si>
  <si>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</si>
  <si>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</si>
  <si>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</si>
  <si>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</si>
  <si>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</si>
  <si>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</si>
  <si>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</si>
  <si>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</si>
  <si>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</si>
  <si>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</si>
  <si>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</si>
  <si>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</si>
  <si>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</si>
  <si>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</si>
  <si>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</si>
  <si>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</si>
  <si>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</si>
  <si>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</si>
  <si>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</si>
  <si>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</si>
  <si>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</si>
  <si>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</si>
  <si>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</si>
  <si>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</si>
  <si>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</si>
  <si>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</si>
  <si>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</si>
  <si>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</si>
  <si>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</si>
  <si>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</si>
  <si>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</si>
  <si>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</si>
  <si>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</si>
  <si>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</si>
  <si>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</si>
  <si>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</si>
  <si>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</si>
  <si>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</si>
  <si>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</si>
  <si>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</si>
  <si>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</si>
  <si>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</si>
  <si>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</si>
  <si>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</si>
  <si>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</si>
  <si>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</si>
  <si>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</si>
  <si>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</si>
  <si>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</si>
  <si>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</si>
  <si>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</si>
  <si>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</si>
  <si>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</si>
  <si>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</si>
  <si>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</si>
  <si>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</si>
  <si>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</si>
  <si>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</si>
  <si>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</si>
  <si>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</si>
  <si>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</si>
  <si>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</si>
  <si>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</si>
  <si>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</si>
  <si>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</si>
  <si>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</si>
  <si>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</si>
  <si>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</si>
  <si>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</si>
  <si>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</si>
  <si>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</si>
  <si>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</si>
  <si>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</si>
  <si>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</si>
  <si>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</si>
  <si>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</si>
  <si>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</si>
  <si>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</si>
  <si>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</si>
  <si>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</si>
  <si>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</si>
  <si>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</si>
  <si>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</si>
  <si>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</si>
  <si>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</si>
  <si>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</si>
  <si>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</si>
  <si>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</si>
  <si>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</si>
  <si>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</si>
  <si>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</si>
  <si>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</si>
  <si>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</si>
  <si>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</si>
  <si>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</si>
  <si>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</si>
  <si>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</si>
  <si>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</si>
  <si>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</si>
  <si>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</si>
  <si>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</si>
  <si>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</si>
  <si>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</si>
  <si>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</si>
  <si>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</si>
  <si>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</si>
  <si>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</si>
  <si>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</si>
  <si>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</si>
  <si>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</si>
  <si>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</si>
  <si>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</si>
  <si>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</si>
  <si>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</si>
  <si>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</si>
  <si>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</si>
  <si>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</si>
  <si>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</si>
  <si>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</si>
  <si>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</si>
  <si>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</si>
  <si>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</si>
  <si>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</si>
  <si>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</si>
  <si>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</si>
  <si>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</si>
  <si>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</si>
  <si>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</si>
  <si>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</si>
  <si>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</si>
  <si>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</si>
  <si>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</si>
  <si>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</si>
  <si>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</si>
  <si>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</si>
  <si>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</si>
  <si>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</si>
  <si>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</si>
  <si>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</si>
  <si>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</si>
  <si>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</si>
  <si>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</si>
  <si>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</si>
  <si>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</si>
  <si>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</si>
  <si>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</si>
  <si>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</si>
  <si>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</si>
  <si>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</si>
  <si>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</si>
  <si>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</si>
  <si>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</si>
  <si>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</si>
  <si>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</si>
  <si>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</si>
  <si>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</si>
  <si>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</si>
  <si>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</si>
  <si>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</si>
  <si>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</si>
  <si>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</si>
  <si>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</si>
  <si>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</si>
  <si>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</si>
  <si>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</si>
  <si>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</si>
  <si>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</si>
  <si>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</si>
  <si>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</si>
  <si>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</si>
  <si>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</si>
  <si>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</si>
  <si>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</si>
  <si>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</si>
  <si>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</si>
  <si>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</si>
  <si>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</si>
  <si>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</si>
  <si>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</si>
  <si>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</si>
  <si>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</si>
  <si>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</si>
  <si>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</si>
  <si>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</si>
  <si>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</si>
  <si>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</si>
  <si>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</si>
  <si>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</si>
  <si>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</si>
  <si>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</si>
  <si>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</si>
  <si>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</si>
  <si>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</si>
  <si>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</si>
  <si>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</si>
  <si>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</si>
  <si>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</si>
  <si>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</si>
  <si>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</si>
  <si>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</si>
  <si>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</si>
  <si>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</si>
  <si>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</si>
  <si>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</si>
  <si>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</si>
  <si>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</si>
  <si>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</si>
  <si>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</si>
  <si>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</si>
  <si>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</si>
  <si>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</si>
  <si>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</si>
  <si>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</si>
  <si>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</si>
  <si>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</si>
  <si>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</si>
  <si>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</si>
  <si>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</si>
  <si>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</si>
  <si>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</si>
  <si>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</si>
  <si>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</si>
  <si>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</si>
  <si>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</si>
  <si>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</si>
  <si>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</si>
  <si>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</si>
  <si>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</si>
  <si>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</si>
  <si>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</si>
  <si>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</si>
  <si>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</si>
  <si>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</si>
  <si>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</si>
  <si>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</si>
  <si>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</si>
  <si>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</si>
  <si>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</si>
  <si>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</si>
  <si>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</si>
  <si>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</si>
  <si>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</si>
  <si>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</si>
  <si>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</si>
  <si>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</si>
  <si>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</si>
  <si>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</si>
  <si>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</si>
  <si>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</si>
  <si>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</si>
  <si>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</si>
  <si>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</si>
  <si>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</si>
  <si>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</si>
  <si>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</si>
  <si>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</si>
  <si>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</si>
  <si>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</si>
  <si>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</si>
  <si>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</si>
  <si>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</si>
  <si>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</si>
  <si>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</si>
  <si>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</si>
  <si>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</si>
  <si>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</si>
  <si>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</si>
  <si>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</si>
  <si>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</si>
  <si>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</si>
  <si>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</si>
  <si>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</si>
  <si>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</si>
  <si>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</si>
  <si>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</si>
  <si>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</si>
  <si>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</si>
  <si>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</si>
  <si>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</si>
  <si>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</si>
  <si>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</si>
  <si>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</si>
  <si>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</si>
  <si>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</si>
  <si>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</si>
  <si>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</si>
  <si>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</si>
  <si>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</si>
  <si>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</si>
  <si>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</si>
  <si>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</si>
  <si>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</si>
  <si>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</si>
  <si>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</si>
  <si>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</si>
  <si>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</si>
  <si>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</si>
  <si>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</si>
  <si>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</si>
  <si>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</si>
  <si>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</si>
  <si>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</si>
  <si>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</si>
  <si>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</si>
  <si>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</si>
  <si>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</si>
  <si>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</si>
  <si>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</si>
  <si>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</si>
  <si>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</si>
  <si>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</si>
  <si>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</si>
  <si>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</si>
  <si>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</si>
  <si>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</si>
  <si>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</si>
  <si>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</si>
  <si>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</si>
  <si>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</si>
  <si>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</si>
  <si>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</si>
  <si>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</si>
  <si>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</si>
  <si>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</si>
  <si>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</si>
  <si>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</si>
  <si>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</si>
  <si>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</si>
  <si>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</si>
  <si>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</si>
  <si>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</si>
  <si>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</si>
  <si>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</si>
  <si>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</si>
  <si>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</si>
  <si>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</si>
  <si>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</si>
  <si>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</si>
  <si>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</si>
  <si>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</si>
  <si>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</si>
  <si>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</si>
  <si>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</si>
  <si>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</si>
  <si>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</si>
  <si>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</si>
  <si>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</si>
  <si>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</si>
  <si>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</si>
  <si>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</si>
  <si>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</si>
  <si>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</si>
  <si>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</si>
  <si>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</si>
  <si>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</si>
  <si>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</si>
  <si>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</si>
  <si>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</si>
  <si>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</si>
  <si>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</si>
  <si>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</si>
  <si>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</si>
  <si>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</si>
  <si>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</si>
  <si>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</si>
  <si>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</si>
  <si>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</si>
  <si>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</si>
  <si>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</si>
  <si>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</si>
  <si>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</si>
  <si>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</si>
  <si>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</si>
  <si>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</si>
  <si>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</si>
  <si>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</si>
  <si>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</si>
  <si>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</si>
  <si>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</si>
  <si>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</si>
  <si>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</si>
  <si>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</si>
  <si>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</si>
  <si>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</si>
  <si>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</si>
  <si>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</si>
  <si>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</si>
  <si>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</si>
  <si>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</si>
  <si>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</si>
  <si>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</si>
  <si>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</si>
  <si>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</si>
  <si>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</si>
  <si>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</si>
  <si>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</si>
  <si>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</si>
  <si>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</si>
  <si>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</si>
  <si>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</si>
  <si>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</si>
  <si>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</si>
  <si>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</si>
  <si>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</si>
  <si>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</si>
  <si>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</si>
  <si>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</si>
  <si>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</si>
  <si>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</si>
  <si>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</si>
  <si>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</si>
  <si>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</si>
  <si>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</si>
  <si>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</si>
  <si>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</si>
  <si>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</si>
  <si>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</si>
  <si>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</si>
  <si>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</si>
  <si>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</si>
  <si>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</si>
  <si>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</si>
  <si>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</si>
  <si>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</si>
  <si>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</si>
  <si>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</si>
  <si>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</si>
  <si>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</si>
  <si>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</si>
  <si>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</si>
  <si>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</si>
  <si>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</si>
  <si>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</si>
  <si>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</si>
  <si>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</si>
  <si>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</si>
  <si>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</si>
  <si>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</si>
  <si>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</si>
  <si>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</si>
  <si>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</si>
  <si>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</si>
  <si>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</si>
  <si>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</si>
  <si>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</si>
  <si>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</si>
  <si>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</si>
  <si>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</si>
  <si>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</si>
  <si>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</si>
  <si>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</si>
  <si>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</si>
  <si>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</si>
  <si>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</si>
  <si>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</si>
  <si>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</si>
  <si>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</si>
  <si>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</si>
  <si>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</si>
  <si>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</si>
  <si>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</si>
  <si>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</si>
  <si>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</si>
  <si>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</si>
  <si>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</si>
  <si>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</si>
  <si>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</si>
  <si>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</si>
  <si>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</si>
  <si>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</si>
  <si>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</si>
  <si>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</si>
  <si>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</si>
  <si>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</si>
  <si>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</si>
  <si>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</si>
  <si>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</si>
  <si>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</si>
  <si>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</si>
  <si>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</si>
  <si>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</si>
  <si>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</si>
  <si>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</si>
  <si>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</si>
  <si>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</si>
  <si>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</si>
  <si>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</si>
  <si>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</si>
  <si>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</si>
  <si>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</si>
  <si>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</si>
  <si>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</si>
  <si>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</si>
  <si>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</si>
  <si>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</si>
  <si>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</si>
  <si>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</si>
  <si>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</si>
  <si>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</si>
  <si>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</si>
  <si>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</si>
  <si>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</si>
  <si>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</si>
  <si>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</si>
  <si>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</si>
  <si>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</si>
  <si>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</si>
  <si>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</si>
  <si>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</si>
  <si>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</si>
  <si>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</si>
  <si>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</si>
  <si>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</si>
  <si>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</si>
  <si>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</si>
  <si>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</si>
  <si>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</si>
  <si>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</si>
  <si>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</si>
  <si>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</si>
  <si>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</si>
  <si>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</si>
  <si>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</si>
  <si>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</si>
  <si>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</si>
  <si>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</si>
  <si>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</si>
  <si>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</si>
  <si>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</si>
  <si>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</si>
  <si>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</si>
  <si>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</si>
  <si>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</si>
  <si>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</si>
  <si>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</si>
  <si>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</si>
  <si>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</si>
  <si>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</si>
  <si>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</si>
  <si>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</si>
  <si>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</si>
  <si>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</si>
  <si>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</si>
  <si>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</si>
  <si>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</si>
  <si>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</si>
  <si>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</si>
  <si>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</si>
  <si>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</si>
  <si>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</si>
  <si>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</si>
  <si>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</si>
  <si>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</si>
  <si>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</si>
  <si>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</si>
  <si>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</si>
  <si>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</si>
  <si>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</si>
  <si>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</si>
  <si>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</si>
  <si>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</si>
  <si>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</si>
  <si>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</si>
  <si>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</si>
  <si>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</si>
  <si>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</si>
  <si>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</si>
  <si>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</si>
  <si>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</si>
  <si>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</si>
  <si>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</si>
  <si>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</si>
  <si>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</si>
  <si>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</si>
  <si>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</si>
  <si>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</si>
  <si>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</si>
  <si>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</si>
  <si>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</si>
  <si>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</si>
  <si>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</si>
  <si>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</si>
  <si>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</si>
  <si>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</si>
  <si>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</si>
  <si>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</si>
  <si>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</si>
  <si>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</si>
  <si>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</si>
  <si>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</si>
  <si>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</si>
  <si>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</si>
  <si>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</si>
  <si>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</si>
  <si>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</si>
  <si>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</si>
  <si>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</si>
  <si>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</si>
  <si>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</si>
  <si>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</si>
  <si>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</si>
  <si>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</si>
  <si>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</si>
  <si>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</si>
  <si>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</si>
  <si>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</si>
  <si>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</si>
  <si>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</si>
  <si>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</si>
  <si>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</si>
  <si>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</si>
  <si>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</si>
  <si>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</si>
  <si>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</si>
  <si>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</si>
  <si>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</si>
  <si>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</si>
  <si>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</si>
  <si>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</si>
  <si>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</si>
  <si>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</si>
  <si>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</si>
  <si>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</si>
  <si>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</si>
  <si>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</si>
  <si>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</si>
  <si>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</si>
  <si>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</si>
  <si>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</si>
  <si>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</si>
  <si>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</si>
  <si>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</si>
  <si>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</si>
  <si>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</si>
  <si>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</si>
  <si>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</si>
  <si>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</si>
  <si>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</si>
  <si>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</si>
  <si>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</si>
  <si>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</si>
  <si>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</si>
  <si>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</si>
  <si>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</si>
  <si>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</si>
  <si>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</si>
  <si>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</si>
  <si>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</si>
  <si>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</si>
  <si>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</si>
  <si>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</si>
  <si>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</si>
  <si>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</si>
  <si>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</si>
  <si>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</si>
  <si>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</si>
  <si>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</si>
  <si>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</si>
  <si>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</si>
  <si>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</si>
  <si>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</si>
  <si>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</si>
  <si>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</si>
  <si>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</si>
  <si>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</si>
  <si>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</si>
  <si>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</si>
  <si>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</si>
  <si>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</si>
  <si>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</si>
  <si>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</si>
  <si>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</si>
  <si>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</si>
  <si>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</si>
  <si>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</si>
  <si>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</si>
  <si>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</si>
  <si>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</si>
  <si>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</si>
  <si>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</si>
  <si>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</si>
  <si>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</si>
  <si>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</si>
  <si>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</si>
  <si>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</si>
  <si>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</si>
  <si>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</si>
  <si>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</si>
  <si>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</si>
  <si>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</si>
  <si>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</si>
  <si>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</si>
  <si>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</si>
  <si>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</si>
  <si>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</si>
  <si>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</si>
  <si>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</si>
  <si>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</si>
  <si>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</si>
  <si>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</si>
  <si>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</si>
  <si>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</si>
  <si>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</si>
  <si>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</si>
  <si>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</si>
  <si>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</si>
  <si>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</si>
  <si>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</si>
  <si>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</si>
  <si>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</si>
  <si>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</si>
  <si>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</si>
  <si>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</si>
  <si>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</si>
  <si>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</si>
  <si>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</si>
  <si>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</si>
  <si>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</si>
  <si>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</si>
  <si>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</si>
  <si>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</si>
  <si>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</si>
  <si>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</si>
  <si>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</si>
  <si>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</si>
  <si>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</si>
  <si>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</si>
  <si>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</si>
  <si>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</si>
  <si>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</si>
  <si>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</si>
  <si>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</si>
  <si>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</si>
  <si>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</si>
  <si>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</si>
  <si>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</si>
  <si>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</si>
  <si>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</si>
  <si>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</si>
  <si>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</si>
  <si>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</si>
  <si>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</si>
  <si>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</si>
  <si>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</si>
  <si>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</si>
  <si>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</si>
  <si>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</si>
  <si>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</si>
  <si>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</si>
  <si>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</si>
  <si>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</si>
  <si>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</si>
  <si>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</si>
  <si>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</si>
  <si>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</si>
  <si>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</si>
  <si>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</si>
  <si>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</si>
  <si>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</si>
  <si>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</si>
  <si>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</si>
  <si>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</si>
  <si>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</si>
  <si>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</si>
  <si>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</si>
  <si>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</si>
  <si>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</si>
  <si>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</si>
  <si>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</si>
  <si>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</si>
  <si>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</si>
  <si>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</si>
  <si>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</si>
  <si>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</si>
  <si>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</si>
  <si>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</si>
  <si>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</si>
  <si>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</si>
  <si>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</si>
  <si>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</si>
  <si>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</si>
  <si>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</si>
  <si>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</si>
  <si>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</si>
  <si>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</si>
  <si>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</si>
  <si>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</si>
  <si>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</si>
  <si>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</si>
  <si>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</si>
  <si>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</si>
  <si>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</si>
  <si>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</si>
  <si>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</si>
  <si>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</si>
  <si>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</si>
  <si>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</si>
  <si>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</si>
  <si>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</si>
  <si>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</si>
  <si>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</si>
  <si>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</si>
  <si>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</si>
  <si>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</si>
  <si>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</si>
  <si>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</si>
  <si>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</si>
  <si>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</si>
  <si>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</si>
  <si>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</si>
  <si>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</si>
  <si>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</si>
  <si>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</si>
  <si>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</si>
  <si>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</si>
  <si>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</si>
  <si>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</si>
  <si>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</si>
  <si>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</si>
  <si>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</si>
  <si>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</si>
  <si>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</si>
  <si>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</si>
  <si>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</si>
  <si>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</si>
  <si>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</si>
  <si>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</si>
  <si>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</si>
  <si>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</si>
  <si>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</si>
  <si>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</si>
  <si>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</si>
  <si>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</si>
  <si>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</si>
  <si>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</si>
  <si>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</si>
  <si>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</si>
  <si>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</si>
  <si>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</si>
  <si>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</si>
  <si>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</si>
  <si>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</si>
  <si>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</si>
  <si>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</si>
  <si>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</si>
  <si>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</si>
  <si>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</si>
  <si>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</si>
  <si>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</si>
  <si>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</si>
  <si>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</si>
  <si>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</si>
  <si>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</si>
  <si>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</si>
  <si>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</si>
  <si>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</si>
  <si>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</si>
  <si>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</si>
  <si>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</si>
  <si>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</si>
  <si>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</si>
  <si>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</si>
  <si>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</si>
  <si>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</si>
  <si>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</si>
  <si>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</si>
  <si>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</si>
  <si>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</si>
  <si>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</si>
  <si>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</si>
  <si>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</si>
  <si>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</si>
  <si>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</si>
  <si>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</si>
  <si>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</si>
  <si>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</si>
  <si>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</si>
  <si>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</si>
  <si>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</si>
  <si>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</si>
  <si>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</si>
  <si>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</si>
  <si>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</si>
  <si>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</si>
  <si>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</si>
  <si>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</si>
  <si>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</si>
  <si>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</si>
  <si>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</si>
  <si>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</si>
  <si>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</si>
  <si>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</si>
  <si>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</si>
  <si>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</si>
  <si>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</si>
  <si>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</si>
  <si>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</si>
  <si>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</si>
  <si>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</si>
  <si>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</si>
  <si>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</si>
  <si>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</si>
  <si>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</si>
  <si>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</si>
  <si>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</si>
  <si>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</si>
  <si>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</si>
  <si>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</si>
  <si>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</si>
  <si>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</si>
  <si>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</si>
  <si>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</si>
  <si>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</si>
  <si>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</si>
  <si>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</si>
  <si>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</si>
  <si>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</si>
  <si>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</si>
  <si>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</si>
  <si>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</si>
  <si>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</si>
  <si>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</si>
  <si>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</si>
  <si>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</si>
  <si>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</si>
  <si>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</si>
  <si>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</si>
  <si>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</si>
  <si>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</si>
  <si>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</si>
  <si>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</si>
  <si>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</si>
  <si>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</si>
  <si>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</si>
  <si>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</si>
  <si>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</si>
  <si>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</si>
  <si>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</si>
  <si>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</si>
  <si>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</si>
  <si>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</si>
  <si>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</si>
  <si>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</si>
  <si>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</si>
  <si>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</si>
  <si>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</si>
  <si>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</si>
  <si>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</si>
  <si>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</si>
  <si>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</si>
  <si>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</si>
  <si>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</si>
  <si>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</si>
  <si>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</si>
  <si>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</si>
  <si>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</si>
  <si>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</si>
  <si>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</si>
  <si>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</si>
  <si>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</si>
  <si>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</si>
  <si>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</si>
  <si>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</si>
  <si>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</si>
  <si>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</si>
  <si>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</si>
  <si>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</si>
  <si>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</si>
  <si>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</si>
  <si>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</si>
  <si>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</si>
  <si>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</si>
  <si>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</si>
  <si>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</si>
  <si>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</si>
  <si>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</si>
  <si>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</si>
  <si>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</si>
  <si>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</si>
  <si>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</si>
  <si>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</si>
  <si>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</si>
  <si>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</si>
  <si>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</si>
  <si>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</si>
  <si>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</si>
  <si>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</si>
  <si>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</si>
  <si>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</si>
  <si>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</si>
  <si>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</si>
  <si>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</si>
  <si>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</si>
  <si>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</si>
  <si>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</si>
  <si>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</si>
  <si>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</si>
  <si>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</si>
  <si>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</si>
  <si>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</si>
  <si>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</si>
  <si>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</si>
  <si>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</si>
  <si>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</si>
  <si>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</si>
  <si>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</si>
  <si>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</si>
  <si>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</si>
  <si>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</si>
  <si>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</si>
  <si>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</si>
  <si>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</si>
  <si>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</si>
  <si>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</si>
  <si>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</si>
  <si>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</si>
  <si>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</si>
  <si>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</si>
  <si>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</si>
  <si>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</si>
  <si>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</si>
  <si>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</si>
  <si>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</si>
  <si>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</si>
  <si>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</si>
  <si>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</si>
  <si>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</si>
  <si>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</si>
  <si>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</si>
  <si>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</si>
  <si>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</si>
  <si>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</si>
  <si>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</si>
  <si>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</si>
  <si>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</si>
  <si>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</si>
  <si>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</si>
  <si>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</si>
  <si>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</si>
  <si>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</si>
  <si>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</si>
  <si>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</si>
  <si>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</si>
  <si>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</si>
  <si>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</si>
  <si>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</si>
  <si>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</si>
  <si>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</si>
  <si>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</si>
  <si>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</si>
  <si>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</si>
  <si>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</si>
  <si>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</si>
  <si>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</si>
  <si>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</si>
  <si>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</si>
  <si>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</si>
  <si>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</si>
  <si>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</si>
  <si>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</si>
  <si>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</si>
  <si>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</si>
  <si>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</si>
  <si>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</si>
  <si>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</si>
  <si>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</si>
  <si>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</si>
  <si>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</si>
  <si>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</si>
  <si>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</si>
  <si>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</si>
  <si>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</si>
  <si>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</si>
  <si>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</si>
  <si>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</si>
  <si>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</si>
  <si>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</si>
  <si>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</si>
  <si>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</si>
  <si>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</si>
  <si>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</si>
  <si>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</si>
  <si>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</si>
  <si>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</si>
  <si>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</si>
  <si>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</si>
  <si>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</si>
  <si>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</si>
  <si>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</si>
  <si>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</si>
  <si>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</si>
  <si>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</si>
  <si>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</si>
  <si>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</si>
  <si>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</si>
  <si>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</si>
  <si>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</si>
  <si>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</si>
  <si>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</si>
  <si>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</si>
  <si>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</si>
  <si>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</si>
  <si>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</si>
  <si>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</si>
  <si>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</si>
  <si>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</si>
  <si>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</si>
  <si>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</si>
  <si>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</si>
  <si>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</si>
  <si>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</si>
  <si>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</si>
  <si>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</si>
  <si>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</si>
  <si>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</si>
  <si>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</si>
  <si>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</si>
  <si>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</si>
  <si>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</si>
  <si>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</si>
  <si>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</si>
  <si>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</si>
  <si>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</si>
  <si>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</si>
  <si>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</si>
  <si>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</si>
  <si>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</si>
  <si>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</si>
  <si>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</si>
  <si>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</si>
  <si>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</si>
  <si>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</si>
  <si>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</si>
  <si>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</si>
  <si>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</si>
  <si>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</si>
  <si>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</si>
  <si>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</si>
  <si>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</si>
  <si>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</si>
  <si>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</si>
  <si>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</si>
  <si>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</si>
  <si>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</si>
  <si>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</si>
  <si>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</si>
  <si>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</si>
  <si>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</si>
  <si>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</si>
  <si>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</si>
  <si>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</si>
  <si>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</si>
  <si>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</si>
  <si>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</si>
  <si>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</si>
  <si>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</si>
  <si>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</si>
  <si>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</si>
  <si>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</si>
  <si>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</si>
  <si>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</si>
  <si>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</si>
  <si>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</si>
  <si>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</si>
  <si>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</si>
  <si>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</si>
  <si>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</si>
  <si>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</si>
  <si>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</si>
  <si>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</si>
  <si>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</si>
  <si>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</si>
  <si>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</si>
  <si>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</si>
  <si>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</si>
  <si>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</si>
  <si>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</si>
  <si>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</si>
  <si>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</si>
  <si>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</si>
  <si>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</si>
  <si>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</si>
  <si>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</si>
  <si>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</si>
  <si>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</si>
  <si>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</si>
  <si>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</si>
  <si>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</si>
  <si>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</si>
  <si>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</si>
  <si>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</si>
  <si>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</si>
  <si>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</si>
  <si>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</si>
  <si>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</si>
  <si>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</si>
  <si>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</si>
  <si>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</si>
  <si>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</si>
  <si>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</si>
  <si>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</si>
  <si>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</si>
  <si>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</si>
  <si>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</si>
  <si>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</si>
  <si>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</si>
  <si>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</si>
  <si>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</si>
  <si>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</si>
  <si>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</si>
  <si>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</si>
  <si>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</si>
  <si>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</si>
  <si>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</si>
  <si>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</si>
  <si>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</si>
  <si>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</si>
  <si>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</si>
  <si>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</si>
  <si>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</si>
  <si>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</si>
  <si>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</si>
  <si>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</si>
  <si>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</si>
  <si>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</si>
  <si>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</si>
  <si>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</si>
  <si>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</si>
  <si>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</si>
  <si>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</si>
  <si>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</si>
  <si>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</si>
  <si>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</si>
  <si>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</si>
  <si>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</si>
  <si>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</si>
  <si>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</si>
  <si>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</si>
  <si>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</si>
  <si>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</si>
  <si>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</si>
  <si>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</si>
  <si>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</si>
  <si>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</si>
  <si>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</si>
  <si>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</si>
  <si>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</si>
  <si>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</si>
  <si>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</si>
  <si>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</si>
  <si>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</si>
  <si>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</si>
  <si>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</si>
  <si>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</si>
  <si>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</si>
  <si>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</si>
  <si>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</si>
  <si>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</si>
  <si>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</si>
  <si>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</si>
  <si>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</si>
  <si>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</si>
  <si>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</si>
  <si>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</si>
  <si>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</si>
  <si>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</si>
  <si>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</si>
  <si>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</si>
  <si>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</si>
  <si>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</si>
  <si>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</si>
  <si>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</si>
  <si>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</si>
  <si>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</si>
  <si>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</si>
  <si>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</si>
  <si>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</si>
  <si>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</si>
  <si>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</si>
  <si>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</si>
  <si>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</si>
  <si>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</si>
  <si>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</si>
  <si>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</si>
  <si>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</si>
  <si>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</si>
  <si>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</si>
  <si>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</si>
  <si>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</si>
  <si>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</si>
  <si>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</si>
  <si>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</si>
  <si>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</si>
  <si>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</si>
  <si>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</si>
  <si>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</si>
  <si>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</si>
  <si>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</si>
  <si>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</si>
  <si>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</si>
  <si>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</si>
  <si>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</si>
  <si>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</si>
  <si>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</si>
  <si>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</si>
  <si>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</si>
  <si>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</si>
  <si>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</si>
  <si>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</si>
  <si>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</si>
  <si>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</si>
  <si>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</si>
  <si>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</si>
  <si>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</si>
  <si>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</si>
  <si>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</si>
  <si>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</si>
  <si>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</si>
  <si>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</si>
  <si>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</si>
  <si>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</si>
  <si>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</si>
  <si>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</si>
  <si>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</si>
  <si>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</si>
  <si>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</si>
  <si>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</si>
  <si>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</si>
  <si>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</si>
  <si>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</si>
  <si>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</si>
  <si>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</si>
  <si>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</si>
  <si>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</si>
  <si>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</si>
  <si>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</si>
  <si>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</si>
  <si>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</si>
  <si>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</si>
  <si>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</si>
  <si>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</si>
  <si>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</si>
  <si>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</si>
  <si>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</si>
  <si>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</si>
  <si>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</si>
  <si>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</si>
  <si>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</si>
  <si>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</si>
  <si>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</si>
  <si>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</si>
  <si>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</si>
  <si>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</si>
  <si>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</si>
  <si>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</si>
  <si>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</si>
  <si>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</si>
  <si>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</si>
  <si>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</si>
  <si>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</si>
  <si>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</si>
  <si>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</si>
  <si>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</si>
  <si>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</si>
  <si>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</si>
  <si>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</si>
  <si>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</si>
  <si>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</si>
  <si>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</si>
  <si>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</si>
  <si>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</si>
  <si>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</si>
  <si>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</si>
  <si>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</si>
  <si>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</si>
  <si>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</si>
  <si>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</si>
  <si>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</si>
  <si>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</si>
  <si>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</si>
  <si>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</si>
  <si>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</si>
  <si>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</si>
  <si>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</si>
  <si>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</si>
  <si>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</si>
  <si>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</si>
  <si>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</si>
  <si>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</si>
  <si>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</si>
  <si>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</si>
  <si>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</si>
  <si>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</si>
  <si>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</si>
  <si>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</si>
  <si>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</si>
  <si>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</si>
  <si>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</si>
  <si>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</si>
  <si>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</si>
  <si>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</si>
  <si>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</si>
  <si>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</si>
  <si>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</si>
  <si>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</si>
  <si>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</si>
  <si>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</si>
  <si>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</si>
  <si>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</si>
  <si>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</si>
  <si>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</si>
  <si>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</si>
  <si>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</si>
  <si>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</si>
  <si>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</si>
  <si>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</si>
  <si>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</si>
  <si>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</si>
  <si>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</si>
  <si>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</si>
  <si>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</si>
  <si>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</si>
  <si>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</si>
  <si>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</si>
  <si>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</si>
  <si>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</si>
  <si>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</si>
  <si>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</si>
  <si>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</si>
  <si>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</si>
  <si>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</si>
  <si>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</si>
  <si>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</si>
  <si>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</si>
  <si>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</si>
  <si>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</si>
  <si>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</si>
  <si>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</si>
  <si>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</si>
  <si>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</si>
  <si>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</si>
  <si>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</si>
  <si>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</si>
  <si>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</si>
  <si>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</si>
  <si>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</si>
  <si>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</si>
  <si>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</si>
  <si>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</si>
  <si>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</si>
  <si>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</si>
  <si>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</si>
  <si>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</si>
  <si>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</si>
  <si>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</si>
  <si>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</si>
  <si>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</si>
  <si>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</si>
  <si>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</si>
  <si>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</si>
  <si>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</si>
  <si>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</si>
  <si>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</si>
  <si>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</si>
  <si>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</si>
  <si>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</si>
  <si>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</si>
  <si>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</si>
  <si>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</si>
  <si>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</si>
  <si>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</si>
  <si>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</si>
  <si>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</si>
  <si>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</si>
  <si>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</si>
  <si>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</si>
  <si>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</si>
  <si>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</si>
  <si>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</si>
  <si>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</si>
  <si>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</si>
  <si>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</si>
  <si>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</si>
  <si>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</si>
  <si>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</si>
  <si>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</si>
  <si>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</si>
  <si>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</si>
  <si>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</si>
  <si>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</si>
  <si>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</si>
  <si>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</si>
  <si>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</si>
  <si>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</si>
  <si>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</si>
  <si>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</si>
  <si>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</si>
  <si>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</si>
  <si>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</si>
  <si>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</si>
  <si>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</si>
  <si>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</si>
  <si>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</si>
  <si>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</si>
  <si>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</si>
  <si>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</si>
  <si>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</si>
  <si>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</si>
  <si>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</si>
  <si>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</si>
  <si>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</si>
  <si>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</si>
  <si>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</si>
  <si>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</si>
  <si>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</si>
  <si>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</si>
  <si>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</si>
  <si>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</si>
  <si>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</si>
  <si>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</si>
  <si>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</si>
  <si>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</si>
  <si>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</si>
  <si>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</si>
  <si>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</si>
  <si>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</si>
  <si>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</si>
  <si>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</si>
  <si>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</si>
  <si>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</si>
  <si>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</si>
  <si>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</si>
  <si>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</si>
  <si>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</si>
  <si>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</si>
  <si>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</si>
  <si>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</si>
  <si>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</si>
  <si>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</si>
  <si>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</si>
  <si>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</si>
  <si>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</si>
  <si>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</si>
  <si>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</si>
  <si>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</si>
  <si>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</si>
  <si>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</si>
  <si>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</si>
  <si>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</si>
  <si>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</si>
  <si>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</si>
  <si>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</si>
  <si>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</si>
  <si>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</si>
  <si>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</si>
  <si>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</si>
  <si>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</si>
  <si>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</si>
  <si>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</si>
  <si>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</si>
  <si>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</si>
  <si>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</si>
  <si>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</si>
  <si>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</si>
  <si>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</si>
  <si>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</si>
  <si>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</si>
  <si>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</si>
  <si>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</si>
  <si>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</si>
  <si>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</si>
  <si>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</si>
  <si>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</si>
  <si>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</si>
  <si>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</si>
  <si>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</si>
  <si>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</si>
  <si>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</si>
  <si>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</si>
  <si>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</si>
  <si>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</si>
  <si>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</si>
  <si>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</si>
  <si>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</si>
  <si>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</si>
  <si>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</si>
  <si>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</si>
  <si>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</si>
  <si>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</si>
  <si>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</si>
  <si>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</si>
  <si>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</si>
  <si>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</si>
  <si>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</si>
  <si>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</si>
  <si>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</si>
  <si>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</si>
  <si>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</si>
  <si>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</si>
  <si>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</si>
  <si>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</si>
  <si>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</si>
  <si>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</si>
  <si>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</si>
  <si>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</si>
  <si>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</si>
  <si>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</si>
  <si>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</si>
  <si>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</si>
  <si>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</si>
  <si>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</si>
  <si>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</si>
  <si>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</si>
  <si>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</si>
  <si>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</si>
  <si>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</si>
  <si>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</si>
  <si>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</si>
  <si>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</si>
  <si>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</si>
  <si>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</si>
  <si>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</si>
  <si>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</si>
  <si>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</si>
  <si>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</si>
  <si>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</si>
  <si>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</si>
  <si>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</si>
  <si>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</si>
  <si>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</si>
  <si>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</si>
  <si>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</si>
  <si>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</si>
  <si>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</si>
  <si>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</si>
  <si>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</si>
  <si>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</si>
  <si>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</si>
  <si>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</si>
  <si>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</si>
  <si>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</si>
  <si>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</si>
  <si>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</si>
  <si>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</si>
  <si>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</si>
  <si>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</si>
  <si>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</si>
  <si>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</si>
  <si>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</si>
  <si>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</si>
  <si>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</si>
  <si>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</si>
  <si>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</si>
  <si>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</si>
  <si>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</si>
  <si>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</si>
  <si>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</si>
  <si>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</si>
  <si>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</si>
  <si>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</si>
  <si>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</si>
  <si>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</si>
  <si>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</si>
  <si>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</si>
  <si>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</si>
  <si>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</si>
  <si>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</si>
  <si>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</si>
  <si>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</si>
  <si>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</si>
  <si>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</si>
  <si>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</si>
  <si>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</si>
  <si>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</si>
  <si>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</si>
  <si>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</si>
  <si>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</si>
  <si>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</si>
  <si>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</si>
  <si>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</si>
  <si>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</si>
  <si>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</si>
  <si>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</si>
  <si>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</si>
  <si>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</si>
  <si>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</si>
  <si>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</si>
  <si>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</si>
  <si>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</si>
  <si>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</si>
  <si>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</si>
  <si>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</si>
  <si>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</si>
  <si>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</si>
  <si>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</si>
  <si>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</si>
  <si>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</si>
  <si>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</si>
  <si>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</si>
  <si>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</si>
  <si>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</si>
  <si>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</si>
  <si>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</si>
  <si>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</si>
  <si>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</si>
  <si>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</si>
  <si>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</si>
  <si>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</si>
  <si>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</si>
  <si>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</si>
  <si>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</si>
  <si>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</si>
  <si>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</si>
  <si>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</si>
  <si>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</si>
  <si>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</si>
  <si>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</si>
  <si>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</si>
  <si>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</si>
  <si>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</si>
  <si>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</si>
  <si>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</si>
  <si>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</si>
  <si>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</si>
  <si>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</si>
  <si>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</si>
  <si>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</si>
  <si>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</si>
  <si>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</si>
  <si>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</si>
  <si>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</si>
  <si>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</si>
  <si>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</si>
  <si>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</si>
  <si>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</si>
  <si>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</si>
  <si>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</si>
  <si>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</si>
  <si>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</si>
  <si>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</si>
  <si>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</si>
  <si>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</si>
  <si>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</si>
  <si>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</si>
  <si>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</si>
  <si>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</si>
  <si>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</si>
  <si>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</si>
  <si>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</si>
  <si>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</si>
  <si>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</si>
  <si>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</si>
  <si>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</si>
  <si>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</si>
  <si>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</si>
  <si>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</si>
  <si>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</si>
  <si>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</si>
  <si>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</si>
  <si>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</si>
  <si>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</si>
  <si>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</si>
  <si>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</si>
  <si>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</si>
  <si>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</si>
  <si>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</si>
  <si>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</si>
  <si>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</si>
  <si>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</si>
  <si>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</si>
  <si>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</si>
  <si>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</si>
  <si>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</si>
  <si>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</si>
  <si>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</si>
  <si>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</si>
  <si>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</si>
  <si>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</si>
  <si>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</si>
  <si>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</si>
  <si>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</si>
  <si>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</si>
  <si>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</si>
  <si>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</si>
  <si>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</si>
  <si>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</si>
  <si>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</si>
  <si>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</si>
  <si>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</si>
  <si>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</si>
  <si>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</si>
  <si>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</si>
  <si>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</si>
  <si>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</si>
  <si>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</si>
  <si>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</si>
  <si>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</si>
  <si>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</si>
  <si>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</si>
  <si>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</si>
  <si>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</si>
  <si>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</si>
  <si>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</si>
  <si>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</si>
  <si>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</si>
  <si>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</si>
  <si>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</si>
  <si>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</si>
  <si>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</si>
  <si>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</si>
  <si>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</si>
  <si>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</si>
  <si>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</si>
  <si>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</si>
  <si>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</si>
  <si>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</si>
  <si>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</si>
  <si>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</si>
  <si>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</si>
  <si>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</si>
  <si>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</si>
  <si>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</si>
  <si>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</si>
  <si>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</si>
  <si>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</si>
  <si>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</si>
  <si>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</si>
  <si>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</si>
  <si>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</si>
  <si>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</si>
  <si>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</si>
  <si>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</si>
  <si>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</si>
  <si>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</si>
  <si>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</si>
  <si>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</si>
  <si>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</si>
  <si>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</si>
  <si>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</si>
  <si>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</si>
  <si>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</si>
  <si>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</si>
  <si>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</si>
  <si>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</si>
  <si>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</si>
  <si>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</si>
  <si>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</si>
  <si>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</si>
  <si>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</si>
  <si>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</si>
  <si>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</si>
  <si>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</si>
  <si>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</si>
  <si>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</si>
  <si>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</si>
  <si>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</si>
  <si>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</si>
  <si>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</si>
  <si>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</si>
  <si>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</si>
  <si>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</si>
  <si>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</si>
  <si>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</si>
  <si>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</si>
  <si>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</si>
  <si>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</si>
  <si>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</si>
  <si>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</si>
  <si>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</si>
  <si>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</si>
  <si>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</si>
  <si>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</si>
  <si>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</si>
  <si>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</si>
  <si>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</si>
  <si>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</si>
  <si>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</si>
  <si>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</si>
  <si>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</si>
  <si>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</si>
  <si>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</si>
  <si>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</si>
  <si>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</si>
  <si>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</si>
  <si>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</si>
  <si>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</si>
  <si>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</si>
  <si>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</si>
  <si>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</si>
  <si>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</si>
  <si>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</si>
  <si>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</si>
  <si>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</si>
  <si>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</si>
  <si>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</si>
  <si>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</si>
  <si>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</si>
  <si>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</si>
  <si>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</si>
  <si>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</si>
  <si>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</si>
  <si>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</si>
  <si>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</si>
  <si>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</si>
  <si>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</si>
  <si>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</si>
  <si>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</si>
  <si>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</si>
  <si>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</si>
  <si>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</si>
  <si>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</si>
  <si>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</si>
  <si>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</si>
  <si>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</si>
  <si>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</si>
  <si>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</si>
  <si>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</si>
  <si>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</si>
  <si>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</si>
  <si>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</si>
  <si>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</si>
  <si>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</si>
  <si>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</si>
  <si>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</si>
  <si>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</si>
  <si>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</si>
  <si>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</si>
  <si>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</si>
  <si>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</si>
  <si>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</si>
  <si>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</si>
  <si>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</si>
  <si>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</si>
  <si>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</si>
  <si>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</si>
  <si>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</si>
  <si>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</si>
  <si>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</si>
  <si>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</si>
  <si>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</si>
  <si>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</si>
  <si>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</si>
  <si>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</si>
  <si>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</si>
  <si>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</si>
  <si>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</si>
  <si>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</si>
  <si>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</si>
  <si>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</si>
  <si>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</si>
  <si>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</si>
  <si>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</si>
  <si>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</si>
  <si>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</si>
  <si>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</si>
  <si>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</si>
  <si>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</si>
  <si>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</si>
  <si>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</si>
  <si>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</si>
  <si>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</si>
  <si>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</si>
  <si>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</si>
  <si>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</si>
  <si>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</si>
  <si>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</si>
  <si>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</si>
  <si>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</si>
  <si>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</si>
  <si>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</si>
  <si>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</si>
  <si>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</si>
  <si>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</si>
  <si>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</si>
  <si>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</si>
  <si>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</si>
  <si>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</si>
  <si>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</si>
  <si>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</si>
  <si>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</si>
  <si>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</si>
  <si>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</si>
  <si>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</si>
  <si>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</si>
  <si>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</si>
  <si>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</si>
  <si>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</si>
  <si>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</si>
  <si>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</si>
  <si>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</si>
  <si>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</si>
  <si>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</si>
  <si>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</si>
  <si>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</si>
  <si>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</si>
  <si>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</si>
  <si>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</si>
  <si>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</si>
  <si>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</si>
  <si>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</si>
  <si>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</si>
  <si>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</si>
  <si>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</si>
  <si>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</si>
  <si>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</si>
  <si>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</si>
  <si>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</si>
  <si>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</si>
  <si>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</si>
  <si>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</si>
  <si>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</si>
  <si>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</si>
  <si>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</si>
  <si>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</si>
  <si>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</si>
  <si>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</si>
  <si>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</si>
  <si>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</si>
  <si>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</si>
  <si>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</si>
  <si>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</si>
  <si>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</si>
  <si>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</si>
  <si>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</si>
  <si>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</si>
  <si>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</si>
  <si>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</si>
  <si>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</si>
  <si>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</si>
  <si>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</si>
  <si>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</si>
  <si>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</si>
  <si>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</si>
  <si>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</si>
  <si>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</si>
  <si>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</si>
  <si>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</si>
  <si>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</si>
  <si>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Converstion</t>
  </si>
  <si>
    <t>Date End Converstion</t>
  </si>
  <si>
    <t>Years</t>
  </si>
  <si>
    <t>Parent-Category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</si>
  <si>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</si>
  <si>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</si>
  <si>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</si>
  <si>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</si>
  <si>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</si>
  <si>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</si>
  <si>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</si>
  <si>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</si>
  <si>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</si>
  <si>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Sum of pledged</t>
  </si>
  <si>
    <t>Sum of backers_count</t>
  </si>
  <si>
    <t>Sum of Avg Pledged Per Backer</t>
  </si>
  <si>
    <t>Pledged Funds</t>
  </si>
  <si>
    <t>Top 10 Sub-Cats</t>
  </si>
  <si>
    <t>BackersCount</t>
  </si>
  <si>
    <t>FundingGoal</t>
  </si>
  <si>
    <t>FundsPledged</t>
  </si>
  <si>
    <t>PrecentageFunded</t>
  </si>
  <si>
    <t>Backer Avg Pledged</t>
  </si>
  <si>
    <t>Number of Backers</t>
  </si>
  <si>
    <t>Backer Count</t>
  </si>
  <si>
    <t>Top 5 Countries</t>
  </si>
  <si>
    <t>Backer Avg Pledged Funds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</si>
</sst>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164" formatCode="m/d/yy;@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1" fontId="0" fillId="0" borderId="0" xfId="0" applyNumberFormat="1"/>
    <xf numFmtId="165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5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5">
    <dxf>
      <fill>
        <patternFill>
          <bgColor theme="8" tint="0.39994506668294322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9" tint="0.39994506668294322"/>
        </patternFill>
      </fill>
    </dxf>
    <dxf>
      <alignment horizontal="center"/>
    </dxf>
  </dxfs>
  <tableStyles count="0" defaultTableStyle="TableStyleMedium2" defaultPivotStyle="PivotStyleLight16"/>
  <colors>
    <mruColors>
      <color rgb="FFFFCCCC"/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[excel_challenge.xlsx]Other_Tables_Graphs!PivotTable1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318606517285009E-2"/>
          <c:y val="0.10792433705336635"/>
          <c:w val="0.77877910610029899"/>
          <c:h val="0.70984789703389994"/>
        </c:manualLayout>
      </c:layout>
      <c:areaChart>
        <c:grouping val="standard"/>
        <c:varyColors val="0"/>
        <c:ser>
          <c:idx val="0"/>
          <c:order val="0"/>
          <c:tx>
            <c:strRef>
              <c:f>Other_Tables_Graphs!$C$139:$C$140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Other_Tables_Graphs!$B$141:$B$153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Other_Tables_Graphs!$C$141:$C$153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D-4D5A-8751-254F52578924}"/>
            </c:ext>
          </c:extLst>
        </c:ser>
        <c:ser>
          <c:idx val="1"/>
          <c:order val="1"/>
          <c:tx>
            <c:strRef>
              <c:f>Other_Tables_Graphs!$D$139:$D$140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Other_Tables_Graphs!$B$141:$B$153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Other_Tables_Graphs!$D$141:$D$153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D-4D5A-8751-254F52578924}"/>
            </c:ext>
          </c:extLst>
        </c:ser>
        <c:ser>
          <c:idx val="2"/>
          <c:order val="2"/>
          <c:tx>
            <c:strRef>
              <c:f>Other_Tables_Graphs!$E$139:$E$140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Other_Tables_Graphs!$B$141:$B$153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Other_Tables_Graphs!$E$141:$E$153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4D-4D5A-8751-254F52578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93647"/>
        <c:axId val="115826175"/>
      </c:areaChart>
      <c:catAx>
        <c:axId val="199579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Create</a:t>
                </a:r>
                <a:r>
                  <a:rPr lang="en-US" baseline="0"/>
                  <a:t>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26175"/>
        <c:crosses val="autoZero"/>
        <c:auto val="1"/>
        <c:lblAlgn val="ctr"/>
        <c:lblOffset val="100"/>
        <c:noMultiLvlLbl val="0"/>
      </c:catAx>
      <c:valAx>
        <c:axId val="11582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7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[excel_challenge.xlsx]Other_Tables_Graphs!PivotTable2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Pct of Population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Other_Tables_Graphs!$C$166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Other_Tables_Graphs!$B$167:$B$171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Other_Tables_Graphs!$C$167:$C$171</c:f>
              <c:numCache>
                <c:formatCode>General</c:formatCode>
                <c:ptCount val="4"/>
                <c:pt idx="0">
                  <c:v>2185</c:v>
                </c:pt>
                <c:pt idx="1">
                  <c:v>1530</c:v>
                </c:pt>
                <c:pt idx="2">
                  <c:v>349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A-40BF-A261-59A4D9D80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[excel_challenge.xlsx]Other_Tables_Graphs!PivotTable4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Other_Tables_Graphs!$C$110:$C$111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Other_Tables_Graphs!$B$112:$B$121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Other_Tables_Graphs!$C$112:$C$121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D-41C1-A141-8D4652375A68}"/>
            </c:ext>
          </c:extLst>
        </c:ser>
        <c:ser>
          <c:idx val="1"/>
          <c:order val="1"/>
          <c:tx>
            <c:strRef>
              <c:f>Other_Tables_Graphs!$D$110:$D$111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Other_Tables_Graphs!$B$112:$B$121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Other_Tables_Graphs!$D$112:$D$121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6D-41C1-A141-8D4652375A68}"/>
            </c:ext>
          </c:extLst>
        </c:ser>
        <c:ser>
          <c:idx val="2"/>
          <c:order val="2"/>
          <c:tx>
            <c:strRef>
              <c:f>Other_Tables_Graphs!$E$110:$E$111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Other_Tables_Graphs!$B$112:$B$121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Other_Tables_Graphs!$E$112:$E$121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6D-41C1-A141-8D465237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228943"/>
        <c:axId val="834407727"/>
      </c:barChart>
      <c:catAx>
        <c:axId val="785228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Created</a:t>
                </a:r>
                <a:r>
                  <a:rPr lang="en-US" baseline="0"/>
                  <a:t> 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407727"/>
        <c:crosses val="autoZero"/>
        <c:auto val="1"/>
        <c:lblAlgn val="ctr"/>
        <c:lblOffset val="100"/>
        <c:noMultiLvlLbl val="0"/>
      </c:catAx>
      <c:valAx>
        <c:axId val="83440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 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22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[excel_challenge.xlsx]Status_Line_Graph!PivotTable1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318606517285009E-2"/>
          <c:y val="0.10792433705336635"/>
          <c:w val="0.77877910610029899"/>
          <c:h val="0.77510690063871168"/>
        </c:manualLayout>
      </c:layout>
      <c:lineChart>
        <c:grouping val="standard"/>
        <c:varyColors val="0"/>
        <c:ser>
          <c:idx val="0"/>
          <c:order val="0"/>
          <c:tx>
            <c:strRef>
              <c:f>Status_Line_Graph!$B$4:$B$5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Status_Line_Graph!$A$6:$A$18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Status_Line_Graph!$B$6:$B$18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5-4D8F-861F-390DCC3F2EE3}"/>
            </c:ext>
          </c:extLst>
        </c:ser>
        <c:ser>
          <c:idx val="1"/>
          <c:order val="1"/>
          <c:tx>
            <c:strRef>
              <c:f>Status_Line_Graph!$C$4:$C$5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Status_Line_Graph!$A$6:$A$18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Status_Line_Graph!$C$6:$C$18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B-4C8A-9DFF-47BF0D10A54B}"/>
            </c:ext>
          </c:extLst>
        </c:ser>
        <c:ser>
          <c:idx val="2"/>
          <c:order val="2"/>
          <c:tx>
            <c:strRef>
              <c:f>Status_Line_Graph!$D$4:$D$5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Status_Line_Graph!$A$6:$A$18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Status_Line_Graph!$D$6:$D$18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B-4C8A-9DFF-47BF0D10A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793647"/>
        <c:axId val="115826175"/>
      </c:lineChart>
      <c:catAx>
        <c:axId val="199579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26175"/>
        <c:crosses val="autoZero"/>
        <c:auto val="1"/>
        <c:lblAlgn val="ctr"/>
        <c:lblOffset val="100"/>
        <c:noMultiLvlLbl val="0"/>
      </c:catAx>
      <c:valAx>
        <c:axId val="11582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  <a:r>
                  <a:rPr lang="en-US" baseline="0"/>
                  <a:t> 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79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[excel_challenge.xlsx]Sub-Category_Stacked!PivotTable1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'Sub-Category_Stacked'!$B$4:$B$5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'Sub-Category_Stacked'!$A$6:$A$47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'Sub-Category_Stacked'!$B$6:$B$47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F-4A8D-987F-68F526CA5C2E}"/>
            </c:ext>
          </c:extLst>
        </c:ser>
        <c:ser>
          <c:idx val="1"/>
          <c:order val="1"/>
          <c:tx>
            <c:strRef>
              <c:f>'Sub-Category_Stacked'!$C$4:$C$5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'Sub-Category_Stacked'!$A$6:$A$47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'Sub-Category_Stacked'!$C$6:$C$47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F-4A8D-987F-68F526CA5C2E}"/>
            </c:ext>
          </c:extLst>
        </c:ser>
        <c:ser>
          <c:idx val="2"/>
          <c:order val="2"/>
          <c:tx>
            <c:strRef>
              <c:f>'Sub-Category_Stacked'!$D$4:$D$5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'Sub-Category_Stacked'!$D$6:$D$47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F-4A8D-987F-68F526CA5C2E}"/>
            </c:ext>
          </c:extLst>
        </c:ser>
        <c:ser>
          <c:idx val="3"/>
          <c:order val="3"/>
          <c:tx>
            <c:strRef>
              <c:f>'Sub-Category_Stacked'!$E$4:$E$5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'Sub-Category_Stacked'!$A$6:$A$47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'Sub-Category_Stacked'!$E$6:$E$47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F-4A8D-987F-68F526CA5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793647"/>
        <c:axId val="115826175"/>
      </c:barChart>
      <c:catAx>
        <c:axId val="199579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6407437184987144"/>
              <c:y val="0.929414050337697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26175"/>
        <c:crosses val="autoZero"/>
        <c:auto val="1"/>
        <c:lblAlgn val="ctr"/>
        <c:lblOffset val="100"/>
        <c:noMultiLvlLbl val="0"/>
      </c:catAx>
      <c:valAx>
        <c:axId val="11582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79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[excel_challenge.xlsx]Parent-Category_Stacked!PivotTable1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'Parent-Category_Stacked'!$B$3:$B$4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'Parent-Category_Stacked'!$A$5:$A$14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'Parent-Category_Stacked'!$B$5:$B$14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A-41A4-B0F6-F3E958E0DC4E}"/>
            </c:ext>
          </c:extLst>
        </c:ser>
        <c:ser>
          <c:idx val="1"/>
          <c:order val="1"/>
          <c:tx>
            <c:strRef>
              <c:f>'Parent-Category_Stacked'!$C$3:$C$4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'Parent-Category_Stacked'!$A$5:$A$14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'Parent-Category_Stacked'!$C$5:$C$14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A-41A4-B0F6-F3E958E0DC4E}"/>
            </c:ext>
          </c:extLst>
        </c:ser>
        <c:ser>
          <c:idx val="2"/>
          <c:order val="2"/>
          <c:tx>
            <c:strRef>
              <c:f>'Parent-Category_Stacked'!$D$3:$D$4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'Parent-Category_Stacked'!$A$5:$A$14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'Parent-Category_Stacked'!$D$5:$D$14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AA-41A4-B0F6-F3E958E0DC4E}"/>
            </c:ext>
          </c:extLst>
        </c:ser>
        <c:ser>
          <c:idx val="3"/>
          <c:order val="3"/>
          <c:tx>
            <c:strRef>
              <c:f>'Parent-Category_Stacked'!$E$3:$E$4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'Parent-Category_Stacked'!$A$5:$A$14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'Parent-Category_Stacked'!$E$5:$E$14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AA-41A4-B0F6-F3E958E0D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793647"/>
        <c:axId val="115826175"/>
      </c:barChart>
      <c:catAx>
        <c:axId val="199579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26175"/>
        <c:crosses val="autoZero"/>
        <c:auto val="1"/>
        <c:lblAlgn val="ctr"/>
        <c:lblOffset val="100"/>
        <c:noMultiLvlLbl val="0"/>
      </c:catAx>
      <c:valAx>
        <c:axId val="11582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79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506940</xdr:colOff>
      <xdr:row>136</xdr:row>
      <xdr:rowOff>104773</xdr:rowOff>
    </xdr:from>
    <xdr:to>
      <xdr:col>16</xdr:col>
      <xdr:colOff>419101</xdr:colOff>
      <xdr:row>154</xdr:row>
      <xdr:rowOff>150283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775FD-3EDE-4FFB-A8E0-D7FC52760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230717</xdr:colOff>
      <xdr:row>162</xdr:row>
      <xdr:rowOff>47095</xdr:rowOff>
    </xdr:from>
    <xdr:to>
      <xdr:col>10</xdr:col>
      <xdr:colOff>419101</xdr:colOff>
      <xdr:row>180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E0926-99DF-4A95-B067-C79AB006D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696912</xdr:colOff>
      <xdr:row>109</xdr:row>
      <xdr:rowOff>67205</xdr:rowOff>
    </xdr:from>
    <xdr:to>
      <xdr:col>16</xdr:col>
      <xdr:colOff>293159</xdr:colOff>
      <xdr:row>128</xdr:row>
      <xdr:rowOff>66676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AAD539-662F-4E91-8952-377A9F00E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</xdr:colOff>
      <xdr:row>0</xdr:row>
      <xdr:rowOff>152398</xdr:rowOff>
    </xdr:from>
    <xdr:to>
      <xdr:col>17</xdr:col>
      <xdr:colOff>552450</xdr:colOff>
      <xdr:row>24</xdr:row>
      <xdr:rowOff>171448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FBB43-381A-42B4-B6FD-F768042A8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624414</xdr:colOff>
      <xdr:row>2</xdr:row>
      <xdr:rowOff>143932</xdr:rowOff>
    </xdr:from>
    <xdr:to>
      <xdr:col>21</xdr:col>
      <xdr:colOff>71965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FC22F-41A5-4151-83A1-111A6EFE7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621239</xdr:colOff>
      <xdr:row>1</xdr:row>
      <xdr:rowOff>9523</xdr:rowOff>
    </xdr:from>
    <xdr:to>
      <xdr:col>18</xdr:col>
      <xdr:colOff>314324</xdr:colOff>
      <xdr:row>25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7DB9F-2C37-4AA4-93E4-C386E5E3C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Starling" refreshedDate="43986.983914467593" createdVersion="6" refreshedVersion="6" minRefreshableVersion="3" recordCount="4114" xr:uid="{6F7C3062-9768-406F-BC70-AE6074F6595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Starling" refreshedDate="43986.984847569445" createdVersion="6" refreshedVersion="6" minRefreshableVersion="3" recordCount="4114" xr:uid="{2647C60C-EF07-4E82-A1A3-915F7829986E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t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t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Avg Pledged Per Backer" numFmtId="0" formula="pledged/backers_count" databaseField="0"/>
    <cacheField name="Pct_Funded" numFmtId="0" formula="(pledged /goal) * 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  <x v="0"/>
    <d v="2015-07-23T03:00:00"/>
  </r>
  <r>
    <x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  <x v="7"/>
    <d v="2016-07-05T01:07:47"/>
  </r>
  <r>
    <x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  <x v="12"/>
    <d v="2014-07-16T03:00:00"/>
  </r>
  <r>
    <x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  <x v="13"/>
    <d v="2016-06-23T20:27:00"/>
  </r>
  <r>
    <x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  <x v="21"/>
    <d v="2014-09-26T15:03:09"/>
  </r>
  <r>
    <x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  <x v="23"/>
    <d v="2015-04-30T15:20:00"/>
  </r>
  <r>
    <x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  <x v="35"/>
    <d v="2015-04-28T00:00:00"/>
  </r>
  <r>
    <x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  <x v="48"/>
    <d v="2015-03-01T12:00:00"/>
  </r>
  <r>
    <x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  <x v="52"/>
    <d v="2014-07-17T16:50:46"/>
  </r>
  <r>
    <x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  <x v="55"/>
    <d v="2016-05-27T23:15:16"/>
  </r>
  <r>
    <x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  <x v="57"/>
    <d v="2015-04-25T19:59:22"/>
  </r>
  <r>
    <x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  <x v="65"/>
    <d v="2014-08-11T05:59:00"/>
  </r>
  <r>
    <x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  <x v="76"/>
    <d v="2011-12-27T17:35:58"/>
  </r>
  <r>
    <x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  <x v="103"/>
    <d v="2014-03-07T19:20:30"/>
  </r>
  <r>
    <x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  <x v="105"/>
    <d v="2016-05-14T00:00:00"/>
  </r>
  <r>
    <x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  <x v="114"/>
    <d v="2012-01-13T06:34:48"/>
  </r>
  <r>
    <x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  <x v="117"/>
    <d v="2010-06-09T19:00:00"/>
  </r>
  <r>
    <x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x v="0"/>
    <x v="2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x v="0"/>
    <x v="2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  <x v="127"/>
    <d v="2015-04-03T13:59:01"/>
  </r>
  <r>
    <x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x v="0"/>
    <x v="2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x v="0"/>
    <x v="2"/>
    <x v="130"/>
    <d v="2014-06-16T20:16:00"/>
  </r>
  <r>
    <x v="131"/>
    <s v="I (Canceled)"/>
    <s v="I"/>
    <n v="1200"/>
    <n v="0"/>
    <x v="1"/>
    <x v="0"/>
    <x v="0"/>
    <n v="1467763200"/>
    <n v="1466453161"/>
    <b v="0"/>
    <n v="0"/>
    <b v="0"/>
    <x v="2"/>
    <n v="0"/>
    <e v="#DIV/0!"/>
    <x v="0"/>
    <x v="2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x v="0"/>
    <x v="2"/>
    <x v="133"/>
    <d v="2016-05-31T17:31:00"/>
  </r>
  <r>
    <x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x v="0"/>
    <x v="2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x v="0"/>
    <x v="2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x v="0"/>
    <x v="2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x v="0"/>
    <x v="2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x v="0"/>
    <x v="2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  <x v="146"/>
    <d v="2017-01-18T00:23:18"/>
  </r>
  <r>
    <x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x v="0"/>
    <x v="2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  <x v="151"/>
    <d v="2015-06-18T13:13:11"/>
  </r>
  <r>
    <x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x v="0"/>
    <x v="2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x v="0"/>
    <x v="3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x v="0"/>
    <x v="3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  <x v="164"/>
    <d v="2014-09-19T18:18:21"/>
  </r>
  <r>
    <x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x v="0"/>
    <x v="3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x v="0"/>
    <x v="3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x v="0"/>
    <x v="3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x v="0"/>
    <x v="3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x v="0"/>
    <x v="3"/>
    <x v="176"/>
    <d v="2015-08-05T19:46:39"/>
  </r>
  <r>
    <x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x v="0"/>
    <x v="3"/>
    <x v="178"/>
    <d v="2015-11-26T23:55:45"/>
  </r>
  <r>
    <x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x v="0"/>
    <x v="3"/>
    <x v="182"/>
    <d v="2017-01-07T00:17:12"/>
  </r>
  <r>
    <x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  <x v="184"/>
    <d v="2014-09-01T03:59:00"/>
  </r>
  <r>
    <x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x v="0"/>
    <x v="3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x v="0"/>
    <x v="3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  <x v="189"/>
    <d v="2016-09-03T16:34:37"/>
  </r>
  <r>
    <x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x v="0"/>
    <x v="3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x v="0"/>
    <x v="3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x v="0"/>
    <x v="3"/>
    <x v="199"/>
    <d v="2016-09-01T02:58:22"/>
  </r>
  <r>
    <x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  <x v="201"/>
    <d v="2015-02-08T19:38:49"/>
  </r>
  <r>
    <x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x v="0"/>
    <x v="3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  <x v="205"/>
    <d v="2015-10-06T15:10:22"/>
  </r>
  <r>
    <x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x v="0"/>
    <x v="3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x v="0"/>
    <x v="3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x v="0"/>
    <x v="3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  <x v="216"/>
    <d v="2015-04-22T22:00:37"/>
  </r>
  <r>
    <x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  <x v="218"/>
    <d v="2015-05-15T15:04:49"/>
  </r>
  <r>
    <x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  <x v="220"/>
    <d v="2015-08-20T20:06:00"/>
  </r>
  <r>
    <x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x v="0"/>
    <x v="3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x v="0"/>
    <x v="3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x v="0"/>
    <x v="3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x v="0"/>
    <x v="3"/>
    <x v="225"/>
    <d v="2016-04-08T22:04:14"/>
  </r>
  <r>
    <x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x v="0"/>
    <x v="3"/>
    <x v="227"/>
    <d v="2015-07-09T21:27:21"/>
  </r>
  <r>
    <x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x v="0"/>
    <x v="3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x v="0"/>
    <x v="3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x v="0"/>
    <x v="3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x v="0"/>
    <x v="3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x v="0"/>
    <x v="3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x v="0"/>
    <x v="3"/>
    <x v="236"/>
    <d v="2016-01-05T00:00:00"/>
  </r>
  <r>
    <x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x v="0"/>
    <x v="3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  <x v="260"/>
    <d v="2010-07-17T09:59:00"/>
  </r>
  <r>
    <x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  <x v="261"/>
    <d v="2012-06-07T14:55:00"/>
  </r>
  <r>
    <x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  <x v="282"/>
    <d v="2010-02-22T22:00:00"/>
  </r>
  <r>
    <x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  <x v="306"/>
    <d v="2013-03-20T19:05:33"/>
  </r>
  <r>
    <x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  <x v="355"/>
    <d v="2014-12-01T08:03:14"/>
  </r>
  <r>
    <x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  <x v="371"/>
    <d v="2013-02-01T18:25:39"/>
  </r>
  <r>
    <x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  <x v="404"/>
    <d v="2014-02-05T23:04:00"/>
  </r>
  <r>
    <x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x v="0"/>
    <x v="5"/>
    <x v="427"/>
    <d v="2015-10-22T18:59:00"/>
  </r>
  <r>
    <x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x v="0"/>
    <x v="5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x v="0"/>
    <x v="5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x v="0"/>
    <x v="5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x v="0"/>
    <x v="5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x v="0"/>
    <x v="5"/>
    <x v="439"/>
    <d v="2014-10-17T18:16:58"/>
  </r>
  <r>
    <x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x v="0"/>
    <x v="5"/>
    <x v="441"/>
    <d v="2013-11-02T19:03:16"/>
  </r>
  <r>
    <x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x v="0"/>
    <x v="5"/>
    <x v="451"/>
    <d v="2014-01-25T17:09:51"/>
  </r>
  <r>
    <x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x v="0"/>
    <x v="5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  <x v="459"/>
    <d v="2011-11-13T16:22:07"/>
  </r>
  <r>
    <x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x v="0"/>
    <x v="5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x v="0"/>
    <x v="5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  <x v="464"/>
    <d v="2016-05-18T20:22:15"/>
  </r>
  <r>
    <x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x v="0"/>
    <x v="5"/>
    <x v="468"/>
    <d v="2012-07-11T03:51:05"/>
  </r>
  <r>
    <x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x v="0"/>
    <x v="5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x v="0"/>
    <x v="5"/>
    <x v="475"/>
    <d v="2015-05-06T02:04:03"/>
  </r>
  <r>
    <x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x v="0"/>
    <x v="5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x v="0"/>
    <x v="5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x v="0"/>
    <x v="5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x v="0"/>
    <x v="5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  <x v="489"/>
    <d v="2012-01-05T11:33:00"/>
  </r>
  <r>
    <x v="490"/>
    <s v="PROJECT IS CANCELLED"/>
    <s v="Cancelled"/>
    <n v="1000"/>
    <n v="0"/>
    <x v="2"/>
    <x v="0"/>
    <x v="0"/>
    <n v="1345677285"/>
    <n v="1343085285"/>
    <b v="0"/>
    <n v="0"/>
    <b v="0"/>
    <x v="5"/>
    <n v="0"/>
    <e v="#DIV/0!"/>
    <x v="0"/>
    <x v="5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x v="0"/>
    <x v="5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x v="0"/>
    <x v="5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x v="0"/>
    <x v="5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x v="0"/>
    <x v="5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  <x v="496"/>
    <d v="2014-02-10T22:21:14"/>
  </r>
  <r>
    <x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x v="0"/>
    <x v="5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x v="0"/>
    <x v="5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  <x v="515"/>
    <d v="2015-12-29T11:46:41"/>
  </r>
  <r>
    <x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x v="0"/>
    <x v="5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x v="0"/>
    <x v="5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  <x v="527"/>
    <d v="2017-02-17T16:05:00"/>
  </r>
  <r>
    <x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x v="2"/>
    <x v="7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x v="2"/>
    <x v="7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x v="2"/>
    <x v="7"/>
    <x v="555"/>
    <d v="2016-06-12T08:29:03"/>
  </r>
  <r>
    <x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x v="2"/>
    <x v="7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x v="2"/>
    <x v="7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x v="2"/>
    <x v="7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x v="2"/>
    <x v="7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  <x v="569"/>
    <d v="2016-01-01T20:20:12"/>
  </r>
  <r>
    <x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x v="2"/>
    <x v="7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  <x v="577"/>
    <d v="2016-05-20T14:08:22"/>
  </r>
  <r>
    <x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x v="2"/>
    <x v="7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x v="2"/>
    <x v="7"/>
    <x v="582"/>
    <d v="2015-03-15T18:00:00"/>
  </r>
  <r>
    <x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  <x v="584"/>
    <d v="2015-03-16T16:11:56"/>
  </r>
  <r>
    <x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x v="2"/>
    <x v="7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  <x v="588"/>
    <d v="2016-11-17T19:28:06"/>
  </r>
  <r>
    <x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  <x v="593"/>
    <d v="2015-04-06T15:15:45"/>
  </r>
  <r>
    <x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  <x v="597"/>
    <d v="2016-07-31T16:00:00"/>
  </r>
  <r>
    <x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x v="2"/>
    <x v="7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x v="2"/>
    <x v="7"/>
    <x v="604"/>
    <d v="2014-08-28T00:50:56"/>
  </r>
  <r>
    <x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x v="2"/>
    <x v="7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x v="2"/>
    <x v="7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x v="2"/>
    <x v="7"/>
    <x v="611"/>
    <d v="2016-01-19T13:27:17"/>
  </r>
  <r>
    <x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x v="2"/>
    <x v="7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x v="2"/>
    <x v="7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x v="2"/>
    <x v="7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x v="2"/>
    <x v="7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x v="2"/>
    <x v="7"/>
    <x v="618"/>
    <d v="2015-12-09T19:26:43"/>
  </r>
  <r>
    <x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x v="2"/>
    <x v="7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x v="2"/>
    <x v="7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x v="2"/>
    <x v="7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x v="2"/>
    <x v="7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x v="2"/>
    <x v="7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  <x v="633"/>
    <d v="2016-06-17T23:00:00"/>
  </r>
  <r>
    <x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  <x v="634"/>
    <d v="2015-02-26T22:17:09"/>
  </r>
  <r>
    <x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x v="2"/>
    <x v="7"/>
    <x v="637"/>
    <d v="2017-02-25T23:04:00"/>
  </r>
  <r>
    <x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  <x v="638"/>
    <d v="2017-03-25T13:14:22"/>
  </r>
  <r>
    <x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  <x v="644"/>
    <d v="2014-10-29T01:00:00"/>
  </r>
  <r>
    <x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  <x v="647"/>
    <d v="2016-03-17T17:25:49"/>
  </r>
  <r>
    <x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  <x v="658"/>
    <d v="2015-07-26T18:00:00"/>
  </r>
  <r>
    <x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  <x v="683"/>
    <d v="2016-10-31T21:36:04"/>
  </r>
  <r>
    <x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x v="2"/>
    <x v="8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  <x v="689"/>
    <d v="2016-12-08T04:59:00"/>
  </r>
  <r>
    <x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  <x v="695"/>
    <d v="2014-10-31T12:30:20"/>
  </r>
  <r>
    <x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  <x v="704"/>
    <d v="2017-02-20T04:37:48"/>
  </r>
  <r>
    <x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x v="2"/>
    <x v="8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  <x v="708"/>
    <d v="2014-09-13T13:56:40"/>
  </r>
  <r>
    <x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  <x v="709"/>
    <d v="2014-12-05T00:59:19"/>
  </r>
  <r>
    <x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x v="2"/>
    <x v="8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  <x v="716"/>
    <d v="2014-12-01T00:00:00"/>
  </r>
  <r>
    <x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  <x v="729"/>
    <d v="2012-09-19T04:27:41"/>
  </r>
  <r>
    <x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  <x v="733"/>
    <d v="2013-12-20T10:04:52"/>
  </r>
  <r>
    <x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  <x v="740"/>
    <d v="2015-06-21T03:31:22"/>
  </r>
  <r>
    <x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  <x v="745"/>
    <d v="2013-05-03T13:44:05"/>
  </r>
  <r>
    <x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  <x v="757"/>
    <d v="2012-12-06T01:18:34"/>
  </r>
  <r>
    <x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x v="3"/>
    <x v="10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x v="3"/>
    <x v="1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x v="3"/>
    <x v="10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x v="3"/>
    <x v="1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x v="3"/>
    <x v="1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x v="3"/>
    <x v="10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  <x v="805"/>
    <d v="2011-07-16T23:00:00"/>
  </r>
  <r>
    <x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  <x v="806"/>
    <d v="2011-09-07T16:35:39"/>
  </r>
  <r>
    <x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  <x v="808"/>
    <d v="2014-12-22T04:59:00"/>
  </r>
  <r>
    <x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  <x v="810"/>
    <d v="2012-09-01T01:21:02"/>
  </r>
  <r>
    <x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  <x v="814"/>
    <d v="2011-05-31T18:04:00"/>
  </r>
  <r>
    <x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  <x v="818"/>
    <d v="2012-08-07T17:01:00"/>
  </r>
  <r>
    <x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  <x v="824"/>
    <d v="2010-04-18T06:59:00"/>
  </r>
  <r>
    <x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  <x v="830"/>
    <d v="2013-03-22T11:37:05"/>
  </r>
  <r>
    <x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  <x v="832"/>
    <d v="2012-01-21T08:13:00"/>
  </r>
  <r>
    <x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  <x v="835"/>
    <d v="2012-05-19T03:00:00"/>
  </r>
  <r>
    <x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  <x v="846"/>
    <d v="2014-03-10T14:00:00"/>
  </r>
  <r>
    <x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x v="4"/>
    <x v="13"/>
    <x v="875"/>
    <d v="2015-09-21T17:22:11"/>
  </r>
  <r>
    <x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x v="4"/>
    <x v="14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x v="4"/>
    <x v="14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x v="4"/>
    <x v="13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  <x v="905"/>
    <d v="2011-01-24T05:45:26"/>
  </r>
  <r>
    <x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x v="4"/>
    <x v="13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x v="4"/>
    <x v="13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x v="4"/>
    <x v="13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x v="4"/>
    <x v="13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x v="4"/>
    <x v="13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x v="4"/>
    <x v="13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  <x v="918"/>
    <d v="2014-12-01T22:59:21"/>
  </r>
  <r>
    <x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x v="4"/>
    <x v="13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x v="4"/>
    <x v="13"/>
    <x v="926"/>
    <d v="2010-07-08T22:40:00"/>
  </r>
  <r>
    <x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x v="4"/>
    <x v="13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x v="4"/>
    <x v="13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  <x v="931"/>
    <d v="2014-03-16T22:00:00"/>
  </r>
  <r>
    <x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x v="4"/>
    <x v="13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  <x v="942"/>
    <d v="2016-02-18T20:14:20"/>
  </r>
  <r>
    <x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  <x v="945"/>
    <d v="2017-02-18T23:59:00"/>
  </r>
  <r>
    <x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x v="2"/>
    <x v="8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  <x v="950"/>
    <d v="2016-01-17T18:01:01"/>
  </r>
  <r>
    <x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  <x v="951"/>
    <d v="2016-06-04T15:41:12"/>
  </r>
  <r>
    <x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  <x v="962"/>
    <d v="2016-02-11T17:05:53"/>
  </r>
  <r>
    <x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x v="2"/>
    <x v="8"/>
    <x v="988"/>
    <d v="2016-10-01T08:33:45"/>
  </r>
  <r>
    <x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  <x v="996"/>
    <d v="2014-07-27T15:27:00"/>
  </r>
  <r>
    <x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  <x v="1029"/>
    <d v="2015-04-04T21:59:00"/>
  </r>
  <r>
    <x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  <x v="1031"/>
    <d v="2015-12-16T18:20:10"/>
  </r>
  <r>
    <x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x v="5"/>
    <x v="16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x v="5"/>
    <x v="16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  <x v="1048"/>
    <d v="2016-09-25T01:16:29"/>
  </r>
  <r>
    <x v="1049"/>
    <s v="J1 (Canceled)"/>
    <s v="------"/>
    <n v="12000"/>
    <n v="0"/>
    <x v="1"/>
    <x v="0"/>
    <x v="0"/>
    <n v="1455272445"/>
    <n v="1452680445"/>
    <b v="0"/>
    <n v="0"/>
    <b v="0"/>
    <x v="16"/>
    <n v="0"/>
    <e v="#DIV/0!"/>
    <x v="5"/>
    <x v="16"/>
    <x v="1049"/>
    <d v="2016-02-12T10:20:45"/>
  </r>
  <r>
    <x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x v="5"/>
    <x v="16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x v="5"/>
    <x v="16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x v="5"/>
    <x v="16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x v="5"/>
    <x v="16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x v="5"/>
    <x v="16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x v="5"/>
    <x v="16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x v="5"/>
    <x v="16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x v="5"/>
    <x v="16"/>
    <x v="1058"/>
    <d v="2015-03-26T00:00:00"/>
  </r>
  <r>
    <x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x v="5"/>
    <x v="16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x v="5"/>
    <x v="16"/>
    <x v="1061"/>
    <d v="2016-05-02T01:00:00"/>
  </r>
  <r>
    <x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x v="5"/>
    <x v="16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x v="6"/>
    <x v="17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  <x v="1074"/>
    <d v="2014-01-04T04:09:05"/>
  </r>
  <r>
    <x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  <x v="1083"/>
    <d v="2014-08-02T15:49:43"/>
  </r>
  <r>
    <x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x v="6"/>
    <x v="17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  <x v="1085"/>
    <d v="2016-03-14T15:06:15"/>
  </r>
  <r>
    <x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x v="6"/>
    <x v="17"/>
    <x v="1087"/>
    <d v="2014-06-15T17:08:07"/>
  </r>
  <r>
    <x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  <x v="1088"/>
    <d v="2014-04-24T19:11:07"/>
  </r>
  <r>
    <x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  <x v="1097"/>
    <d v="2014-03-02T19:01:17"/>
  </r>
  <r>
    <x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  <x v="1100"/>
    <d v="2016-02-14T02:39:31"/>
  </r>
  <r>
    <x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x v="6"/>
    <x v="17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x v="6"/>
    <x v="17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x v="6"/>
    <x v="17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x v="6"/>
    <x v="18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  <x v="1127"/>
    <d v="2014-11-14T21:30:00"/>
  </r>
  <r>
    <x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x v="6"/>
    <x v="18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x v="6"/>
    <x v="18"/>
    <x v="1140"/>
    <d v="2015-08-06T11:05:21"/>
  </r>
  <r>
    <x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x v="6"/>
    <x v="18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x v="6"/>
    <x v="18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x v="7"/>
    <x v="19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x v="7"/>
    <x v="19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  <x v="1148"/>
    <d v="2016-12-01T05:06:21"/>
  </r>
  <r>
    <x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  <x v="1149"/>
    <d v="2016-06-16T17:02:46"/>
  </r>
  <r>
    <x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x v="7"/>
    <x v="19"/>
    <x v="1151"/>
    <d v="2015-09-07T02:27:43"/>
  </r>
  <r>
    <x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  <x v="1152"/>
    <d v="2015-05-15T17:01:52"/>
  </r>
  <r>
    <x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x v="7"/>
    <x v="19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x v="7"/>
    <x v="19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x v="7"/>
    <x v="19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x v="7"/>
    <x v="19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x v="7"/>
    <x v="19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  <x v="1171"/>
    <d v="2014-11-13T20:18:47"/>
  </r>
  <r>
    <x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x v="7"/>
    <x v="19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x v="7"/>
    <x v="19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  <x v="1180"/>
    <d v="2014-06-28T19:21:54"/>
  </r>
  <r>
    <x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  <x v="1206"/>
    <d v="2017-03-11T13:29:00"/>
  </r>
  <r>
    <x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  <x v="1209"/>
    <d v="2017-02-25T20:18:25"/>
  </r>
  <r>
    <x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  <x v="1218"/>
    <d v="2015-11-01T03:00:00"/>
  </r>
  <r>
    <x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  <x v="1221"/>
    <d v="2016-12-04T00:00:00"/>
  </r>
  <r>
    <x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  <x v="1222"/>
    <d v="2016-04-01T04:00:00"/>
  </r>
  <r>
    <x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x v="4"/>
    <x v="21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x v="4"/>
    <x v="21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x v="4"/>
    <x v="21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x v="4"/>
    <x v="21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  <x v="1235"/>
    <d v="2013-12-15T03:14:59"/>
  </r>
  <r>
    <x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x v="4"/>
    <x v="21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x v="4"/>
    <x v="21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  <x v="1238"/>
    <d v="2011-08-06T14:38:56"/>
  </r>
  <r>
    <x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x v="4"/>
    <x v="21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  <x v="1275"/>
    <d v="2013-08-07T20:49:47"/>
  </r>
  <r>
    <x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  <x v="1289"/>
    <d v="2017-01-04T03:14:05"/>
  </r>
  <r>
    <x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  <x v="1302"/>
    <d v="2016-12-01T02:23:31"/>
  </r>
  <r>
    <x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  <x v="1306"/>
    <d v="2014-12-04T10:58:54"/>
  </r>
  <r>
    <x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  <x v="1307"/>
    <d v="2016-02-17T12:04:39"/>
  </r>
  <r>
    <x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x v="2"/>
    <x v="8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x v="2"/>
    <x v="8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  <x v="1338"/>
    <d v="2015-08-02T19:17:13"/>
  </r>
  <r>
    <x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x v="2"/>
    <x v="8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  <x v="1365"/>
    <d v="2015-03-16T16:35:52"/>
  </r>
  <r>
    <x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  <x v="1371"/>
    <d v="2015-05-07T18:12:22"/>
  </r>
  <r>
    <x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  <x v="1377"/>
    <d v="2017-02-03T04:11:00"/>
  </r>
  <r>
    <x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  <x v="1378"/>
    <d v="2016-08-01T18:13:30"/>
  </r>
  <r>
    <x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  <x v="1379"/>
    <d v="2015-06-05T11:47:56"/>
  </r>
  <r>
    <x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  <x v="1385"/>
    <d v="2016-04-29T12:11:00"/>
  </r>
  <r>
    <x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  <x v="1392"/>
    <d v="2016-03-03T03:43:06"/>
  </r>
  <r>
    <x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  <x v="1394"/>
    <d v="2017-03-01T03:00:00"/>
  </r>
  <r>
    <x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  <x v="1404"/>
    <d v="2015-02-22T12:14:45"/>
  </r>
  <r>
    <x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  <x v="1405"/>
    <d v="2014-11-28T17:20:01"/>
  </r>
  <r>
    <x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x v="3"/>
    <x v="22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x v="3"/>
    <x v="22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  <x v="1419"/>
    <d v="2016-10-09T10:56:59"/>
  </r>
  <r>
    <x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x v="3"/>
    <x v="22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x v="3"/>
    <x v="22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x v="3"/>
    <x v="22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x v="3"/>
    <x v="22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x v="3"/>
    <x v="22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x v="3"/>
    <x v="22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x v="3"/>
    <x v="22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x v="3"/>
    <x v="22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x v="3"/>
    <x v="22"/>
    <x v="1446"/>
    <d v="2016-04-21T10:44:38"/>
  </r>
  <r>
    <x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x v="3"/>
    <x v="22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x v="3"/>
    <x v="22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x v="3"/>
    <x v="22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x v="3"/>
    <x v="22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  <x v="1455"/>
    <d v="2014-09-05T13:39:00"/>
  </r>
  <r>
    <x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x v="3"/>
    <x v="22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x v="3"/>
    <x v="22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x v="3"/>
    <x v="22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x v="3"/>
    <x v="22"/>
    <x v="1460"/>
    <d v="2014-11-30T23:45:00"/>
  </r>
  <r>
    <x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  <x v="1461"/>
    <d v="2014-10-21T00:00:00"/>
  </r>
  <r>
    <x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  <x v="1463"/>
    <d v="2013-04-07T20:52:18"/>
  </r>
  <r>
    <x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  <x v="1466"/>
    <d v="2016-01-12T05:00:00"/>
  </r>
  <r>
    <x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  <x v="1472"/>
    <d v="2013-10-16T13:01:43"/>
  </r>
  <r>
    <x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  <x v="1483"/>
    <d v="2016-07-22T04:37:55"/>
  </r>
  <r>
    <x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e v="#DIV/0!"/>
    <x v="3"/>
    <x v="1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x v="3"/>
    <x v="10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x v="3"/>
    <x v="1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x v="3"/>
    <x v="1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x v="3"/>
    <x v="10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x v="3"/>
    <x v="10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  <x v="1500"/>
    <d v="2013-05-01T21:42:37"/>
  </r>
  <r>
    <x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  <x v="1503"/>
    <d v="2016-10-23T08:20:01"/>
  </r>
  <r>
    <x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  <x v="1519"/>
    <d v="2014-06-20T21:59:00"/>
  </r>
  <r>
    <x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x v="8"/>
    <x v="24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x v="8"/>
    <x v="24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x v="8"/>
    <x v="24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x v="8"/>
    <x v="24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x v="8"/>
    <x v="24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x v="8"/>
    <x v="24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x v="3"/>
    <x v="25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  <x v="1568"/>
    <d v="2014-12-24T01:29:45"/>
  </r>
  <r>
    <x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e v="#DIV/0!"/>
    <x v="3"/>
    <x v="25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x v="3"/>
    <x v="25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  <x v="1581"/>
    <d v="2015-12-19T10:46:30"/>
  </r>
  <r>
    <x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x v="8"/>
    <x v="26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  <x v="1585"/>
    <d v="2016-12-25T11:00:00"/>
  </r>
  <r>
    <x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x v="8"/>
    <x v="26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  <x v="1587"/>
    <d v="2014-12-13T22:49:25"/>
  </r>
  <r>
    <x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x v="8"/>
    <x v="26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x v="8"/>
    <x v="26"/>
    <x v="1589"/>
    <d v="2015-10-09T23:38:06"/>
  </r>
  <r>
    <x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  <x v="1591"/>
    <d v="2016-04-03T16:25:41"/>
  </r>
  <r>
    <x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x v="8"/>
    <x v="26"/>
    <x v="1592"/>
    <d v="2015-03-28T00:44:45"/>
  </r>
  <r>
    <x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x v="8"/>
    <x v="26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x v="8"/>
    <x v="26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  <x v="1610"/>
    <d v="2012-12-15T22:11:50"/>
  </r>
  <r>
    <x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  <x v="1617"/>
    <d v="2013-11-01T19:00:00"/>
  </r>
  <r>
    <x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  <x v="1637"/>
    <d v="2009-12-31T23:39:00"/>
  </r>
  <r>
    <x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  <x v="1640"/>
    <d v="2010-08-03T01:59:00"/>
  </r>
  <r>
    <x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  <x v="1654"/>
    <d v="2012-04-18T21:22:40"/>
  </r>
  <r>
    <x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  <x v="1670"/>
    <d v="2010-07-05T04:00:00"/>
  </r>
  <r>
    <x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  <x v="1679"/>
    <d v="2011-07-22T01:39:05"/>
  </r>
  <r>
    <x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x v="4"/>
    <x v="28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  <x v="1688"/>
    <d v="2017-04-09T11:49:54"/>
  </r>
  <r>
    <x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x v="4"/>
    <x v="28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x v="4"/>
    <x v="28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  <x v="1701"/>
    <d v="2015-01-15T15:56:45"/>
  </r>
  <r>
    <x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x v="4"/>
    <x v="28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x v="4"/>
    <x v="28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x v="4"/>
    <x v="28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x v="4"/>
    <x v="28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  <x v="1717"/>
    <d v="2016-04-21T04:00:00"/>
  </r>
  <r>
    <x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x v="4"/>
    <x v="28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x v="4"/>
    <x v="28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x v="4"/>
    <x v="28"/>
    <x v="1730"/>
    <d v="2015-10-25T02:06:23"/>
  </r>
  <r>
    <x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x v="4"/>
    <x v="28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x v="4"/>
    <x v="28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x v="4"/>
    <x v="28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  <x v="1735"/>
    <d v="2016-08-07T19:32:25"/>
  </r>
  <r>
    <x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  <x v="1737"/>
    <d v="2015-07-20T22:46:32"/>
  </r>
  <r>
    <x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x v="4"/>
    <x v="28"/>
    <x v="1740"/>
    <d v="2015-07-16T19:37:02"/>
  </r>
  <r>
    <x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  <x v="1747"/>
    <d v="2015-11-13T15:00:00"/>
  </r>
  <r>
    <x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  <x v="1751"/>
    <d v="2015-03-19T17:45:23"/>
  </r>
  <r>
    <x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  <x v="1758"/>
    <d v="2016-07-14T22:56:32"/>
  </r>
  <r>
    <x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  <x v="1760"/>
    <d v="2016-02-25T16:08:33"/>
  </r>
  <r>
    <x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  <x v="1761"/>
    <d v="2015-09-12T13:37:40"/>
  </r>
  <r>
    <x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x v="8"/>
    <x v="20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  <x v="1790"/>
    <d v="2015-02-05T16:11:18"/>
  </r>
  <r>
    <x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  <x v="1798"/>
    <d v="2016-02-04T07:50:33"/>
  </r>
  <r>
    <x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  <x v="1801"/>
    <d v="2015-12-15T12:10:00"/>
  </r>
  <r>
    <x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  <x v="1806"/>
    <d v="2014-09-30T15:19:09"/>
  </r>
  <r>
    <x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  <x v="1809"/>
    <d v="2015-03-01T21:47:19"/>
  </r>
  <r>
    <x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x v="8"/>
    <x v="20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x v="8"/>
    <x v="20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x v="8"/>
    <x v="2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  <x v="1823"/>
    <d v="2012-10-24T16:26:16"/>
  </r>
  <r>
    <x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  <x v="1825"/>
    <d v="2013-07-11T20:01:43"/>
  </r>
  <r>
    <x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  <x v="1833"/>
    <d v="2013-03-02T07:59:00"/>
  </r>
  <r>
    <x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  <x v="1835"/>
    <d v="2016-03-31T15:51:11"/>
  </r>
  <r>
    <x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  <x v="1840"/>
    <d v="2013-05-07T04:59:00"/>
  </r>
  <r>
    <x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  <x v="1858"/>
    <d v="2011-12-16T05:48:41"/>
  </r>
  <r>
    <x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x v="6"/>
    <x v="18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x v="6"/>
    <x v="18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x v="6"/>
    <x v="18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x v="6"/>
    <x v="18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x v="6"/>
    <x v="18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  <x v="1879"/>
    <d v="2016-03-14T14:35:29"/>
  </r>
  <r>
    <x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  <x v="1893"/>
    <d v="2011-04-16T03:59:00"/>
  </r>
  <r>
    <x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  <x v="1916"/>
    <d v="2016-11-07T18:12:55"/>
  </r>
  <r>
    <x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  <x v="1920"/>
    <d v="2015-10-21T23:00:00"/>
  </r>
  <r>
    <x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  <x v="1926"/>
    <d v="2010-11-02T00:26:00"/>
  </r>
  <r>
    <x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  <x v="1953"/>
    <d v="2012-03-02T03:00:00"/>
  </r>
  <r>
    <x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  <x v="1956"/>
    <d v="2015-04-18T21:10:05"/>
  </r>
  <r>
    <x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x v="8"/>
    <x v="31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  <x v="1986"/>
    <d v="2016-03-14T09:24:43"/>
  </r>
  <r>
    <x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  <x v="1987"/>
    <d v="2015-03-01T15:21:16"/>
  </r>
  <r>
    <x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  <x v="1991"/>
    <d v="2015-07-03T21:26:26"/>
  </r>
  <r>
    <x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x v="8"/>
    <x v="31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x v="8"/>
    <x v="31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x v="8"/>
    <x v="31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x v="8"/>
    <x v="31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  <x v="2009"/>
    <d v="2016-11-23T08:45:43"/>
  </r>
  <r>
    <x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  <x v="2028"/>
    <d v="2010-03-15T21:55:00"/>
  </r>
  <r>
    <x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  <x v="2039"/>
    <d v="2016-12-01T04:59:00"/>
  </r>
  <r>
    <x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  <x v="2048"/>
    <d v="2013-05-23T15:38:11"/>
  </r>
  <r>
    <x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  <x v="2057"/>
    <d v="2016-02-26T11:52:12"/>
  </r>
  <r>
    <x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  <x v="2088"/>
    <d v="2010-09-11T03:59:00"/>
  </r>
  <r>
    <x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  <x v="2098"/>
    <d v="2012-03-08T02:43:55"/>
  </r>
  <r>
    <x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  <x v="2102"/>
    <d v="2011-05-05T20:50:48"/>
  </r>
  <r>
    <x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  <x v="2112"/>
    <d v="2013-04-15T22:16:33"/>
  </r>
  <r>
    <x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  <x v="2117"/>
    <d v="2015-10-27T04:59:00"/>
  </r>
  <r>
    <x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  <x v="2126"/>
    <d v="2014-12-08T23:21:27"/>
  </r>
  <r>
    <x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  <x v="2129"/>
    <d v="2016-03-10T00:35:00"/>
  </r>
  <r>
    <x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x v="6"/>
    <x v="17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  <x v="2143"/>
    <d v="2010-07-21T19:00:00"/>
  </r>
  <r>
    <x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  <x v="2146"/>
    <d v="2016-02-11T16:18:30"/>
  </r>
  <r>
    <x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x v="6"/>
    <x v="17"/>
    <x v="2149"/>
    <d v="2010-07-31T00:00:00"/>
  </r>
  <r>
    <x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  <x v="2156"/>
    <d v="2013-09-16T20:30:06"/>
  </r>
  <r>
    <x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  <x v="2160"/>
    <d v="2012-05-19T17:05:05"/>
  </r>
  <r>
    <x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  <x v="2163"/>
    <d v="2015-06-08T03:50:00"/>
  </r>
  <r>
    <x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  <x v="2194"/>
    <d v="2016-03-26T17:11:30"/>
  </r>
  <r>
    <x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  <x v="2195"/>
    <d v="2015-08-11T18:31:40"/>
  </r>
  <r>
    <x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  <x v="2198"/>
    <d v="2015-11-14T13:20:00"/>
  </r>
  <r>
    <x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  <x v="2214"/>
    <d v="2014-02-06T19:00:48"/>
  </r>
  <r>
    <x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  <x v="2246"/>
    <d v="2015-09-04T19:00:10"/>
  </r>
  <r>
    <x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  <x v="2257"/>
    <d v="2016-06-19T23:00:00"/>
  </r>
  <r>
    <x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  <x v="2283"/>
    <d v="2012-05-09T02:00:04"/>
  </r>
  <r>
    <x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  <x v="2296"/>
    <d v="2012-02-23T17:33:46"/>
  </r>
  <r>
    <x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  <x v="2300"/>
    <d v="2012-06-28T17:26:56"/>
  </r>
  <r>
    <x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  <x v="2312"/>
    <d v="2014-04-18T23:00:00"/>
  </r>
  <r>
    <x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  <x v="2323"/>
    <d v="2017-03-20T18:07:27"/>
  </r>
  <r>
    <x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x v="2"/>
    <x v="7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x v="2"/>
    <x v="7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x v="2"/>
    <x v="7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x v="2"/>
    <x v="7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x v="2"/>
    <x v="7"/>
    <x v="2350"/>
    <d v="2017-01-03T20:12:50"/>
  </r>
  <r>
    <x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x v="2"/>
    <x v="7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x v="2"/>
    <x v="7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  <x v="2355"/>
    <d v="2015-05-02T22:02:16"/>
  </r>
  <r>
    <x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x v="2"/>
    <x v="7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x v="2"/>
    <x v="7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x v="2"/>
    <x v="7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x v="2"/>
    <x v="7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x v="2"/>
    <x v="7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x v="2"/>
    <x v="7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x v="2"/>
    <x v="7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x v="2"/>
    <x v="7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x v="2"/>
    <x v="7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  <x v="2372"/>
    <d v="2015-04-24T01:39:31"/>
  </r>
  <r>
    <x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x v="2"/>
    <x v="7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x v="2"/>
    <x v="7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x v="2"/>
    <x v="7"/>
    <x v="2378"/>
    <d v="2015-08-26T00:18:50"/>
  </r>
  <r>
    <x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x v="2"/>
    <x v="7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x v="2"/>
    <x v="7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x v="2"/>
    <x v="7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x v="2"/>
    <x v="7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x v="2"/>
    <x v="7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x v="2"/>
    <x v="7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x v="2"/>
    <x v="7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x v="2"/>
    <x v="7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x v="2"/>
    <x v="7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  <x v="2401"/>
    <d v="2016-03-05T19:44:56"/>
  </r>
  <r>
    <x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x v="7"/>
    <x v="19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x v="7"/>
    <x v="19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x v="7"/>
    <x v="19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x v="7"/>
    <x v="19"/>
    <x v="2417"/>
    <d v="2014-08-10T21:13:07"/>
  </r>
  <r>
    <x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x v="7"/>
    <x v="19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  <x v="2420"/>
    <d v="2014-11-10T01:41:35"/>
  </r>
  <r>
    <x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  <x v="2421"/>
    <d v="2015-02-21T16:29:56"/>
  </r>
  <r>
    <x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  <x v="2423"/>
    <d v="2014-12-31T16:54:50"/>
  </r>
  <r>
    <x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x v="7"/>
    <x v="19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  <x v="2427"/>
    <d v="2016-03-23T06:38:53"/>
  </r>
  <r>
    <x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  <x v="2430"/>
    <d v="2016-02-12T03:08:24"/>
  </r>
  <r>
    <x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x v="7"/>
    <x v="19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x v="7"/>
    <x v="19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x v="7"/>
    <x v="19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  <x v="2440"/>
    <d v="2016-02-13T21:35:13"/>
  </r>
  <r>
    <x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  <x v="2462"/>
    <d v="2012-07-19T04:28:16"/>
  </r>
  <r>
    <x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  <x v="2476"/>
    <d v="2014-11-03T08:52:50"/>
  </r>
  <r>
    <x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  <x v="2478"/>
    <d v="2013-01-13T22:48:33"/>
  </r>
  <r>
    <x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  <x v="2491"/>
    <d v="2011-01-16T01:51:00"/>
  </r>
  <r>
    <x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x v="7"/>
    <x v="34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x v="7"/>
    <x v="34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x v="7"/>
    <x v="34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  <x v="2506"/>
    <d v="2015-10-03T21:00:00"/>
  </r>
  <r>
    <x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x v="7"/>
    <x v="34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x v="7"/>
    <x v="34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x v="7"/>
    <x v="34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x v="7"/>
    <x v="34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x v="7"/>
    <x v="34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x v="7"/>
    <x v="34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x v="7"/>
    <x v="34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x v="7"/>
    <x v="34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  <x v="2528"/>
    <d v="2015-08-20T11:00:00"/>
  </r>
  <r>
    <x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  <x v="2534"/>
    <d v="2010-01-01T06:00:00"/>
  </r>
  <r>
    <x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  <x v="2556"/>
    <d v="2012-12-24T23:47:37"/>
  </r>
  <r>
    <x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x v="7"/>
    <x v="19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  <x v="2562"/>
    <d v="2016-10-11T12:35:39"/>
  </r>
  <r>
    <x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x v="7"/>
    <x v="19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x v="7"/>
    <x v="19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x v="7"/>
    <x v="19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x v="7"/>
    <x v="19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x v="7"/>
    <x v="19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x v="7"/>
    <x v="19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x v="7"/>
    <x v="19"/>
    <x v="2575"/>
    <d v="2015-01-12T02:36:34"/>
  </r>
  <r>
    <x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x v="7"/>
    <x v="19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x v="7"/>
    <x v="19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x v="7"/>
    <x v="19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  <x v="2581"/>
    <d v="2015-11-16T16:04:58"/>
  </r>
  <r>
    <x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x v="7"/>
    <x v="19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  <x v="2585"/>
    <d v="2014-07-05T23:07:12"/>
  </r>
  <r>
    <x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x v="7"/>
    <x v="19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x v="7"/>
    <x v="19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  <x v="2594"/>
    <d v="2014-08-07T23:13:48"/>
  </r>
  <r>
    <x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  <x v="2602"/>
    <d v="2014-11-12T21:20:00"/>
  </r>
  <r>
    <x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  <x v="2617"/>
    <d v="2014-10-20T20:59:11"/>
  </r>
  <r>
    <x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  <x v="2627"/>
    <d v="2015-11-26T20:54:21"/>
  </r>
  <r>
    <x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x v="2"/>
    <x v="36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  <x v="2648"/>
    <d v="2016-03-09T17:09:20"/>
  </r>
  <r>
    <x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  <x v="2654"/>
    <d v="2015-04-21T13:25:26"/>
  </r>
  <r>
    <x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  <x v="2658"/>
    <d v="2016-07-30T21:13:14"/>
  </r>
  <r>
    <x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  <x v="2667"/>
    <d v="2016-02-10T22:13:36"/>
  </r>
  <r>
    <x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  <x v="2679"/>
    <d v="2015-02-28T00:01:34"/>
  </r>
  <r>
    <x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x v="7"/>
    <x v="19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x v="7"/>
    <x v="19"/>
    <x v="2687"/>
    <d v="2015-06-29T15:21:58"/>
  </r>
  <r>
    <x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  <x v="2690"/>
    <d v="2015-06-03T02:31:16"/>
  </r>
  <r>
    <x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x v="7"/>
    <x v="19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  <x v="2704"/>
    <d v="2017-04-05T19:41:54"/>
  </r>
  <r>
    <x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  <x v="2709"/>
    <d v="2016-10-04T03:59:00"/>
  </r>
  <r>
    <x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  <x v="2713"/>
    <d v="2015-12-24T15:41:24"/>
  </r>
  <r>
    <x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  <x v="2725"/>
    <d v="2017-03-01T17:52:15"/>
  </r>
  <r>
    <x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  <x v="2740"/>
    <d v="2015-03-11T23:45:52"/>
  </r>
  <r>
    <x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3"/>
    <x v="39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  <x v="2748"/>
    <d v="2016-09-02T17:03:22"/>
  </r>
  <r>
    <x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3"/>
    <x v="39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3"/>
    <x v="39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3"/>
    <x v="39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  <x v="2756"/>
    <d v="2014-01-11T21:36:41"/>
  </r>
  <r>
    <x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3"/>
    <x v="39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  <x v="2762"/>
    <d v="2012-03-18T23:53:15"/>
  </r>
  <r>
    <x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3"/>
    <x v="39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3"/>
    <x v="39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3"/>
    <x v="39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  <x v="2779"/>
    <d v="2015-11-22T15:03:41"/>
  </r>
  <r>
    <x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x v="3"/>
    <x v="39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  <x v="2785"/>
    <d v="2016-08-05T21:00:00"/>
  </r>
  <r>
    <x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  <x v="2788"/>
    <d v="2016-07-29T16:50:43"/>
  </r>
  <r>
    <x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  <x v="2800"/>
    <d v="2015-01-04T13:16:06"/>
  </r>
  <r>
    <x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  <x v="2806"/>
    <d v="2015-08-05T11:00:00"/>
  </r>
  <r>
    <x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  <x v="2829"/>
    <d v="2016-06-02T10:25:18"/>
  </r>
  <r>
    <x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  <x v="2832"/>
    <d v="2014-11-23T22:00:00"/>
  </r>
  <r>
    <x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x v="1"/>
    <x v="6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x v="1"/>
    <x v="6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x v="1"/>
    <x v="6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x v="1"/>
    <x v="6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x v="1"/>
    <x v="6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x v="1"/>
    <x v="6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x v="1"/>
    <x v="6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  <x v="2863"/>
    <d v="2014-09-09T16:12:03"/>
  </r>
  <r>
    <x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x v="1"/>
    <x v="6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  <x v="2871"/>
    <d v="2014-12-21T17:43:33"/>
  </r>
  <r>
    <x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x v="1"/>
    <x v="6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x v="1"/>
    <x v="6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x v="1"/>
    <x v="6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  <x v="2884"/>
    <d v="2014-12-05T17:27:15"/>
  </r>
  <r>
    <x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x v="1"/>
    <x v="6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  <x v="2892"/>
    <d v="2014-08-25T21:00:00"/>
  </r>
  <r>
    <x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  <x v="2893"/>
    <d v="2015-01-09T02:00:00"/>
  </r>
  <r>
    <x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x v="1"/>
    <x v="6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x v="1"/>
    <x v="6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  <x v="2913"/>
    <d v="2014-09-06T22:08:59"/>
  </r>
  <r>
    <x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  <x v="2936"/>
    <d v="2014-10-13T04:59:00"/>
  </r>
  <r>
    <x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x v="1"/>
    <x v="38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x v="1"/>
    <x v="38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x v="1"/>
    <x v="38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x v="1"/>
    <x v="38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x v="1"/>
    <x v="38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x v="1"/>
    <x v="38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x v="1"/>
    <x v="38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  <x v="2971"/>
    <d v="2014-08-31T15:47:58"/>
  </r>
  <r>
    <x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  <x v="2988"/>
    <d v="2016-06-20T08:41:21"/>
  </r>
  <r>
    <x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  <x v="2992"/>
    <d v="2016-10-09T18:25:10"/>
  </r>
  <r>
    <x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  <x v="3006"/>
    <d v="2014-12-14T18:09:51"/>
  </r>
  <r>
    <x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  <x v="3034"/>
    <d v="2016-11-01T03:59:00"/>
  </r>
  <r>
    <x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  <x v="3040"/>
    <d v="2015-06-26T23:00:00"/>
  </r>
  <r>
    <x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x v="1"/>
    <x v="38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x v="1"/>
    <x v="38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x v="1"/>
    <x v="38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  <x v="3060"/>
    <d v="2015-09-28T06:35:34"/>
  </r>
  <r>
    <x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e v="#DIV/0!"/>
    <x v="1"/>
    <x v="38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  <x v="3062"/>
    <d v="2015-09-30T18:00:00"/>
  </r>
  <r>
    <x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  <x v="3063"/>
    <d v="2016-10-22T22:08:58"/>
  </r>
  <r>
    <x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  <x v="3075"/>
    <d v="2016-08-19T02:27:20"/>
  </r>
  <r>
    <x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x v="1"/>
    <x v="38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  <x v="3107"/>
    <d v="2015-05-11T19:32:31"/>
  </r>
  <r>
    <x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x v="1"/>
    <x v="38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  <x v="3121"/>
    <d v="2014-09-26T16:18:55"/>
  </r>
  <r>
    <x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  <x v="3124"/>
    <d v="2015-02-02T18:43:21"/>
  </r>
  <r>
    <x v="3125"/>
    <s v="N/A (Canceled)"/>
    <s v="N/A"/>
    <n v="1500000"/>
    <n v="0"/>
    <x v="1"/>
    <x v="0"/>
    <x v="0"/>
    <n v="1452142672"/>
    <n v="1449550672"/>
    <b v="0"/>
    <n v="0"/>
    <b v="0"/>
    <x v="38"/>
    <n v="0"/>
    <e v="#DIV/0!"/>
    <x v="1"/>
    <x v="38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x v="1"/>
    <x v="38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  <x v="3130"/>
    <d v="2017-04-14T04:59:00"/>
  </r>
  <r>
    <x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  <x v="3131"/>
    <d v="2017-04-08T12:54:05"/>
  </r>
  <r>
    <x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x v="1"/>
    <x v="6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x v="1"/>
    <x v="6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x v="1"/>
    <x v="6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  <x v="3156"/>
    <d v="2012-06-01T22:52:24"/>
  </r>
  <r>
    <x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  <x v="3157"/>
    <d v="2014-07-19T05:00:00"/>
  </r>
  <r>
    <x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  <x v="3166"/>
    <d v="2014-11-26T07:59:00"/>
  </r>
  <r>
    <x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  <x v="3168"/>
    <d v="2014-06-13T22:00:00"/>
  </r>
  <r>
    <x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x v="1"/>
    <x v="40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x v="1"/>
    <x v="40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x v="1"/>
    <x v="4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x v="1"/>
    <x v="4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  <x v="3211"/>
    <d v="2014-08-15T02:00:00"/>
  </r>
  <r>
    <x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  <x v="3219"/>
    <d v="2015-03-22T22:35:47"/>
  </r>
  <r>
    <x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  <x v="3227"/>
    <d v="2017-01-17T21:10:36"/>
  </r>
  <r>
    <x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  <x v="3247"/>
    <d v="2015-07-12T10:25:12"/>
  </r>
  <r>
    <x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  <x v="3251"/>
    <d v="2015-06-21T17:32:46"/>
  </r>
  <r>
    <x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  <x v="3263"/>
    <d v="2015-10-30T21:00:00"/>
  </r>
  <r>
    <x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  <x v="3270"/>
    <d v="2015-07-12T12:47:45"/>
  </r>
  <r>
    <x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  <x v="3284"/>
    <d v="2016-01-29T05:59:00"/>
  </r>
  <r>
    <x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  <x v="3301"/>
    <d v="2016-08-01T06:59:00"/>
  </r>
  <r>
    <x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  <x v="3308"/>
    <d v="2016-04-13T21:02:45"/>
  </r>
  <r>
    <x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  <x v="3317"/>
    <d v="2016-06-08T00:57:04"/>
  </r>
  <r>
    <x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  <x v="3359"/>
    <d v="2017-02-25T01:22:14"/>
  </r>
  <r>
    <x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  <x v="3394"/>
    <d v="2014-07-27T14:17:25"/>
  </r>
  <r>
    <x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  <x v="3432"/>
    <d v="2016-02-05T22:00:00"/>
  </r>
  <r>
    <x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  <x v="3446"/>
    <d v="2015-02-05T12:20:00"/>
  </r>
  <r>
    <x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  <x v="3466"/>
    <d v="2016-04-19T23:27:30"/>
  </r>
  <r>
    <x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  <x v="3469"/>
    <d v="2016-04-28T15:24:05"/>
  </r>
  <r>
    <x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  <x v="3530"/>
    <d v="2016-04-10T20:00:00"/>
  </r>
  <r>
    <x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  <x v="3563"/>
    <d v="2016-08-01T19:00:00"/>
  </r>
  <r>
    <x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  <x v="3571"/>
    <d v="2014-10-30T20:36:53"/>
  </r>
  <r>
    <x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  <x v="3572"/>
    <d v="2015-06-21T13:41:22"/>
  </r>
  <r>
    <x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  <x v="3585"/>
    <d v="2014-12-21T17:11:30"/>
  </r>
  <r>
    <x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  <x v="3594"/>
    <d v="2016-09-04T01:36:22"/>
  </r>
  <r>
    <x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  <x v="3599"/>
    <d v="2015-08-30T00:00:00"/>
  </r>
  <r>
    <x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  <x v="3606"/>
    <d v="2016-08-14T14:30:57"/>
  </r>
  <r>
    <x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  <x v="3622"/>
    <d v="2014-09-28T03:23:00"/>
  </r>
  <r>
    <x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x v="1"/>
    <x v="4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  <x v="3634"/>
    <d v="2017-01-14T03:59:00"/>
  </r>
  <r>
    <x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x v="1"/>
    <x v="40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x v="1"/>
    <x v="40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x v="1"/>
    <x v="40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  <x v="3647"/>
    <d v="2016-09-30T17:58:47"/>
  </r>
  <r>
    <x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  <x v="3657"/>
    <d v="2016-06-01T21:42:00"/>
  </r>
  <r>
    <x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  <x v="3665"/>
    <d v="2015-10-28T19:54:00"/>
  </r>
  <r>
    <x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  <x v="3691"/>
    <d v="2015-03-02T04:59:00"/>
  </r>
  <r>
    <x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  <x v="3699"/>
    <d v="2014-10-15T14:26:56"/>
  </r>
  <r>
    <x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  <x v="3710"/>
    <d v="2015-04-03T13:49:48"/>
  </r>
  <r>
    <x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  <x v="3718"/>
    <d v="2015-02-27T17:11:15"/>
  </r>
  <r>
    <x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  <x v="3719"/>
    <d v="2015-06-22T17:31:06"/>
  </r>
  <r>
    <x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  <x v="3722"/>
    <d v="2016-02-11T22:59:00"/>
  </r>
  <r>
    <x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x v="1"/>
    <x v="6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  <x v="3734"/>
    <d v="2015-05-25T21:38:16"/>
  </r>
  <r>
    <x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  <x v="3736"/>
    <d v="2015-03-23T18:00:00"/>
  </r>
  <r>
    <x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x v="1"/>
    <x v="6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  <x v="3742"/>
    <d v="2014-09-06T05:09:04"/>
  </r>
  <r>
    <x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x v="1"/>
    <x v="6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x v="1"/>
    <x v="6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  <x v="3745"/>
    <d v="2014-08-10T16:45:02"/>
  </r>
  <r>
    <x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  <x v="3746"/>
    <d v="2016-10-08T09:20:39"/>
  </r>
  <r>
    <x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  <x v="3757"/>
    <d v="2014-12-01T20:25:15"/>
  </r>
  <r>
    <x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  <x v="3758"/>
    <d v="2014-05-19T05:00:00"/>
  </r>
  <r>
    <x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  <x v="3770"/>
    <d v="2015-06-13T22:20:10"/>
  </r>
  <r>
    <x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  <x v="3772"/>
    <d v="2016-11-29T06:00:00"/>
  </r>
  <r>
    <x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  <x v="3777"/>
    <d v="2014-09-27T04:00:00"/>
  </r>
  <r>
    <x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x v="1"/>
    <x v="40"/>
    <x v="3790"/>
    <d v="2016-11-22T17:00:23"/>
  </r>
  <r>
    <x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x v="1"/>
    <x v="40"/>
    <x v="3791"/>
    <d v="2014-07-06T16:36:32"/>
  </r>
  <r>
    <x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x v="1"/>
    <x v="40"/>
    <x v="3802"/>
    <d v="2015-10-22T03:01:46"/>
  </r>
  <r>
    <x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x v="1"/>
    <x v="4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  <x v="3836"/>
    <d v="2016-08-03T04:09:00"/>
  </r>
  <r>
    <x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  <x v="3849"/>
    <d v="2015-06-11T18:24:44"/>
  </r>
  <r>
    <x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  <x v="3853"/>
    <d v="2014-09-01T20:09:38"/>
  </r>
  <r>
    <x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  <x v="3860"/>
    <d v="2014-08-12T15:51:50"/>
  </r>
  <r>
    <x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  <x v="3861"/>
    <d v="2014-11-12T21:47:00"/>
  </r>
  <r>
    <x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x v="1"/>
    <x v="6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  <x v="3867"/>
    <d v="2016-06-18T19:32:19"/>
  </r>
  <r>
    <x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x v="1"/>
    <x v="4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x v="1"/>
    <x v="4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x v="1"/>
    <x v="4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x v="1"/>
    <x v="4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x v="1"/>
    <x v="4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x v="1"/>
    <x v="4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x v="1"/>
    <x v="4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x v="1"/>
    <x v="4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x v="1"/>
    <x v="40"/>
    <x v="3885"/>
    <d v="2016-05-09T22:49:51"/>
  </r>
  <r>
    <x v="3886"/>
    <s v="a (Canceled)"/>
    <n v="1"/>
    <n v="10000"/>
    <n v="0"/>
    <x v="1"/>
    <x v="2"/>
    <x v="2"/>
    <n v="1418275702"/>
    <n v="1415683702"/>
    <b v="0"/>
    <n v="0"/>
    <b v="0"/>
    <x v="40"/>
    <n v="0"/>
    <e v="#DIV/0!"/>
    <x v="1"/>
    <x v="4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  <x v="3890"/>
    <d v="2015-08-15T18:12:24"/>
  </r>
  <r>
    <x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x v="1"/>
    <x v="6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x v="1"/>
    <x v="6"/>
    <x v="3903"/>
    <d v="2015-08-14T19:38:00"/>
  </r>
  <r>
    <x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x v="1"/>
    <x v="6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x v="1"/>
    <x v="6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x v="1"/>
    <x v="6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x v="1"/>
    <x v="6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x v="1"/>
    <x v="6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x v="1"/>
    <x v="6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x v="1"/>
    <x v="6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x v="1"/>
    <x v="6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x v="1"/>
    <x v="6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x v="1"/>
    <x v="6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x v="1"/>
    <x v="6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x v="1"/>
    <x v="6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x v="1"/>
    <x v="6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  <x v="3987"/>
    <d v="2014-05-16T22:11:30"/>
  </r>
  <r>
    <x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x v="1"/>
    <x v="6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x v="1"/>
    <x v="6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  <x v="3999"/>
    <d v="2014-08-31T19:51:49"/>
  </r>
  <r>
    <x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  <x v="4003"/>
    <d v="2015-02-15T14:05:47"/>
  </r>
  <r>
    <x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x v="1"/>
    <x v="6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x v="1"/>
    <x v="6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  <x v="4017"/>
    <d v="2014-09-04T16:07:54"/>
  </r>
  <r>
    <x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x v="1"/>
    <x v="6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x v="1"/>
    <x v="6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x v="1"/>
    <x v="6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x v="1"/>
    <x v="6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  <x v="4034"/>
    <d v="2015-04-03T21:44:10"/>
  </r>
  <r>
    <x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  <x v="4040"/>
    <d v="2015-07-18T03:00:00"/>
  </r>
  <r>
    <x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x v="1"/>
    <x v="6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x v="1"/>
    <x v="6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x v="1"/>
    <x v="6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x v="1"/>
    <x v="6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x v="1"/>
    <x v="6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x v="1"/>
    <x v="6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x v="1"/>
    <x v="6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x v="1"/>
    <x v="6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  <x v="4086"/>
    <d v="2015-11-21T04:00:00"/>
  </r>
  <r>
    <x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e v="#DIV/0!"/>
    <x v="1"/>
    <x v="6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x v="1"/>
    <x v="6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x v="1"/>
    <x v="6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x v="1"/>
    <x v="6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x v="1"/>
    <x v="6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x v="1"/>
    <x v="6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DF79E-0160-4FE2-BBC7-151449276897}" name="PivotTable1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Top 10 Sub-Cats">
  <location ref="B18:F28" firstHeaderRow="0" firstDataRow="1" firstDataCol="1"/>
  <pivotFields count="24">
    <pivotField showAll="0"/>
    <pivotField showAll="0"/>
    <pivotField showAll="0"/>
    <pivotField dataField="1" showAll="0"/>
    <pivotField dataField="1" showAll="0"/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16"/>
  </rowFields>
  <rowItems count="10">
    <i>
      <x v="5"/>
    </i>
    <i>
      <x v="4"/>
    </i>
    <i>
      <x v="7"/>
    </i>
    <i>
      <x v="2"/>
    </i>
    <i>
      <x v="1"/>
    </i>
    <i>
      <x v="8"/>
    </i>
    <i>
      <x v="6"/>
    </i>
    <i>
      <x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BackersCount" fld="11" baseField="16" baseItem="5" numFmtId="3"/>
    <dataField name="FundingGoal" fld="3" baseField="16" baseItem="5" numFmtId="165"/>
    <dataField name="FundsPledged" fld="4" baseField="16" baseItem="5" numFmtId="165"/>
    <dataField name="PrecentageFunded" fld="23" baseField="16" baseItem="5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17BC1-2EA6-432B-8F6B-922A959AF927}" name="PivotTable10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2:G13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4"/>
        <item x="1"/>
        <item x="0"/>
        <item x="8"/>
        <item x="6"/>
        <item x="2"/>
        <item x="3"/>
        <item x="7"/>
        <item x="5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showDataAs="percentOfRow" baseField="1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A1418-546F-408A-89BC-B7A9266A8DB3}" name="PivotTable8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Top 10 Sub-Cats">
  <location ref="B38:E56" firstHeaderRow="0" firstDataRow="1" firstDataCol="1" rowPageCount="2" colPageCount="1"/>
  <pivotFields count="24">
    <pivotField showAll="0"/>
    <pivotField showAll="0"/>
    <pivotField showAll="0"/>
    <pivotField showAll="0"/>
    <pivotField dataField="1" showAll="0"/>
    <pivotField axis="axisPage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axis="axisRow" showAll="0" measureFilter="1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measureFilter="1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2">
    <field x="16"/>
    <field x="17"/>
  </rowFields>
  <rowItems count="18">
    <i>
      <x v="7"/>
    </i>
    <i r="1">
      <x v="12"/>
    </i>
    <i r="1">
      <x v="32"/>
    </i>
    <i r="1">
      <x v="38"/>
    </i>
    <i r="1">
      <x v="15"/>
    </i>
    <i>
      <x/>
    </i>
    <i r="1">
      <x v="5"/>
    </i>
    <i r="1">
      <x v="35"/>
    </i>
    <i r="1">
      <x v="30"/>
    </i>
    <i>
      <x v="8"/>
    </i>
    <i r="1">
      <x v="24"/>
    </i>
    <i r="1">
      <x v="33"/>
    </i>
    <i r="1">
      <x v="18"/>
    </i>
    <i>
      <x v="5"/>
    </i>
    <i r="1">
      <x v="22"/>
    </i>
    <i>
      <x v="1"/>
    </i>
    <i r="1"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7" item="12" hier="-1"/>
    <pageField fld="5" item="0" hier="-1"/>
  </pageFields>
  <dataFields count="3">
    <dataField name="Number of Backers" fld="11" baseField="16" baseItem="7" numFmtId="3"/>
    <dataField name="Pledged Funds" fld="4" baseField="16" baseItem="7" numFmtId="5"/>
    <dataField name="Backer Avg Pledged" fld="22" baseField="16" baseItem="7" numFmtId="165"/>
  </dataFields>
  <formats count="1">
    <format dxfId="4">
      <pivotArea dataOnly="0" outline="0" fieldPosition="0">
        <references count="3">
          <reference field="4294967294" count="3">
            <x v="0"/>
            <x v="1"/>
            <x v="2"/>
          </reference>
          <reference field="5" count="1" selected="0">
            <x v="0"/>
          </reference>
          <reference field="7" count="1" selected="0">
            <x v="12"/>
          </reference>
        </references>
      </pivotArea>
    </format>
  </formats>
  <pivotTableStyleInfo name="PivotStyleLight16" showRowHeaders="1" showColHeaders="1" showRowStripes="0" showColStripes="0" showLastColumn="1"/>
  <filters count="2">
    <filter fld="17" type="count" evalOrder="-1" id="2" iMeasureFld="1">
      <autoFilter ref="A1">
        <filterColumn colId="0">
          <top10 val="10" filterVal="10"/>
        </filterColumn>
      </autoFilter>
    </filter>
    <filter fld="16" type="count" evalOrder="-1" id="4" iMeasureFld="2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8C4AB-C69F-4FA8-8254-C505016E1144}" name="PivotTable7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Top 5 Countries">
  <location ref="B75:E81" firstHeaderRow="0" firstDataRow="1" firstDataCol="1" rowPageCount="1" colPageCount="1"/>
  <pivotFields count="24">
    <pivotField showAll="0"/>
    <pivotField showAll="0"/>
    <pivotField showAll="0"/>
    <pivotField showAll="0"/>
    <pivotField dataField="1" showAll="0"/>
    <pivotField axis="axisPage" showAll="0">
      <items count="5">
        <item x="0"/>
        <item x="2"/>
        <item x="1"/>
        <item x="3"/>
        <item t="default"/>
      </items>
    </pivotField>
    <pivotField axis="axisRow" showAll="0" measureFilter="1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6"/>
  </rowFields>
  <rowItems count="6">
    <i>
      <x v="5"/>
    </i>
    <i>
      <x v="3"/>
    </i>
    <i>
      <x v="1"/>
    </i>
    <i>
      <x v="20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0" hier="-1"/>
  </pageFields>
  <dataFields count="3">
    <dataField name="Backer Count" fld="11" baseField="6" baseItem="5" numFmtId="3"/>
    <dataField name="Pledged Funds" fld="4" baseField="6" baseItem="5" numFmtId="165"/>
    <dataField name="Backer Avg Pledged Funds" fld="22" baseField="6" baseItem="5" numFmtId="1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0F2F0-D827-4E56-998B-496DFE686E5E}" name="PivotTable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63:E68" firstHeaderRow="0" firstDataRow="1" firstDataCol="1" rowPageCount="1" colPageCount="1"/>
  <pivotFields count="24">
    <pivotField showAll="0"/>
    <pivotField showAll="0"/>
    <pivotField showAll="0"/>
    <pivotField showAll="0"/>
    <pivotField dataField="1" showAll="0"/>
    <pivotField axis="axisRow"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5"/>
  </rowFields>
  <rowItems count="5">
    <i>
      <x v="2"/>
    </i>
    <i>
      <x v="1"/>
    </i>
    <i>
      <x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7" item="12" hier="-1"/>
  </pageFields>
  <dataFields count="3">
    <dataField name="Sum of backers_count" fld="11" baseField="0" baseItem="0"/>
    <dataField name="Sum of pledged" fld="4" baseField="0" baseItem="0"/>
    <dataField name="Sum of Avg Pledged Per Backer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26FC0-C70B-426B-AAEE-9C7B2CDC81A9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110:F121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09D3C-823B-4634-8D13-B75B362EFB40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166:C171" firstHeaderRow="1" firstDataRow="1" firstDataCol="1"/>
  <pivotFields count="24"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50612-D515-4418-A26C-13C74BB6EB6B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B139:F153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D57B4-EB09-4D86-8FE1-431C6DF42B0C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3DA86-053F-4C1D-92D9-02CF332B47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1F36B-4830-46FA-B694-A2F263584F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7F3CD-4BC7-4F7E-9C78-E6F67301F3E6}">
  <dimension ref="B2:G193"/>
  <sheetViews>
    <sheetView showGridLines="0" workbookViewId="0"/>
  </sheetViews>
  <sheetFormatPr defaultRowHeight="14.35" x14ac:dyDescent="0.5"/>
  <cols>
    <col min="1" max="1" width="5.1171875" customWidth="1"/>
    <col min="2" max="2" width="15.8203125" bestFit="1" customWidth="1"/>
    <col min="3" max="3" width="11.5859375" bestFit="1" customWidth="1"/>
    <col min="4" max="4" width="13.05859375" bestFit="1" customWidth="1"/>
    <col min="5" max="5" width="22.5859375" bestFit="1" customWidth="1"/>
    <col min="6" max="6" width="16.5859375" bestFit="1" customWidth="1"/>
    <col min="7" max="7" width="10.41015625" bestFit="1" customWidth="1"/>
  </cols>
  <sheetData>
    <row r="2" spans="2:7" x14ac:dyDescent="0.5">
      <c r="B2" s="7" t="s">
        <v>8321</v>
      </c>
      <c r="C2" s="7" t="s">
        <v>8322</v>
      </c>
    </row>
    <row r="3" spans="2:7" x14ac:dyDescent="0.5">
      <c r="B3" s="7" t="s">
        <v>8310</v>
      </c>
      <c r="C3" t="s">
        <v>8219</v>
      </c>
      <c r="D3" t="s">
        <v>8221</v>
      </c>
      <c r="E3" t="s">
        <v>8220</v>
      </c>
      <c r="F3" t="s">
        <v>8222</v>
      </c>
      <c r="G3" t="s">
        <v>8320</v>
      </c>
    </row>
    <row r="4" spans="2:7" x14ac:dyDescent="0.5">
      <c r="B4" s="8" t="s">
        <v>8315</v>
      </c>
      <c r="C4" s="13">
        <v>0.77142857142857146</v>
      </c>
      <c r="D4" s="13">
        <v>0.17142857142857143</v>
      </c>
      <c r="E4" s="13">
        <v>2.8571428571428571E-2</v>
      </c>
      <c r="F4" s="13">
        <v>2.8571428571428571E-2</v>
      </c>
      <c r="G4" s="13">
        <v>1</v>
      </c>
    </row>
    <row r="5" spans="2:7" x14ac:dyDescent="0.5">
      <c r="B5" s="8" t="s">
        <v>8319</v>
      </c>
      <c r="C5" s="13">
        <v>0.60229720028715006</v>
      </c>
      <c r="D5" s="13">
        <v>0.35391241923905242</v>
      </c>
      <c r="E5" s="13">
        <v>2.6561378320172292E-2</v>
      </c>
      <c r="F5" s="13">
        <v>1.7229002153625269E-2</v>
      </c>
      <c r="G5" s="13">
        <v>1</v>
      </c>
    </row>
    <row r="6" spans="2:7" x14ac:dyDescent="0.5">
      <c r="B6" s="8" t="s">
        <v>8311</v>
      </c>
      <c r="C6" s="13">
        <v>0.57692307692307687</v>
      </c>
      <c r="D6" s="13">
        <v>0.34615384615384615</v>
      </c>
      <c r="E6" s="13">
        <v>7.6923076923076927E-2</v>
      </c>
      <c r="F6" s="13">
        <v>0</v>
      </c>
      <c r="G6" s="13">
        <v>1</v>
      </c>
    </row>
    <row r="7" spans="2:7" x14ac:dyDescent="0.5">
      <c r="B7" s="8" t="s">
        <v>8316</v>
      </c>
      <c r="C7" s="13">
        <v>0.4681818181818182</v>
      </c>
      <c r="D7" s="13">
        <v>0.53181818181818186</v>
      </c>
      <c r="E7" s="13">
        <v>0</v>
      </c>
      <c r="F7" s="13">
        <v>0</v>
      </c>
      <c r="G7" s="13">
        <v>1</v>
      </c>
    </row>
    <row r="8" spans="2:7" x14ac:dyDescent="0.5">
      <c r="B8" s="8" t="s">
        <v>8313</v>
      </c>
      <c r="C8" s="13">
        <v>0.36363636363636365</v>
      </c>
      <c r="D8" s="13">
        <v>0.63636363636363635</v>
      </c>
      <c r="E8" s="13">
        <v>0</v>
      </c>
      <c r="F8" s="13">
        <v>0</v>
      </c>
      <c r="G8" s="13">
        <v>1</v>
      </c>
    </row>
    <row r="9" spans="2:7" x14ac:dyDescent="0.5">
      <c r="B9" s="8" t="s">
        <v>8318</v>
      </c>
      <c r="C9" s="13">
        <v>0.34833333333333333</v>
      </c>
      <c r="D9" s="13">
        <v>0.35499999999999998</v>
      </c>
      <c r="E9" s="13">
        <v>0.29666666666666669</v>
      </c>
      <c r="F9" s="13">
        <v>0</v>
      </c>
      <c r="G9" s="13">
        <v>1</v>
      </c>
    </row>
    <row r="10" spans="2:7" x14ac:dyDescent="0.5">
      <c r="B10" s="8" t="s">
        <v>8317</v>
      </c>
      <c r="C10" s="13">
        <v>0.33755274261603374</v>
      </c>
      <c r="D10" s="13">
        <v>0.53586497890295359</v>
      </c>
      <c r="E10" s="13">
        <v>0.12658227848101267</v>
      </c>
      <c r="F10" s="13">
        <v>0</v>
      </c>
      <c r="G10" s="13">
        <v>1</v>
      </c>
    </row>
    <row r="11" spans="2:7" x14ac:dyDescent="0.5">
      <c r="B11" s="8" t="s">
        <v>8312</v>
      </c>
      <c r="C11" s="13">
        <v>0.17</v>
      </c>
      <c r="D11" s="13">
        <v>0.7</v>
      </c>
      <c r="E11" s="13">
        <v>0.1</v>
      </c>
      <c r="F11" s="13">
        <v>0.03</v>
      </c>
      <c r="G11" s="13">
        <v>1</v>
      </c>
    </row>
    <row r="12" spans="2:7" x14ac:dyDescent="0.5">
      <c r="B12" s="8" t="s">
        <v>8314</v>
      </c>
      <c r="C12" s="13">
        <v>0</v>
      </c>
      <c r="D12" s="13">
        <v>0</v>
      </c>
      <c r="E12" s="13">
        <v>1</v>
      </c>
      <c r="F12" s="13">
        <v>0</v>
      </c>
      <c r="G12" s="13">
        <v>1</v>
      </c>
    </row>
    <row r="13" spans="2:7" x14ac:dyDescent="0.5">
      <c r="B13" s="8" t="s">
        <v>8320</v>
      </c>
      <c r="C13" s="13">
        <v>0.53111327175498302</v>
      </c>
      <c r="D13" s="13">
        <v>0.37190082644628097</v>
      </c>
      <c r="E13" s="13">
        <v>8.4832280019445788E-2</v>
      </c>
      <c r="F13" s="13">
        <v>1.2153621779290228E-2</v>
      </c>
      <c r="G13" s="13">
        <v>1</v>
      </c>
    </row>
    <row r="18" spans="2:6" x14ac:dyDescent="0.5">
      <c r="B18" s="7" t="s">
        <v>8393</v>
      </c>
      <c r="C18" t="s">
        <v>8394</v>
      </c>
      <c r="D18" t="s">
        <v>8395</v>
      </c>
      <c r="E18" t="s">
        <v>8396</v>
      </c>
      <c r="F18" t="s">
        <v>8397</v>
      </c>
    </row>
    <row r="19" spans="2:6" x14ac:dyDescent="0.5">
      <c r="B19" s="8" t="s">
        <v>8316</v>
      </c>
      <c r="C19" s="16">
        <v>21803</v>
      </c>
      <c r="D19" s="15">
        <v>3174504</v>
      </c>
      <c r="E19" s="15">
        <v>2401613.7300000004</v>
      </c>
      <c r="F19" s="14">
        <v>75.653195900839947</v>
      </c>
    </row>
    <row r="20" spans="2:6" x14ac:dyDescent="0.5">
      <c r="B20" s="8" t="s">
        <v>8315</v>
      </c>
      <c r="C20" s="16">
        <v>47297</v>
      </c>
      <c r="D20" s="15">
        <v>4878710.0199999996</v>
      </c>
      <c r="E20" s="15">
        <v>3329224.3399999994</v>
      </c>
      <c r="F20" s="14">
        <v>68.239848778714659</v>
      </c>
    </row>
    <row r="21" spans="2:6" x14ac:dyDescent="0.5">
      <c r="B21" s="8" t="s">
        <v>8318</v>
      </c>
      <c r="C21" s="16">
        <v>174797</v>
      </c>
      <c r="D21" s="15">
        <v>42071072.789999999</v>
      </c>
      <c r="E21" s="15">
        <v>23403723.68</v>
      </c>
      <c r="F21" s="14">
        <v>55.629015682155135</v>
      </c>
    </row>
    <row r="22" spans="2:6" x14ac:dyDescent="0.5">
      <c r="B22" s="8" t="s">
        <v>8313</v>
      </c>
      <c r="C22" s="16">
        <v>48822</v>
      </c>
      <c r="D22" s="15">
        <v>7809130</v>
      </c>
      <c r="E22" s="15">
        <v>3052313.89</v>
      </c>
      <c r="F22" s="14">
        <v>39.086478135208409</v>
      </c>
    </row>
    <row r="23" spans="2:6" x14ac:dyDescent="0.5">
      <c r="B23" s="8" t="s">
        <v>8312</v>
      </c>
      <c r="C23" s="16">
        <v>12998</v>
      </c>
      <c r="D23" s="15">
        <v>5705019</v>
      </c>
      <c r="E23" s="15">
        <v>936992.65</v>
      </c>
      <c r="F23" s="14">
        <v>16.424005774564467</v>
      </c>
    </row>
    <row r="24" spans="2:6" x14ac:dyDescent="0.5">
      <c r="B24" s="8" t="s">
        <v>8319</v>
      </c>
      <c r="C24" s="16">
        <v>64196</v>
      </c>
      <c r="D24" s="15">
        <v>65236770</v>
      </c>
      <c r="E24" s="15">
        <v>5731796.2700000005</v>
      </c>
      <c r="F24" s="14">
        <v>8.7861435659674765</v>
      </c>
    </row>
    <row r="25" spans="2:6" x14ac:dyDescent="0.5">
      <c r="B25" s="8" t="s">
        <v>8317</v>
      </c>
      <c r="C25" s="16">
        <v>34672</v>
      </c>
      <c r="D25" s="15">
        <v>28468110</v>
      </c>
      <c r="E25" s="15">
        <v>1603723.15</v>
      </c>
      <c r="F25" s="14">
        <v>5.6334022525555785</v>
      </c>
    </row>
    <row r="26" spans="2:6" x14ac:dyDescent="0.5">
      <c r="B26" s="8" t="s">
        <v>8311</v>
      </c>
      <c r="C26" s="16">
        <v>58346</v>
      </c>
      <c r="D26" s="15">
        <v>138292319</v>
      </c>
      <c r="E26" s="15">
        <v>5704816.9499999974</v>
      </c>
      <c r="F26" s="14">
        <v>4.1251871334950989</v>
      </c>
    </row>
    <row r="27" spans="2:6" x14ac:dyDescent="0.5">
      <c r="B27" s="8" t="s">
        <v>8314</v>
      </c>
      <c r="C27" s="16">
        <v>315</v>
      </c>
      <c r="D27" s="15">
        <v>320835</v>
      </c>
      <c r="E27" s="15">
        <v>9537</v>
      </c>
      <c r="F27" s="14">
        <v>2.9725559867221469</v>
      </c>
    </row>
    <row r="28" spans="2:6" x14ac:dyDescent="0.5">
      <c r="B28" s="8" t="s">
        <v>8320</v>
      </c>
      <c r="C28" s="16">
        <v>463246</v>
      </c>
      <c r="D28" s="15">
        <v>295956469.81</v>
      </c>
      <c r="E28" s="15">
        <v>46173741.660000004</v>
      </c>
      <c r="F28" s="14">
        <v>15.601531431173953</v>
      </c>
    </row>
    <row r="35" spans="2:7" x14ac:dyDescent="0.5">
      <c r="B35" s="7" t="s">
        <v>8245</v>
      </c>
      <c r="C35" t="s">
        <v>8246</v>
      </c>
    </row>
    <row r="36" spans="2:7" x14ac:dyDescent="0.5">
      <c r="B36" s="7" t="s">
        <v>8218</v>
      </c>
      <c r="C36" t="s">
        <v>8219</v>
      </c>
    </row>
    <row r="37" spans="2:7" x14ac:dyDescent="0.5">
      <c r="F37" s="7"/>
      <c r="G37" s="7"/>
    </row>
    <row r="38" spans="2:7" x14ac:dyDescent="0.5">
      <c r="B38" s="7" t="s">
        <v>8393</v>
      </c>
      <c r="C38" s="17" t="s">
        <v>8399</v>
      </c>
      <c r="D38" s="17" t="s">
        <v>8392</v>
      </c>
      <c r="E38" s="17" t="s">
        <v>8398</v>
      </c>
    </row>
    <row r="39" spans="2:7" x14ac:dyDescent="0.5">
      <c r="B39" s="8" t="s">
        <v>8318</v>
      </c>
      <c r="C39" s="18">
        <v>119280</v>
      </c>
      <c r="D39" s="19">
        <v>14602194.85</v>
      </c>
      <c r="E39" s="20">
        <v>122.41947392689471</v>
      </c>
    </row>
    <row r="40" spans="2:7" x14ac:dyDescent="0.5">
      <c r="B40" s="12" t="s">
        <v>8335</v>
      </c>
      <c r="C40" s="18">
        <v>102952</v>
      </c>
      <c r="D40" s="19">
        <v>13440208.799999999</v>
      </c>
      <c r="E40" s="20">
        <v>130.54830212137693</v>
      </c>
    </row>
    <row r="41" spans="2:7" x14ac:dyDescent="0.5">
      <c r="B41" s="12" t="s">
        <v>8355</v>
      </c>
      <c r="C41" s="18">
        <v>10884</v>
      </c>
      <c r="D41" s="19">
        <v>648348.54999999993</v>
      </c>
      <c r="E41" s="20">
        <v>59.56895902241822</v>
      </c>
    </row>
    <row r="42" spans="2:7" x14ac:dyDescent="0.5">
      <c r="B42" s="12" t="s">
        <v>8361</v>
      </c>
      <c r="C42" s="18">
        <v>4919</v>
      </c>
      <c r="D42" s="19">
        <v>446131.99</v>
      </c>
      <c r="E42" s="20">
        <v>90.695667818662329</v>
      </c>
    </row>
    <row r="43" spans="2:7" x14ac:dyDescent="0.5">
      <c r="B43" s="12" t="s">
        <v>8338</v>
      </c>
      <c r="C43" s="18">
        <v>525</v>
      </c>
      <c r="D43" s="19">
        <v>67505.510000000009</v>
      </c>
      <c r="E43" s="20">
        <v>128.58192380952383</v>
      </c>
    </row>
    <row r="44" spans="2:7" x14ac:dyDescent="0.5">
      <c r="B44" s="8" t="s">
        <v>8311</v>
      </c>
      <c r="C44" s="18">
        <v>49289</v>
      </c>
      <c r="D44" s="19">
        <v>4843607.91</v>
      </c>
      <c r="E44" s="20">
        <v>98.26955121832458</v>
      </c>
    </row>
    <row r="45" spans="2:7" x14ac:dyDescent="0.5">
      <c r="B45" s="12" t="s">
        <v>8328</v>
      </c>
      <c r="C45" s="18">
        <v>42240</v>
      </c>
      <c r="D45" s="19">
        <v>4105214.1300000004</v>
      </c>
      <c r="E45" s="20">
        <v>97.187834517045459</v>
      </c>
    </row>
    <row r="46" spans="2:7" x14ac:dyDescent="0.5">
      <c r="B46" s="12" t="s">
        <v>8358</v>
      </c>
      <c r="C46" s="18">
        <v>5099</v>
      </c>
      <c r="D46" s="19">
        <v>574724.49</v>
      </c>
      <c r="E46" s="20">
        <v>112.71317709354776</v>
      </c>
    </row>
    <row r="47" spans="2:7" x14ac:dyDescent="0.5">
      <c r="B47" s="12" t="s">
        <v>8353</v>
      </c>
      <c r="C47" s="18">
        <v>1950</v>
      </c>
      <c r="D47" s="19">
        <v>163669.29</v>
      </c>
      <c r="E47" s="20">
        <v>83.932969230769231</v>
      </c>
    </row>
    <row r="48" spans="2:7" x14ac:dyDescent="0.5">
      <c r="B48" s="8" t="s">
        <v>8319</v>
      </c>
      <c r="C48" s="18">
        <v>42803</v>
      </c>
      <c r="D48" s="19">
        <v>4111402.6399999997</v>
      </c>
      <c r="E48" s="20">
        <v>96.054076583417043</v>
      </c>
    </row>
    <row r="49" spans="2:5" x14ac:dyDescent="0.5">
      <c r="B49" s="12" t="s">
        <v>8347</v>
      </c>
      <c r="C49" s="18">
        <v>25994</v>
      </c>
      <c r="D49" s="19">
        <v>2307836.8699999996</v>
      </c>
      <c r="E49" s="20">
        <v>88.783445025775166</v>
      </c>
    </row>
    <row r="50" spans="2:5" x14ac:dyDescent="0.5">
      <c r="B50" s="12" t="s">
        <v>8356</v>
      </c>
      <c r="C50" s="18">
        <v>14610</v>
      </c>
      <c r="D50" s="19">
        <v>1560211.8699999999</v>
      </c>
      <c r="E50" s="20">
        <v>106.79068240930869</v>
      </c>
    </row>
    <row r="51" spans="2:5" x14ac:dyDescent="0.5">
      <c r="B51" s="12" t="s">
        <v>8341</v>
      </c>
      <c r="C51" s="18">
        <v>2199</v>
      </c>
      <c r="D51" s="19">
        <v>243353.9</v>
      </c>
      <c r="E51" s="20">
        <v>110.66571168713051</v>
      </c>
    </row>
    <row r="52" spans="2:5" x14ac:dyDescent="0.5">
      <c r="B52" s="8" t="s">
        <v>8316</v>
      </c>
      <c r="C52" s="18">
        <v>10994</v>
      </c>
      <c r="D52" s="19">
        <v>1026157.39</v>
      </c>
      <c r="E52" s="20">
        <v>93.337947062033834</v>
      </c>
    </row>
    <row r="53" spans="2:5" x14ac:dyDescent="0.5">
      <c r="B53" s="12" t="s">
        <v>8345</v>
      </c>
      <c r="C53" s="18">
        <v>10994</v>
      </c>
      <c r="D53" s="19">
        <v>1026157.39</v>
      </c>
      <c r="E53" s="20">
        <v>93.337947062033834</v>
      </c>
    </row>
    <row r="54" spans="2:5" x14ac:dyDescent="0.5">
      <c r="B54" s="8" t="s">
        <v>8312</v>
      </c>
      <c r="C54" s="18">
        <v>11853</v>
      </c>
      <c r="D54" s="19">
        <v>849487.14</v>
      </c>
      <c r="E54" s="20">
        <v>71.668534548215646</v>
      </c>
    </row>
    <row r="55" spans="2:5" x14ac:dyDescent="0.5">
      <c r="B55" s="12" t="s">
        <v>8354</v>
      </c>
      <c r="C55" s="18">
        <v>11853</v>
      </c>
      <c r="D55" s="19">
        <v>849487.14</v>
      </c>
      <c r="E55" s="20">
        <v>71.668534548215646</v>
      </c>
    </row>
    <row r="56" spans="2:5" x14ac:dyDescent="0.5">
      <c r="B56" s="8" t="s">
        <v>8320</v>
      </c>
      <c r="C56" s="18">
        <v>234219</v>
      </c>
      <c r="D56" s="19">
        <v>25432849.93</v>
      </c>
      <c r="E56" s="20">
        <v>108.58576772166229</v>
      </c>
    </row>
    <row r="61" spans="2:5" x14ac:dyDescent="0.5">
      <c r="B61" s="7" t="s">
        <v>8245</v>
      </c>
      <c r="C61" t="s">
        <v>8246</v>
      </c>
    </row>
    <row r="63" spans="2:5" x14ac:dyDescent="0.5">
      <c r="B63" s="7" t="s">
        <v>8310</v>
      </c>
      <c r="C63" t="s">
        <v>8390</v>
      </c>
      <c r="D63" t="s">
        <v>8389</v>
      </c>
      <c r="E63" t="s">
        <v>8391</v>
      </c>
    </row>
    <row r="64" spans="2:5" x14ac:dyDescent="0.5">
      <c r="B64" s="8" t="s">
        <v>8220</v>
      </c>
      <c r="C64" s="9">
        <v>9038</v>
      </c>
      <c r="D64" s="9">
        <v>2465244.5099999998</v>
      </c>
      <c r="E64" s="9">
        <v>272.76438481965033</v>
      </c>
    </row>
    <row r="65" spans="2:7" x14ac:dyDescent="0.5">
      <c r="B65" s="8" t="s">
        <v>8221</v>
      </c>
      <c r="C65" s="9">
        <v>17881</v>
      </c>
      <c r="D65" s="9">
        <v>1670461.7199999997</v>
      </c>
      <c r="E65" s="9">
        <v>93.421045802807441</v>
      </c>
    </row>
    <row r="66" spans="2:7" x14ac:dyDescent="0.5">
      <c r="B66" s="8" t="s">
        <v>8219</v>
      </c>
      <c r="C66" s="9">
        <v>342758</v>
      </c>
      <c r="D66" s="9">
        <v>31910402.960000016</v>
      </c>
      <c r="E66" s="9">
        <v>93.098929740516681</v>
      </c>
    </row>
    <row r="67" spans="2:7" x14ac:dyDescent="0.5">
      <c r="B67" s="8" t="s">
        <v>8222</v>
      </c>
      <c r="C67" s="9">
        <v>1483</v>
      </c>
      <c r="D67" s="9">
        <v>136543.38</v>
      </c>
      <c r="E67" s="9">
        <v>92.072407282535409</v>
      </c>
    </row>
    <row r="68" spans="2:7" x14ac:dyDescent="0.5">
      <c r="B68" s="8" t="s">
        <v>8320</v>
      </c>
      <c r="C68" s="9">
        <v>371160</v>
      </c>
      <c r="D68" s="9">
        <v>36182652.570000015</v>
      </c>
      <c r="E68" s="9">
        <v>97.485323229873984</v>
      </c>
    </row>
    <row r="73" spans="2:7" x14ac:dyDescent="0.5">
      <c r="B73" s="7" t="s">
        <v>8218</v>
      </c>
      <c r="C73" t="s">
        <v>8219</v>
      </c>
    </row>
    <row r="75" spans="2:7" x14ac:dyDescent="0.5">
      <c r="B75" s="7" t="s">
        <v>8401</v>
      </c>
      <c r="C75" t="s">
        <v>8400</v>
      </c>
      <c r="D75" t="s">
        <v>8392</v>
      </c>
      <c r="E75" t="s">
        <v>8402</v>
      </c>
      <c r="F75" s="7"/>
      <c r="G75" s="7"/>
    </row>
    <row r="76" spans="2:7" x14ac:dyDescent="0.5">
      <c r="B76" s="8" t="s">
        <v>8236</v>
      </c>
      <c r="C76" s="16">
        <v>14189</v>
      </c>
      <c r="D76" s="15">
        <v>1878758.63</v>
      </c>
      <c r="E76" s="14">
        <v>132.40951652688702</v>
      </c>
    </row>
    <row r="77" spans="2:7" x14ac:dyDescent="0.5">
      <c r="B77" s="8" t="s">
        <v>8229</v>
      </c>
      <c r="C77" s="16">
        <v>5779</v>
      </c>
      <c r="D77" s="15">
        <v>621337.79999999993</v>
      </c>
      <c r="E77" s="14">
        <v>107.51649074234295</v>
      </c>
    </row>
    <row r="78" spans="2:7" x14ac:dyDescent="0.5">
      <c r="B78" s="8" t="s">
        <v>8226</v>
      </c>
      <c r="C78" s="16">
        <v>5185</v>
      </c>
      <c r="D78" s="15">
        <v>505081.52</v>
      </c>
      <c r="E78" s="14">
        <v>97.412057859209256</v>
      </c>
    </row>
    <row r="79" spans="2:7" x14ac:dyDescent="0.5">
      <c r="B79" s="8" t="s">
        <v>8224</v>
      </c>
      <c r="C79" s="16">
        <v>342758</v>
      </c>
      <c r="D79" s="15">
        <v>31910402.960000001</v>
      </c>
      <c r="E79" s="14">
        <v>93.098929740516638</v>
      </c>
    </row>
    <row r="80" spans="2:7" x14ac:dyDescent="0.5">
      <c r="B80" s="8" t="s">
        <v>8225</v>
      </c>
      <c r="C80" s="16">
        <v>46775</v>
      </c>
      <c r="D80" s="15">
        <v>3248310.71</v>
      </c>
      <c r="E80" s="14">
        <v>69.445445430251198</v>
      </c>
    </row>
    <row r="81" spans="2:5" x14ac:dyDescent="0.5">
      <c r="B81" s="8" t="s">
        <v>8320</v>
      </c>
      <c r="C81" s="16">
        <v>414686</v>
      </c>
      <c r="D81" s="15">
        <v>38163891.620000005</v>
      </c>
      <c r="E81" s="14">
        <v>92.030817582459989</v>
      </c>
    </row>
    <row r="108" spans="2:6" x14ac:dyDescent="0.5">
      <c r="B108" s="7" t="s">
        <v>8379</v>
      </c>
      <c r="C108" t="s">
        <v>8309</v>
      </c>
    </row>
    <row r="110" spans="2:6" x14ac:dyDescent="0.5">
      <c r="B110" s="7" t="s">
        <v>8321</v>
      </c>
      <c r="C110" s="7" t="s">
        <v>8322</v>
      </c>
    </row>
    <row r="111" spans="2:6" x14ac:dyDescent="0.5">
      <c r="B111" s="7" t="s">
        <v>8310</v>
      </c>
      <c r="C111" t="s">
        <v>8219</v>
      </c>
      <c r="D111" t="s">
        <v>8221</v>
      </c>
      <c r="E111" t="s">
        <v>8220</v>
      </c>
      <c r="F111" t="s">
        <v>8320</v>
      </c>
    </row>
    <row r="112" spans="2:6" x14ac:dyDescent="0.5">
      <c r="B112" s="8" t="s">
        <v>8380</v>
      </c>
      <c r="C112" s="9">
        <v>9</v>
      </c>
      <c r="D112" s="9">
        <v>4</v>
      </c>
      <c r="E112" s="9">
        <v>1</v>
      </c>
      <c r="F112" s="9">
        <v>14</v>
      </c>
    </row>
    <row r="113" spans="2:6" x14ac:dyDescent="0.5">
      <c r="B113" s="8" t="s">
        <v>8381</v>
      </c>
      <c r="C113" s="9">
        <v>49</v>
      </c>
      <c r="D113" s="9">
        <v>15</v>
      </c>
      <c r="E113" s="9">
        <v>1</v>
      </c>
      <c r="F113" s="9">
        <v>65</v>
      </c>
    </row>
    <row r="114" spans="2:6" x14ac:dyDescent="0.5">
      <c r="B114" s="8" t="s">
        <v>8382</v>
      </c>
      <c r="C114" s="9">
        <v>136</v>
      </c>
      <c r="D114" s="9">
        <v>28</v>
      </c>
      <c r="E114" s="9">
        <v>7</v>
      </c>
      <c r="F114" s="9">
        <v>171</v>
      </c>
    </row>
    <row r="115" spans="2:6" x14ac:dyDescent="0.5">
      <c r="B115" s="8" t="s">
        <v>8383</v>
      </c>
      <c r="C115" s="9">
        <v>216</v>
      </c>
      <c r="D115" s="9">
        <v>60</v>
      </c>
      <c r="E115" s="9">
        <v>6</v>
      </c>
      <c r="F115" s="9">
        <v>282</v>
      </c>
    </row>
    <row r="116" spans="2:6" x14ac:dyDescent="0.5">
      <c r="B116" s="8" t="s">
        <v>8384</v>
      </c>
      <c r="C116" s="9">
        <v>200</v>
      </c>
      <c r="D116" s="9">
        <v>67</v>
      </c>
      <c r="E116" s="9">
        <v>7</v>
      </c>
      <c r="F116" s="9">
        <v>274</v>
      </c>
    </row>
    <row r="117" spans="2:6" x14ac:dyDescent="0.5">
      <c r="B117" s="8" t="s">
        <v>8385</v>
      </c>
      <c r="C117" s="9">
        <v>474</v>
      </c>
      <c r="D117" s="9">
        <v>422</v>
      </c>
      <c r="E117" s="9">
        <v>80</v>
      </c>
      <c r="F117" s="9">
        <v>976</v>
      </c>
    </row>
    <row r="118" spans="2:6" x14ac:dyDescent="0.5">
      <c r="B118" s="8" t="s">
        <v>8386</v>
      </c>
      <c r="C118" s="9">
        <v>567</v>
      </c>
      <c r="D118" s="9">
        <v>527</v>
      </c>
      <c r="E118" s="9">
        <v>131</v>
      </c>
      <c r="F118" s="9">
        <v>1225</v>
      </c>
    </row>
    <row r="119" spans="2:6" x14ac:dyDescent="0.5">
      <c r="B119" s="8" t="s">
        <v>8387</v>
      </c>
      <c r="C119" s="9">
        <v>475</v>
      </c>
      <c r="D119" s="9">
        <v>376</v>
      </c>
      <c r="E119" s="9">
        <v>99</v>
      </c>
      <c r="F119" s="9">
        <v>950</v>
      </c>
    </row>
    <row r="120" spans="2:6" x14ac:dyDescent="0.5">
      <c r="B120" s="8" t="s">
        <v>8388</v>
      </c>
      <c r="C120" s="9">
        <v>59</v>
      </c>
      <c r="D120" s="9">
        <v>31</v>
      </c>
      <c r="E120" s="9">
        <v>17</v>
      </c>
      <c r="F120" s="9">
        <v>107</v>
      </c>
    </row>
    <row r="121" spans="2:6" x14ac:dyDescent="0.5">
      <c r="B121" s="8" t="s">
        <v>8320</v>
      </c>
      <c r="C121" s="9">
        <v>2185</v>
      </c>
      <c r="D121" s="9">
        <v>1530</v>
      </c>
      <c r="E121" s="9">
        <v>349</v>
      </c>
      <c r="F121" s="9">
        <v>4064</v>
      </c>
    </row>
    <row r="136" spans="2:6" x14ac:dyDescent="0.5">
      <c r="B136" s="7" t="s">
        <v>8379</v>
      </c>
      <c r="C136" t="s">
        <v>8309</v>
      </c>
    </row>
    <row r="137" spans="2:6" x14ac:dyDescent="0.5">
      <c r="B137" s="7" t="s">
        <v>8378</v>
      </c>
      <c r="C137" t="s">
        <v>8309</v>
      </c>
    </row>
    <row r="139" spans="2:6" x14ac:dyDescent="0.5">
      <c r="B139" s="7" t="s">
        <v>8321</v>
      </c>
      <c r="C139" s="7" t="s">
        <v>8322</v>
      </c>
    </row>
    <row r="140" spans="2:6" x14ac:dyDescent="0.5">
      <c r="B140" s="7" t="s">
        <v>8310</v>
      </c>
      <c r="C140" t="s">
        <v>8219</v>
      </c>
      <c r="D140" t="s">
        <v>8221</v>
      </c>
      <c r="E140" t="s">
        <v>8220</v>
      </c>
      <c r="F140" t="s">
        <v>8320</v>
      </c>
    </row>
    <row r="141" spans="2:6" x14ac:dyDescent="0.5">
      <c r="B141" s="11" t="s">
        <v>8370</v>
      </c>
      <c r="C141" s="9">
        <v>182</v>
      </c>
      <c r="D141" s="9">
        <v>149</v>
      </c>
      <c r="E141" s="9">
        <v>34</v>
      </c>
      <c r="F141" s="9">
        <v>365</v>
      </c>
    </row>
    <row r="142" spans="2:6" x14ac:dyDescent="0.5">
      <c r="B142" s="11" t="s">
        <v>8371</v>
      </c>
      <c r="C142" s="9">
        <v>202</v>
      </c>
      <c r="D142" s="9">
        <v>106</v>
      </c>
      <c r="E142" s="9">
        <v>27</v>
      </c>
      <c r="F142" s="9">
        <v>335</v>
      </c>
    </row>
    <row r="143" spans="2:6" x14ac:dyDescent="0.5">
      <c r="B143" s="11" t="s">
        <v>8372</v>
      </c>
      <c r="C143" s="9">
        <v>180</v>
      </c>
      <c r="D143" s="9">
        <v>108</v>
      </c>
      <c r="E143" s="9">
        <v>28</v>
      </c>
      <c r="F143" s="9">
        <v>316</v>
      </c>
    </row>
    <row r="144" spans="2:6" x14ac:dyDescent="0.5">
      <c r="B144" s="11" t="s">
        <v>8373</v>
      </c>
      <c r="C144" s="9">
        <v>192</v>
      </c>
      <c r="D144" s="9">
        <v>102</v>
      </c>
      <c r="E144" s="9">
        <v>27</v>
      </c>
      <c r="F144" s="9">
        <v>321</v>
      </c>
    </row>
    <row r="145" spans="2:6" x14ac:dyDescent="0.5">
      <c r="B145" s="11" t="s">
        <v>8364</v>
      </c>
      <c r="C145" s="9">
        <v>234</v>
      </c>
      <c r="D145" s="9">
        <v>126</v>
      </c>
      <c r="E145" s="9">
        <v>26</v>
      </c>
      <c r="F145" s="9">
        <v>386</v>
      </c>
    </row>
    <row r="146" spans="2:6" x14ac:dyDescent="0.5">
      <c r="B146" s="11" t="s">
        <v>8374</v>
      </c>
      <c r="C146" s="9">
        <v>211</v>
      </c>
      <c r="D146" s="9">
        <v>147</v>
      </c>
      <c r="E146" s="9">
        <v>27</v>
      </c>
      <c r="F146" s="9">
        <v>385</v>
      </c>
    </row>
    <row r="147" spans="2:6" x14ac:dyDescent="0.5">
      <c r="B147" s="11" t="s">
        <v>8365</v>
      </c>
      <c r="C147" s="9">
        <v>194</v>
      </c>
      <c r="D147" s="9">
        <v>150</v>
      </c>
      <c r="E147" s="9">
        <v>43</v>
      </c>
      <c r="F147" s="9">
        <v>387</v>
      </c>
    </row>
    <row r="148" spans="2:6" x14ac:dyDescent="0.5">
      <c r="B148" s="11" t="s">
        <v>8366</v>
      </c>
      <c r="C148" s="9">
        <v>166</v>
      </c>
      <c r="D148" s="9">
        <v>134</v>
      </c>
      <c r="E148" s="9">
        <v>33</v>
      </c>
      <c r="F148" s="9">
        <v>333</v>
      </c>
    </row>
    <row r="149" spans="2:6" x14ac:dyDescent="0.5">
      <c r="B149" s="11" t="s">
        <v>8367</v>
      </c>
      <c r="C149" s="9">
        <v>147</v>
      </c>
      <c r="D149" s="9">
        <v>127</v>
      </c>
      <c r="E149" s="9">
        <v>24</v>
      </c>
      <c r="F149" s="9">
        <v>298</v>
      </c>
    </row>
    <row r="150" spans="2:6" x14ac:dyDescent="0.5">
      <c r="B150" s="11" t="s">
        <v>8368</v>
      </c>
      <c r="C150" s="9">
        <v>183</v>
      </c>
      <c r="D150" s="9">
        <v>149</v>
      </c>
      <c r="E150" s="9">
        <v>20</v>
      </c>
      <c r="F150" s="9">
        <v>352</v>
      </c>
    </row>
    <row r="151" spans="2:6" x14ac:dyDescent="0.5">
      <c r="B151" s="11" t="s">
        <v>8369</v>
      </c>
      <c r="C151" s="9">
        <v>183</v>
      </c>
      <c r="D151" s="9">
        <v>114</v>
      </c>
      <c r="E151" s="9">
        <v>37</v>
      </c>
      <c r="F151" s="9">
        <v>334</v>
      </c>
    </row>
    <row r="152" spans="2:6" x14ac:dyDescent="0.5">
      <c r="B152" s="11" t="s">
        <v>8375</v>
      </c>
      <c r="C152" s="9">
        <v>111</v>
      </c>
      <c r="D152" s="9">
        <v>118</v>
      </c>
      <c r="E152" s="9">
        <v>23</v>
      </c>
      <c r="F152" s="9">
        <v>252</v>
      </c>
    </row>
    <row r="153" spans="2:6" x14ac:dyDescent="0.5">
      <c r="B153" s="11" t="s">
        <v>8320</v>
      </c>
      <c r="C153" s="9">
        <v>2185</v>
      </c>
      <c r="D153" s="9">
        <v>1530</v>
      </c>
      <c r="E153" s="9">
        <v>349</v>
      </c>
      <c r="F153" s="9">
        <v>4064</v>
      </c>
    </row>
    <row r="166" spans="2:3" x14ac:dyDescent="0.5">
      <c r="B166" s="7" t="s">
        <v>8310</v>
      </c>
      <c r="C166" t="s">
        <v>8321</v>
      </c>
    </row>
    <row r="167" spans="2:3" x14ac:dyDescent="0.5">
      <c r="B167" s="8" t="s">
        <v>8219</v>
      </c>
      <c r="C167" s="9">
        <v>2185</v>
      </c>
    </row>
    <row r="168" spans="2:3" x14ac:dyDescent="0.5">
      <c r="B168" s="8" t="s">
        <v>8221</v>
      </c>
      <c r="C168" s="9">
        <v>1530</v>
      </c>
    </row>
    <row r="169" spans="2:3" x14ac:dyDescent="0.5">
      <c r="B169" s="8" t="s">
        <v>8220</v>
      </c>
      <c r="C169" s="9">
        <v>349</v>
      </c>
    </row>
    <row r="170" spans="2:3" x14ac:dyDescent="0.5">
      <c r="B170" s="8" t="s">
        <v>8222</v>
      </c>
      <c r="C170" s="9">
        <v>50</v>
      </c>
    </row>
    <row r="171" spans="2:3" x14ac:dyDescent="0.5">
      <c r="B171" s="8" t="s">
        <v>8320</v>
      </c>
      <c r="C171" s="9">
        <v>4114</v>
      </c>
    </row>
    <row r="191" spans="4:7" x14ac:dyDescent="0.5">
      <c r="D191" s="7"/>
      <c r="E191" s="7"/>
      <c r="F191" s="7"/>
      <c r="G191" s="7"/>
    </row>
    <row r="193" spans="6:7" x14ac:dyDescent="0.5">
      <c r="F193" s="7"/>
      <c r="G193" s="7"/>
    </row>
  </sheetData>
  <pageMargins left="0.7" right="0.7" top="0.75" bottom="0.75" header="0.3" footer="0.3"/>
  <pageSetup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4C7D8-5DBF-41F0-A3FD-6590541FC8DE}">
  <dimension ref="A1:E18"/>
  <sheetViews>
    <sheetView workbookViewId="0">
      <selection activeCell="A4" sqref="A4"/>
    </sheetView>
  </sheetViews>
  <sheetFormatPr defaultRowHeight="14.35" x14ac:dyDescent="0.5"/>
  <cols>
    <col min="1" max="1" width="14.3515625" bestFit="1" customWidth="1"/>
    <col min="2" max="2" width="15" bestFit="1" customWidth="1"/>
    <col min="3" max="3" width="5.64453125" bestFit="1" customWidth="1"/>
    <col min="4" max="4" width="8.1171875" bestFit="1" customWidth="1"/>
    <col min="5" max="5" width="10.41015625" bestFit="1" customWidth="1"/>
    <col min="6" max="6" width="10.234375" bestFit="1" customWidth="1"/>
  </cols>
  <sheetData>
    <row r="1" spans="1:5" x14ac:dyDescent="0.5">
      <c r="A1" s="7" t="s">
        <v>8379</v>
      </c>
      <c r="B1" t="s">
        <v>8309</v>
      </c>
    </row>
    <row r="2" spans="1:5" x14ac:dyDescent="0.5">
      <c r="A2" s="7" t="s">
        <v>8378</v>
      </c>
      <c r="B2" t="s">
        <v>8309</v>
      </c>
    </row>
    <row r="4" spans="1:5" x14ac:dyDescent="0.5">
      <c r="A4" s="7" t="s">
        <v>8321</v>
      </c>
      <c r="B4" s="7" t="s">
        <v>8322</v>
      </c>
    </row>
    <row r="5" spans="1:5" x14ac:dyDescent="0.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5">
      <c r="A6" s="11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5">
      <c r="A7" s="11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5">
      <c r="A8" s="11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5">
      <c r="A9" s="11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5">
      <c r="A10" s="11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5">
      <c r="A11" s="11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5">
      <c r="A12" s="11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5">
      <c r="A13" s="11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5">
      <c r="A14" s="11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5">
      <c r="A15" s="11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5">
      <c r="A16" s="11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5">
      <c r="A17" s="11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A8925-2152-4AD4-AA6C-E8BB3E2739EB}">
  <dimension ref="A1:F47"/>
  <sheetViews>
    <sheetView topLeftCell="A4" workbookViewId="0">
      <selection activeCell="H34" sqref="H34"/>
    </sheetView>
  </sheetViews>
  <sheetFormatPr defaultRowHeight="14.35" x14ac:dyDescent="0.5"/>
  <cols>
    <col min="1" max="1" width="18.3515625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7" t="s">
        <v>8223</v>
      </c>
      <c r="B1" t="s">
        <v>8309</v>
      </c>
    </row>
    <row r="2" spans="1:6" x14ac:dyDescent="0.5">
      <c r="A2" s="7" t="s">
        <v>8379</v>
      </c>
      <c r="B2" t="s">
        <v>8309</v>
      </c>
    </row>
    <row r="4" spans="1:6" x14ac:dyDescent="0.5">
      <c r="A4" s="7" t="s">
        <v>8321</v>
      </c>
      <c r="B4" s="7" t="s">
        <v>8322</v>
      </c>
    </row>
    <row r="5" spans="1:6" x14ac:dyDescent="0.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5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5">
      <c r="A9" s="8" t="s">
        <v>8326</v>
      </c>
      <c r="B9" s="9"/>
      <c r="C9" s="9">
        <v>40</v>
      </c>
      <c r="D9" s="9"/>
      <c r="E9" s="9"/>
      <c r="F9" s="9">
        <v>40</v>
      </c>
    </row>
    <row r="10" spans="1:6" ht="14.7" customHeight="1" x14ac:dyDescent="0.5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5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5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5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5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5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5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5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5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5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5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5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5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5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5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5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5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5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5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A38CB-F327-4E23-AE44-870ADFDC0A40}">
  <dimension ref="A1:F14"/>
  <sheetViews>
    <sheetView tabSelected="1" workbookViewId="0"/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7" t="s">
        <v>8223</v>
      </c>
      <c r="B1" t="s">
        <v>8309</v>
      </c>
    </row>
    <row r="3" spans="1:6" x14ac:dyDescent="0.5">
      <c r="A3" s="7" t="s">
        <v>8321</v>
      </c>
      <c r="B3" s="7" t="s">
        <v>8322</v>
      </c>
    </row>
    <row r="4" spans="1:6" x14ac:dyDescent="0.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60" zoomScaleNormal="60" workbookViewId="0">
      <pane ySplit="1" topLeftCell="A4093" activePane="bottomLeft" state="frozen"/>
      <selection activeCell="H4" sqref="H4"/>
      <selection pane="bottomLeft" activeCell="B2" sqref="B2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20.29296875" bestFit="1" customWidth="1"/>
    <col min="12" max="12" width="24.5859375" customWidth="1"/>
    <col min="13" max="13" width="36.41015625" customWidth="1"/>
    <col min="14" max="14" width="41.1171875" customWidth="1"/>
    <col min="15" max="15" width="27.17578125" bestFit="1" customWidth="1"/>
    <col min="16" max="16" width="29.8203125" bestFit="1" customWidth="1"/>
    <col min="17" max="17" width="18.5859375" customWidth="1"/>
    <col min="18" max="18" width="24.52734375" bestFit="1" customWidth="1"/>
    <col min="19" max="19" width="39.3515625" bestFit="1" customWidth="1"/>
    <col min="20" max="20" width="34.46875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8379</v>
      </c>
      <c r="R1" s="1" t="s">
        <v>8308</v>
      </c>
      <c r="S1" s="1" t="s">
        <v>8376</v>
      </c>
      <c r="T1" s="1" t="s">
        <v>8377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ROUND((E2/D2)*100,0)</f>
        <v>137</v>
      </c>
      <c r="P2" s="6">
        <f>ROUND(E2/L2,2)</f>
        <v>63.92</v>
      </c>
      <c r="Q2" t="str">
        <f>LEFT(N2,FIND("/",N2)-1)</f>
        <v>film &amp; video</v>
      </c>
      <c r="R2" t="str">
        <f>RIGHT(N2,LEN(N2)-(LEN(Q2)+1))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ROUND((E3/D3)*100,0)</f>
        <v>143</v>
      </c>
      <c r="P3" s="6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RIGHT(N3,LEN(N3)-(LEN(Q3)+1))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ROUND((E67/D67)*100,0)</f>
        <v>108</v>
      </c>
      <c r="P67" s="6">
        <f t="shared" ref="P67:P130" si="7">ROUND(E67/L67,2)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RIGHT(N67,LEN(N67)-(LEN(Q67)+1))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ROUND((E131/D131)*100,0)</f>
        <v>0</v>
      </c>
      <c r="P131" s="6" t="e">
        <f t="shared" ref="P131:P194" si="13">ROUND(E131/L131,2)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RIGHT(N131,LEN(N131)-(LEN(Q131)+1))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ROUND((E195/D195)*100,0)</f>
        <v>0</v>
      </c>
      <c r="P195" s="6" t="e">
        <f t="shared" ref="P195:P258" si="19">ROUND(E195/L195,2)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RIGHT(N195,LEN(N195)-(LEN(Q195)+1))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ROUND((E259/D259)*100,0)</f>
        <v>107</v>
      </c>
      <c r="P259" s="6">
        <f t="shared" ref="P259:P322" si="25">ROUND(E259/L259,2)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RIGHT(N259,LEN(N259)-(LEN(Q259)+1))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ROUND((E323/D323)*100,0)</f>
        <v>103</v>
      </c>
      <c r="P323" s="6">
        <f t="shared" ref="P323:P386" si="31">ROUND(E323/L323,2)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RIGHT(N323,LEN(N323)-(LEN(Q323)+1))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ROUND((E387/D387)*100,0)</f>
        <v>106</v>
      </c>
      <c r="P387" s="6">
        <f t="shared" ref="P387:P450" si="37">ROUND(E387/L387,2)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RIGHT(N387,LEN(N387)-(LEN(Q387)+1))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ROUND((E451/D451)*100,0)</f>
        <v>2</v>
      </c>
      <c r="P451" s="6">
        <f t="shared" ref="P451:P514" si="43">ROUND(E451/L451,2)</f>
        <v>9</v>
      </c>
      <c r="Q451" t="str">
        <f t="shared" ref="Q451:Q514" si="44">LEFT(N451,FIND("/",N451)-1)</f>
        <v>film &amp; video</v>
      </c>
      <c r="R451" t="str">
        <f t="shared" ref="R451:R514" si="45">RIGHT(N451,LEN(N451)-(LEN(Q451)+1))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ROUND((E515/D515)*100,0)</f>
        <v>14</v>
      </c>
      <c r="P515" s="6">
        <f t="shared" ref="P515:P578" si="49">ROUND(E515/L515,2)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RIGHT(N515,LEN(N515)-(LEN(Q515)+1))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ROUND((E579/D579)*100,0)</f>
        <v>0</v>
      </c>
      <c r="P579" s="6">
        <f t="shared" ref="P579:P642" si="55">ROUND(E579/L579,2)</f>
        <v>10</v>
      </c>
      <c r="Q579" t="str">
        <f t="shared" ref="Q579:Q642" si="56">LEFT(N579,FIND("/",N579)-1)</f>
        <v>technology</v>
      </c>
      <c r="R579" t="str">
        <f t="shared" ref="R579:R642" si="57">RIGHT(N579,LEN(N579)-(LEN(Q579)+1))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ROUND((E643/D643)*100,0)</f>
        <v>119</v>
      </c>
      <c r="P643" s="6">
        <f t="shared" ref="P643:P706" si="61">ROUND(E643/L643,2)</f>
        <v>151.32</v>
      </c>
      <c r="Q643" t="str">
        <f t="shared" ref="Q643:Q706" si="62">LEFT(N643,FIND("/",N643)-1)</f>
        <v>technology</v>
      </c>
      <c r="R643" t="str">
        <f t="shared" ref="R643:R706" si="63">RIGHT(N643,LEN(N643)-(LEN(Q643)+1))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ROUND((E707/D707)*100,0)</f>
        <v>1</v>
      </c>
      <c r="P707" s="6">
        <f t="shared" ref="P707:P770" si="67">ROUND(E707/L707,2)</f>
        <v>195.4</v>
      </c>
      <c r="Q707" t="str">
        <f t="shared" ref="Q707:Q770" si="68">LEFT(N707,FIND("/",N707)-1)</f>
        <v>technology</v>
      </c>
      <c r="R707" t="str">
        <f t="shared" ref="R707:R770" si="69">RIGHT(N707,LEN(N707)-(LEN(Q707)+1))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ROUND((E771/D771)*100,0)</f>
        <v>41</v>
      </c>
      <c r="P771" s="6">
        <f t="shared" ref="P771:P834" si="73">ROUND(E771/L771,2)</f>
        <v>31.85</v>
      </c>
      <c r="Q771" t="str">
        <f t="shared" ref="Q771:Q834" si="74">LEFT(N771,FIND("/",N771)-1)</f>
        <v>publishing</v>
      </c>
      <c r="R771" t="str">
        <f t="shared" ref="R771:R834" si="75">RIGHT(N771,LEN(N771)-(LEN(Q771)+1))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ROUND((E835/D835)*100,0)</f>
        <v>102</v>
      </c>
      <c r="P835" s="6">
        <f t="shared" ref="P835:P898" si="79">ROUND(E835/L835,2)</f>
        <v>148.78</v>
      </c>
      <c r="Q835" t="str">
        <f t="shared" ref="Q835:Q898" si="80">LEFT(N835,FIND("/",N835)-1)</f>
        <v>music</v>
      </c>
      <c r="R835" t="str">
        <f t="shared" ref="R835:R898" si="81">RIGHT(N835,LEN(N835)-(LEN(Q835)+1))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ROUND((E899/D899)*100,0)</f>
        <v>0</v>
      </c>
      <c r="P899" s="6" t="e">
        <f t="shared" ref="P899:P962" si="85">ROUND(E899/L899,2)</f>
        <v>#DIV/0!</v>
      </c>
      <c r="Q899" t="str">
        <f t="shared" ref="Q899:Q962" si="86">LEFT(N899,FIND("/",N899)-1)</f>
        <v>music</v>
      </c>
      <c r="R899" t="str">
        <f t="shared" ref="R899:R962" si="87">RIGHT(N899,LEN(N899)-(LEN(Q899)+1))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ROUND((E963/D963)*100,0)</f>
        <v>42</v>
      </c>
      <c r="P963" s="6">
        <f t="shared" ref="P963:P1026" si="91">ROUND(E963/L963,2)</f>
        <v>364.35</v>
      </c>
      <c r="Q963" t="str">
        <f t="shared" ref="Q963:Q1026" si="92">LEFT(N963,FIND("/",N963)-1)</f>
        <v>technology</v>
      </c>
      <c r="R963" t="str">
        <f t="shared" ref="R963:R1026" si="93">RIGHT(N963,LEN(N963)-(LEN(Q963)+1))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ROUND((E1027/D1027)*100,0)</f>
        <v>110</v>
      </c>
      <c r="P1027" s="6">
        <f t="shared" ref="P1027:P1090" si="97">ROUND(E1027/L1027,2)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RIGHT(N1027,LEN(N1027)-(LEN(Q1027)+1))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ROUND((E1091/D1091)*100,0)</f>
        <v>8</v>
      </c>
      <c r="P1091" s="6">
        <f t="shared" ref="P1091:P1154" si="103">ROUND(E1091/L1091,2)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RIGHT(N1091,LEN(N1091)-(LEN(Q1091)+1))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ROUND((E1155/D1155)*100,0)</f>
        <v>1</v>
      </c>
      <c r="P1155" s="6">
        <f t="shared" ref="P1155:P1218" si="109">ROUND(E1155/L1155,2)</f>
        <v>50</v>
      </c>
      <c r="Q1155" t="str">
        <f t="shared" ref="Q1155:Q1218" si="110">LEFT(N1155,FIND("/",N1155)-1)</f>
        <v>food</v>
      </c>
      <c r="R1155" t="str">
        <f t="shared" ref="R1155:R1218" si="111">RIGHT(N1155,LEN(N1155)-(LEN(Q1155)+1))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ROUND((E1219/D1219)*100,0)</f>
        <v>103</v>
      </c>
      <c r="P1219" s="6">
        <f t="shared" ref="P1219:P1282" si="115">ROUND(E1219/L1219,2)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RIGHT(N1219,LEN(N1219)-(LEN(Q1219)+1))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ROUND((E1283/D1283)*100,0)</f>
        <v>111</v>
      </c>
      <c r="P1283" s="6">
        <f t="shared" ref="P1283:P1346" si="121">ROUND(E1283/L1283,2)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RIGHT(N1283,LEN(N1283)-(LEN(Q1283)+1))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ROUND((E1347/D1347)*100,0)</f>
        <v>125</v>
      </c>
      <c r="P1347" s="6">
        <f t="shared" ref="P1347:P1410" si="127">ROUND(E1347/L1347,2)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RIGHT(N1347,LEN(N1347)-(LEN(Q1347)+1))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ROUND((E1411/D1411)*100,0)</f>
        <v>0</v>
      </c>
      <c r="P1411" s="6" t="e">
        <f t="shared" ref="P1411:P1474" si="133">ROUND(E1411/L1411,2)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RIGHT(N1411,LEN(N1411)-(LEN(Q1411)+1))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ROUND((E1475/D1475)*100,0)</f>
        <v>121</v>
      </c>
      <c r="P1475" s="6">
        <f t="shared" ref="P1475:P1538" si="139">ROUND(E1475/L1475,2)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RIGHT(N1475,LEN(N1475)-(LEN(Q1475)+1))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ROUND((E1539/D1539)*100,0)</f>
        <v>180</v>
      </c>
      <c r="P1539" s="6">
        <f t="shared" ref="P1539:P1602" si="145">ROUND(E1539/L1539,2)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RIGHT(N1539,LEN(N1539)-(LEN(Q1539)+1))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ROUND((E1603/D1603)*100,0)</f>
        <v>108</v>
      </c>
      <c r="P1603" s="6">
        <f t="shared" ref="P1603:P1666" si="151">ROUND(E1603/L1603,2)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RIGHT(N1603,LEN(N1603)-(LEN(Q1603)+1))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ROUND((E1667/D1667)*100,0)</f>
        <v>119</v>
      </c>
      <c r="P1667" s="6">
        <f t="shared" ref="P1667:P1730" si="157">ROUND(E1667/L1667,2)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RIGHT(N1667,LEN(N1667)-(LEN(Q1667)+1))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ROUND((E1731/D1731)*100,0)</f>
        <v>0</v>
      </c>
      <c r="P1731" s="6" t="e">
        <f t="shared" ref="P1731:P1794" si="163">ROUND(E1731/L1731,2)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RIGHT(N1731,LEN(N1731)-(LEN(Q1731)+1))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ROUND((E1795/D1795)*100,0)</f>
        <v>1</v>
      </c>
      <c r="P1795" s="6">
        <f t="shared" ref="P1795:P1858" si="169">ROUND(E1795/L1795,2)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RIGHT(N1795,LEN(N1795)-(LEN(Q1795)+1))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ROUND((E1859/D1859)*100,0)</f>
        <v>100</v>
      </c>
      <c r="P1859" s="6">
        <f t="shared" ref="P1859:P1922" si="175">ROUND(E1859/L1859,2)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RIGHT(N1859,LEN(N1859)-(LEN(Q1859)+1))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ROUND((E1923/D1923)*100,0)</f>
        <v>137</v>
      </c>
      <c r="P1923" s="6">
        <f t="shared" ref="P1923:P1986" si="181">ROUND(E1923/L1923,2)</f>
        <v>54</v>
      </c>
      <c r="Q1923" t="str">
        <f t="shared" ref="Q1923:Q1986" si="182">LEFT(N1923,FIND("/",N1923)-1)</f>
        <v>music</v>
      </c>
      <c r="R1923" t="str">
        <f t="shared" ref="R1923:R1986" si="183">RIGHT(N1923,LEN(N1923)-(LEN(Q1923)+1))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ROUND((E1987/D1987)*100,0)</f>
        <v>3</v>
      </c>
      <c r="P1987" s="6">
        <f t="shared" ref="P1987:P2050" si="187">ROUND(E1987/L1987,2)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RIGHT(N1987,LEN(N1987)-(LEN(Q1987)+1))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ROUND((E2051/D2051)*100,0)</f>
        <v>120</v>
      </c>
      <c r="P2051" s="6">
        <f t="shared" ref="P2051:P2114" si="193">ROUND(E2051/L2051,2)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RIGHT(N2051,LEN(N2051)-(LEN(Q2051)+1))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ROUND((E2115/D2115)*100,0)</f>
        <v>105</v>
      </c>
      <c r="P2115" s="6">
        <f t="shared" ref="P2115:P2178" si="199">ROUND(E2115/L2115,2)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RIGHT(N2115,LEN(N2115)-(LEN(Q2115)+1))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ROUND((E2179/D2179)*100,0)</f>
        <v>100</v>
      </c>
      <c r="P2179" s="6">
        <f t="shared" ref="P2179:P2242" si="205">ROUND(E2179/L2179,2)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RIGHT(N2179,LEN(N2179)-(LEN(Q2179)+1))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ROUND((E2243/D2243)*100,0)</f>
        <v>806</v>
      </c>
      <c r="P2243" s="6">
        <f t="shared" ref="P2243:P2306" si="211">ROUND(E2243/L2243,2)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RIGHT(N2243,LEN(N2243)-(LEN(Q2243)+1))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ROUND((E2307/D2307)*100,0)</f>
        <v>101</v>
      </c>
      <c r="P2307" s="6">
        <f t="shared" ref="P2307:P2370" si="217">ROUND(E2307/L2307,2)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RIGHT(N2307,LEN(N2307)-(LEN(Q2307)+1))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ROUND((E2371/D2371)*100,0)</f>
        <v>0</v>
      </c>
      <c r="P2371" s="6" t="e">
        <f t="shared" ref="P2371:P2434" si="223">ROUND(E2371/L2371,2)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RIGHT(N2371,LEN(N2371)-(LEN(Q2371)+1))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ROUND((E2435/D2435)*100,0)</f>
        <v>0</v>
      </c>
      <c r="P2435" s="6" t="e">
        <f t="shared" ref="P2435:P2498" si="229">ROUND(E2435/L2435,2)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RIGHT(N2435,LEN(N2435)-(LEN(Q2435)+1))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ROUND((E2499/D2499)*100,0)</f>
        <v>113</v>
      </c>
      <c r="P2499" s="6">
        <f t="shared" ref="P2499:P2562" si="235">ROUND(E2499/L2499,2)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RIGHT(N2499,LEN(N2499)-(LEN(Q2499)+1))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ROUND((E2563/D2563)*100,0)</f>
        <v>0</v>
      </c>
      <c r="P2563" s="6" t="e">
        <f t="shared" ref="P2563:P2626" si="241">ROUND(E2563/L2563,2)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RIGHT(N2563,LEN(N2563)-(LEN(Q2563)+1))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ROUND((E2627/D2627)*100,0)</f>
        <v>956</v>
      </c>
      <c r="P2627" s="6">
        <f t="shared" ref="P2627:P2690" si="247">ROUND(E2627/L2627,2)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RIGHT(N2627,LEN(N2627)-(LEN(Q2627)+1))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ROUND((E2691/D2691)*100,0)</f>
        <v>0</v>
      </c>
      <c r="P2691" s="6">
        <f t="shared" ref="P2691:P2754" si="253">ROUND(E2691/L2691,2)</f>
        <v>1</v>
      </c>
      <c r="Q2691" t="str">
        <f t="shared" ref="Q2691:Q2754" si="254">LEFT(N2691,FIND("/",N2691)-1)</f>
        <v>food</v>
      </c>
      <c r="R2691" t="str">
        <f t="shared" ref="R2691:R2754" si="255">RIGHT(N2691,LEN(N2691)-(LEN(Q2691)+1))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ROUND((E2755/D2755)*100,0)</f>
        <v>19</v>
      </c>
      <c r="P2755" s="6">
        <f t="shared" ref="P2755:P2818" si="259">ROUND(E2755/L2755,2)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RIGHT(N2755,LEN(N2755)-(LEN(Q2755)+1))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ROUND((E2819/D2819)*100,0)</f>
        <v>130</v>
      </c>
      <c r="P2819" s="6">
        <f t="shared" ref="P2819:P2882" si="265">ROUND(E2819/L2819,2)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RIGHT(N2819,LEN(N2819)-(LEN(Q2819)+1))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ROUND((E2883/D2883)*100,0)</f>
        <v>0</v>
      </c>
      <c r="P2883" s="6" t="e">
        <f t="shared" ref="P2883:P2946" si="271">ROUND(E2883/L2883,2)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RIGHT(N2883,LEN(N2883)-(LEN(Q2883)+1))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ROUND((E2947/D2947)*100,0)</f>
        <v>0</v>
      </c>
      <c r="P2947" s="6" t="e">
        <f t="shared" ref="P2947:P3010" si="277">ROUND(E2947/L2947,2)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RIGHT(N2947,LEN(N2947)-(LEN(Q2947)+1))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ROUND((E3011/D3011)*100,0)</f>
        <v>120</v>
      </c>
      <c r="P3011" s="6">
        <f t="shared" ref="P3011:P3074" si="283">ROUND(E3011/L3011,2)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RIGHT(N3011,LEN(N3011)-(LEN(Q3011)+1))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ROUND((E3075/D3075)*100,0)</f>
        <v>0</v>
      </c>
      <c r="P3075" s="6">
        <f t="shared" ref="P3075:P3138" si="289">ROUND(E3075/L3075,2)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RIGHT(N3075,LEN(N3075)-(LEN(Q3075)+1))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ROUND((E3139/D3139)*100,0)</f>
        <v>3</v>
      </c>
      <c r="P3139" s="6">
        <f t="shared" ref="P3139:P3202" si="295">ROUND(E3139/L3139,2)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RIGHT(N3139,LEN(N3139)-(LEN(Q3139)+1))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ROUND((E3203/D3203)*100,0)</f>
        <v>1</v>
      </c>
      <c r="P3203" s="6">
        <f t="shared" ref="P3203:P3266" si="301">ROUND(E3203/L3203,2)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RIGHT(N3203,LEN(N3203)-(LEN(Q3203)+1))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ROUND((E3267/D3267)*100,0)</f>
        <v>164</v>
      </c>
      <c r="P3267" s="6">
        <f t="shared" ref="P3267:P3330" si="307">ROUND(E3267/L3267,2)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RIGHT(N3267,LEN(N3267)-(LEN(Q3267)+1))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ROUND((E3331/D3331)*100,0)</f>
        <v>117</v>
      </c>
      <c r="P3331" s="6">
        <f t="shared" ref="P3331:P3394" si="313">ROUND(E3331/L3331,2)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RIGHT(N3331,LEN(N3331)-(LEN(Q3331)+1))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ROUND((E3395/D3395)*100,0)</f>
        <v>106</v>
      </c>
      <c r="P3395" s="6">
        <f t="shared" ref="P3395:P3458" si="319">ROUND(E3395/L3395,2)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RIGHT(N3395,LEN(N3395)-(LEN(Q3395)+1))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ROUND((E3459/D3459)*100,0)</f>
        <v>140</v>
      </c>
      <c r="P3459" s="6">
        <f t="shared" ref="P3459:P3522" si="325">ROUND(E3459/L3459,2)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RIGHT(N3459,LEN(N3459)-(LEN(Q3459)+1))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ROUND((E3523/D3523)*100,0)</f>
        <v>169</v>
      </c>
      <c r="P3523" s="6">
        <f t="shared" ref="P3523:P3586" si="331">ROUND(E3523/L3523,2)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RIGHT(N3523,LEN(N3523)-(LEN(Q3523)+1))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116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ROUND((E3587/D3587)*100,0)</f>
        <v>119</v>
      </c>
      <c r="P3587" s="6">
        <f t="shared" ref="P3587:P3650" si="337">ROUND(E3587/L3587,2)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RIGHT(N3587,LEN(N3587)-(LEN(Q3587)+1))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ROUND((E3651/D3651)*100,0)</f>
        <v>104</v>
      </c>
      <c r="P3651" s="6">
        <f t="shared" ref="P3651:P3714" si="343">ROUND(E3651/L3651,2)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RIGHT(N3651,LEN(N3651)-(LEN(Q3651)+1))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ROUND((E3715/D3715)*100,0)</f>
        <v>102</v>
      </c>
      <c r="P3715" s="6">
        <f t="shared" ref="P3715:P3778" si="349">ROUND(E3715/L3715,2)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RIGHT(N3715,LEN(N3715)-(LEN(Q3715)+1))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ROUND((E3779/D3779)*100,0)</f>
        <v>143</v>
      </c>
      <c r="P3779" s="6">
        <f t="shared" ref="P3779:P3842" si="355">ROUND(E3779/L3779,2)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RIGHT(N3779,LEN(N3779)-(LEN(Q3779)+1))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ROUND((E3843/D3843)*100,0)</f>
        <v>9</v>
      </c>
      <c r="P3843" s="6">
        <f t="shared" ref="P3843:P3906" si="361">ROUND(E3843/L3843,2)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RIGHT(N3843,LEN(N3843)-(LEN(Q3843)+1))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ROUND((E3907/D3907)*100,0)</f>
        <v>12</v>
      </c>
      <c r="P3907" s="6">
        <f t="shared" ref="P3907:P3970" si="367">ROUND(E3907/L3907,2)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RIGHT(N3907,LEN(N3907)-(LEN(Q3907)+1))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ROUND((E3971/D3971)*100,0)</f>
        <v>7</v>
      </c>
      <c r="P3971" s="6">
        <f t="shared" ref="P3971:P4034" si="373">ROUND(E3971/L3971,2)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RIGHT(N3971,LEN(N3971)-(LEN(Q3971)+1))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ROUND((E4035/D4035)*100,0)</f>
        <v>26</v>
      </c>
      <c r="P4035" s="6">
        <f t="shared" ref="P4035:P4098" si="379">ROUND(E4035/L4035,2)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RIGHT(N4035,LEN(N4035)-(LEN(Q4035)+1))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ROUND((E4099/D4099)*100,0)</f>
        <v>0</v>
      </c>
      <c r="P4099" s="6" t="e">
        <f t="shared" ref="P4099:P4115" si="385">ROUND(E4099/L4099,2)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RIGHT(N4099,LEN(N4099)-(LEN(Q4099)+1))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4D7681DC-6C4E-449C-A415-E754C8D842EB}"/>
  <conditionalFormatting sqref="F1:F1048576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Other_Tables_Graphs</vt:lpstr>
      <vt:lpstr>Status_Line_Graph</vt:lpstr>
      <vt:lpstr>Sub-Category_Stacked</vt:lpstr>
      <vt:lpstr>Parent-Category_Stacked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Felipe Starling</cp:lastModifiedBy>
  <dcterms:created xsi:type="dcterms:W3CDTF">2017-04-20T15:17:24Z</dcterms:created>
  <dcterms:modified xsi:type="dcterms:W3CDTF">2020-06-07T18:09:21Z</dcterms:modified>
</cp:coreProperties>
</file>