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elip\git\Trilogy\Demo Folder Structure\Homework\01_Excel_Homework\"/>
    </mc:Choice>
  </mc:AlternateContent>
  <xr:revisionPtr revIDLastSave="0" documentId="13_ncr:1_{368A4949-B36C-44FF-A099-729F0671C993}" xr6:coauthVersionLast="45" xr6:coauthVersionMax="45" xr10:uidLastSave="{00000000-0000-0000-0000-000000000000}"/>
  <bookViews>
    <workbookView xWindow="57480" yWindow="-120" windowWidth="29040" windowHeight="15840" activeTab="5" xr2:uid="{00000000-000D-0000-FFFF-FFFF00000000}"/>
  </bookViews>
  <sheets>
    <sheet name="Parent-Category_Stacked" sheetId="2" r:id="rId1"/>
    <sheet name="Sub-Category_Stacked" sheetId="3" r:id="rId2"/>
    <sheet name="Status_Line_Graph" sheetId="4" r:id="rId3"/>
    <sheet name="Other_Tables_Graphs" sheetId="5" r:id="rId4"/>
    <sheet name="Goal_Bins" sheetId="6" r:id="rId5"/>
    <sheet name="Stat_Analysis" sheetId="7" r:id="rId6"/>
    <sheet name="Data" sheetId="1" r:id="rId7"/>
  </sheets>
  <definedNames>
    <definedName name="_xlnm._FilterDatabase" localSheetId="6" hidden="1">Data!$A$1:$T$4115</definedName>
  </definedNames>
  <calcPr calcId="191029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" i="7" l="1"/>
  <c r="C12" i="7"/>
  <c r="F11" i="7" l="1"/>
  <c r="C11" i="7"/>
  <c r="F10" i="7"/>
  <c r="F9" i="7"/>
  <c r="C10" i="7"/>
  <c r="C9" i="7"/>
  <c r="F8" i="7"/>
  <c r="C8" i="7"/>
  <c r="F7" i="7"/>
  <c r="C7" i="7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B2" i="6"/>
  <c r="D2" i="6"/>
  <c r="C2" i="6"/>
  <c r="E10" i="6" l="1"/>
  <c r="G10" i="6" s="1"/>
  <c r="E13" i="6"/>
  <c r="F13" i="6" s="1"/>
  <c r="E2" i="6"/>
  <c r="G2" i="6" s="1"/>
  <c r="E6" i="6"/>
  <c r="H6" i="6" s="1"/>
  <c r="E7" i="6"/>
  <c r="H7" i="6" s="1"/>
  <c r="E5" i="6"/>
  <c r="F5" i="6" s="1"/>
  <c r="E4" i="6"/>
  <c r="G4" i="6" s="1"/>
  <c r="E8" i="6"/>
  <c r="G8" i="6" s="1"/>
  <c r="E12" i="6"/>
  <c r="F12" i="6" s="1"/>
  <c r="E9" i="6"/>
  <c r="F9" i="6" s="1"/>
  <c r="E11" i="6"/>
  <c r="G11" i="6" s="1"/>
  <c r="E3" i="6"/>
  <c r="G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2" i="6" l="1"/>
  <c r="H5" i="6"/>
  <c r="G5" i="6"/>
  <c r="H3" i="6"/>
  <c r="F6" i="6"/>
  <c r="F3" i="6"/>
  <c r="H2" i="6"/>
  <c r="F2" i="6"/>
  <c r="H4" i="6"/>
  <c r="H11" i="6"/>
  <c r="F4" i="6"/>
  <c r="F11" i="6"/>
  <c r="G6" i="6"/>
  <c r="H12" i="6"/>
  <c r="F10" i="6"/>
  <c r="H10" i="6"/>
  <c r="G9" i="6"/>
  <c r="H9" i="6"/>
  <c r="H8" i="6"/>
  <c r="F8" i="6"/>
  <c r="G7" i="6"/>
  <c r="F7" i="6"/>
  <c r="G13" i="6"/>
  <c r="H13" i="6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<sst xmlns="http://schemas.openxmlformats.org/spreadsheetml/2006/main" count="24972" uniqueCount="8433">
  <si>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</si>
  <si>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</si>
  <si>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</si>
  <si>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</si>
  <si>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</si>
  <si>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</si>
  <si>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</si>
  <si>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</si>
  <si>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</si>
  <si>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</si>
  <si>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</si>
  <si>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</si>
  <si>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</si>
  <si>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</si>
  <si>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</si>
  <si>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</si>
  <si>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</si>
  <si>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</si>
  <si>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</si>
  <si>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</si>
  <si>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</si>
  <si>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</si>
  <si>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</si>
  <si>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</si>
  <si>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</si>
  <si>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</si>
  <si>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</si>
  <si>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</si>
  <si>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</si>
  <si>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</si>
  <si>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</si>
  <si>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</si>
  <si>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</si>
  <si>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</si>
  <si>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</si>
  <si>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</si>
  <si>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</si>
  <si>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</si>
  <si>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</si>
  <si>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</si>
  <si>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</si>
  <si>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</si>
  <si>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</si>
  <si>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</si>
  <si>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</si>
  <si>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</si>
  <si>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</si>
  <si>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</si>
  <si>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</si>
  <si>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</si>
  <si>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</si>
  <si>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</si>
  <si>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</si>
  <si>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</si>
  <si>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</si>
  <si>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</si>
  <si>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</si>
  <si>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</si>
  <si>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</si>
  <si>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</si>
  <si>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</si>
  <si>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</si>
  <si>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</si>
  <si>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</si>
  <si>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</si>
  <si>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</si>
  <si>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</si>
  <si>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</si>
  <si>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</si>
  <si>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</si>
  <si>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</si>
  <si>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</si>
  <si>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</si>
  <si>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</si>
  <si>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</si>
  <si>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</si>
  <si>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</si>
  <si>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</si>
  <si>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</si>
  <si>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</si>
  <si>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</si>
  <si>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</si>
  <si>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</si>
  <si>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</si>
  <si>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</si>
  <si>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</si>
  <si>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</si>
  <si>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</si>
  <si>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</si>
  <si>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</si>
  <si>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</si>
  <si>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</si>
  <si>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</si>
  <si>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</si>
  <si>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</si>
  <si>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</si>
  <si>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</si>
  <si>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</si>
  <si>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</si>
  <si>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</si>
  <si>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</si>
  <si>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</si>
  <si>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</si>
  <si>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</si>
  <si>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</si>
  <si>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</si>
  <si>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</si>
  <si>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</si>
  <si>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</si>
  <si>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</si>
  <si>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</si>
  <si>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</si>
  <si>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</si>
  <si>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</si>
  <si>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</si>
  <si>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</si>
  <si>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</si>
  <si>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</si>
  <si>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</si>
  <si>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</si>
  <si>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</si>
  <si>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</si>
  <si>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</si>
  <si>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</si>
  <si>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</si>
  <si>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</si>
  <si>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</si>
  <si>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</si>
  <si>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</si>
  <si>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</si>
  <si>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</si>
  <si>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</si>
  <si>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</si>
  <si>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</si>
  <si>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</si>
  <si>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</si>
  <si>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</si>
  <si>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</si>
  <si>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</si>
  <si>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</si>
  <si>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</si>
  <si>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</si>
  <si>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</si>
  <si>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</si>
  <si>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</si>
  <si>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</si>
  <si>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</si>
  <si>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</si>
  <si>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</si>
  <si>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</si>
  <si>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</si>
  <si>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</si>
  <si>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</si>
  <si>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</si>
  <si>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</si>
  <si>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</si>
  <si>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</si>
  <si>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</si>
  <si>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</si>
  <si>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</si>
  <si>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</si>
  <si>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</si>
  <si>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</si>
  <si>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</si>
  <si>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</si>
  <si>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</si>
  <si>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</si>
  <si>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</si>
  <si>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</si>
  <si>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</si>
  <si>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</si>
  <si>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</si>
  <si>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</si>
  <si>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</si>
  <si>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</si>
  <si>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</si>
  <si>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</si>
  <si>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</si>
  <si>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</si>
  <si>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</si>
  <si>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</si>
  <si>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</si>
  <si>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</si>
  <si>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</si>
  <si>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</si>
  <si>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</si>
  <si>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</si>
  <si>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</si>
  <si>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</si>
  <si>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</si>
  <si>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</si>
  <si>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</si>
  <si>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</si>
  <si>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</si>
  <si>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</si>
  <si>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</si>
  <si>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</si>
  <si>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</si>
  <si>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</si>
  <si>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</si>
  <si>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</si>
  <si>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</si>
  <si>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</si>
  <si>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</si>
  <si>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</si>
  <si>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</si>
  <si>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</si>
  <si>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</si>
  <si>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</si>
  <si>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</si>
  <si>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</si>
  <si>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</si>
  <si>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</si>
  <si>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</si>
  <si>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</si>
  <si>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</si>
  <si>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</si>
  <si>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</si>
  <si>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</si>
  <si>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</si>
  <si>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</si>
  <si>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</si>
  <si>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</si>
  <si>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</si>
  <si>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</si>
  <si>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</si>
  <si>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</si>
  <si>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</si>
  <si>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</si>
  <si>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</si>
  <si>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</si>
  <si>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</si>
  <si>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</si>
  <si>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</si>
  <si>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</si>
  <si>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</si>
  <si>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</si>
  <si>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</si>
  <si>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</si>
  <si>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</si>
  <si>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</si>
  <si>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</si>
  <si>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</si>
  <si>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</si>
  <si>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</si>
  <si>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</si>
  <si>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</si>
  <si>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</si>
  <si>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</si>
  <si>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</si>
  <si>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</si>
  <si>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</si>
  <si>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</si>
  <si>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</si>
  <si>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</si>
  <si>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</si>
  <si>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</si>
  <si>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</si>
  <si>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</si>
  <si>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</si>
  <si>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</si>
  <si>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</si>
  <si>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</si>
  <si>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</si>
  <si>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</si>
  <si>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</si>
  <si>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</si>
  <si>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</si>
  <si>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</si>
  <si>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</si>
  <si>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</si>
  <si>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</si>
  <si>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</si>
  <si>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</si>
  <si>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</si>
  <si>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</si>
  <si>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</si>
  <si>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</si>
  <si>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</si>
  <si>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</si>
  <si>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</si>
  <si>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</si>
  <si>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</si>
  <si>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</si>
  <si>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</si>
  <si>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</si>
  <si>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</si>
  <si>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</si>
  <si>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</si>
  <si>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</si>
  <si>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</si>
  <si>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</si>
  <si>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</si>
  <si>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</si>
  <si>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</si>
  <si>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</si>
  <si>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</si>
  <si>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</si>
  <si>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</si>
  <si>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</si>
  <si>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</si>
  <si>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</si>
  <si>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</si>
  <si>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</si>
  <si>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</si>
  <si>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</si>
  <si>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</si>
  <si>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</si>
  <si>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</si>
  <si>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</si>
  <si>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</si>
  <si>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</si>
  <si>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</si>
  <si>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</si>
  <si>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</si>
  <si>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</si>
  <si>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</si>
  <si>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</si>
  <si>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</si>
  <si>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</si>
  <si>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</si>
  <si>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</si>
  <si>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</si>
  <si>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</si>
  <si>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</si>
  <si>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</si>
  <si>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</si>
  <si>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</si>
  <si>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</si>
  <si>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</si>
  <si>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</si>
  <si>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</si>
  <si>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</si>
  <si>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</si>
  <si>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</si>
  <si>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</si>
  <si>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</si>
  <si>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</si>
  <si>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</si>
  <si>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</si>
  <si>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</si>
  <si>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</si>
  <si>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</si>
  <si>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</si>
  <si>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</si>
  <si>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</si>
  <si>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</si>
  <si>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</si>
  <si>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</si>
  <si>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</si>
  <si>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</si>
  <si>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</si>
  <si>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</si>
  <si>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</si>
  <si>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</si>
  <si>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</si>
  <si>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</si>
  <si>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</si>
  <si>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</si>
  <si>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</si>
  <si>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</si>
  <si>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</si>
  <si>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</si>
  <si>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</si>
  <si>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</si>
  <si>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</si>
  <si>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</si>
  <si>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</si>
  <si>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</si>
  <si>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</si>
  <si>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</si>
  <si>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</si>
  <si>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</si>
  <si>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</si>
  <si>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</si>
  <si>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</si>
  <si>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</si>
  <si>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</si>
  <si>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</si>
  <si>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</si>
  <si>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</si>
  <si>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</si>
  <si>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</si>
  <si>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</si>
  <si>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</si>
  <si>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</si>
  <si>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</si>
  <si>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</si>
  <si>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</si>
  <si>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</si>
  <si>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</si>
  <si>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</si>
  <si>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</si>
  <si>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</si>
  <si>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</si>
  <si>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</si>
  <si>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</si>
  <si>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</si>
  <si>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</si>
  <si>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</si>
  <si>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</si>
  <si>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</si>
  <si>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</si>
  <si>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</si>
  <si>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</si>
  <si>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</si>
  <si>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</si>
  <si>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</si>
  <si>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</si>
  <si>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</si>
  <si>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</si>
  <si>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</si>
  <si>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</si>
  <si>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</si>
  <si>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</si>
  <si>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</si>
  <si>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</si>
  <si>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</si>
  <si>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</si>
  <si>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</si>
  <si>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</si>
  <si>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</si>
  <si>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</si>
  <si>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</si>
  <si>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</si>
  <si>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</si>
  <si>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</si>
  <si>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</si>
  <si>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</si>
  <si>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</si>
  <si>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</si>
  <si>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</si>
  <si>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</si>
  <si>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</si>
  <si>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</si>
  <si>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</si>
  <si>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</si>
  <si>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</si>
  <si>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</si>
  <si>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</si>
  <si>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</si>
  <si>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</si>
  <si>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</si>
  <si>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</si>
  <si>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</si>
  <si>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</si>
  <si>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</si>
  <si>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</si>
  <si>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</si>
  <si>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</si>
  <si>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</si>
  <si>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</si>
  <si>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</si>
  <si>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</si>
  <si>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</si>
  <si>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</si>
  <si>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</si>
  <si>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</si>
  <si>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</si>
  <si>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</si>
  <si>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</si>
  <si>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</si>
  <si>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</si>
  <si>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</si>
  <si>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</si>
  <si>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</si>
  <si>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</si>
  <si>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</si>
  <si>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</si>
  <si>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</si>
  <si>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</si>
  <si>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</si>
  <si>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</si>
  <si>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</si>
  <si>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</si>
  <si>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</si>
  <si>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</si>
  <si>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</si>
  <si>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</si>
  <si>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</si>
  <si>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</si>
  <si>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</si>
  <si>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</si>
  <si>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</si>
  <si>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</si>
  <si>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</si>
  <si>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</si>
  <si>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</si>
  <si>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</si>
  <si>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</si>
  <si>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</si>
  <si>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</si>
  <si>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</si>
  <si>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</si>
  <si>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</si>
  <si>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</si>
  <si>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</si>
  <si>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</si>
  <si>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</si>
  <si>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</si>
  <si>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</si>
  <si>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</si>
  <si>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</si>
  <si>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</si>
  <si>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</si>
  <si>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</si>
  <si>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</si>
  <si>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</si>
  <si>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</si>
  <si>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</si>
  <si>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</si>
  <si>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</si>
  <si>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</si>
  <si>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</si>
  <si>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</si>
  <si>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</si>
  <si>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</si>
  <si>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</si>
  <si>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</si>
  <si>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</si>
  <si>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</si>
  <si>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</si>
  <si>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</si>
  <si>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</si>
  <si>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</si>
  <si>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</si>
  <si>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</si>
  <si>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</si>
  <si>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</si>
  <si>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</si>
  <si>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</si>
  <si>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</si>
  <si>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</si>
  <si>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</si>
  <si>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</si>
  <si>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</si>
  <si>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</si>
  <si>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</si>
  <si>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</si>
  <si>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</si>
  <si>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</si>
  <si>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</si>
  <si>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</si>
  <si>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</si>
  <si>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</si>
  <si>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</si>
  <si>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</si>
  <si>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</si>
  <si>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</si>
  <si>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</si>
  <si>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</si>
  <si>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</si>
  <si>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</si>
  <si>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</si>
  <si>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</si>
  <si>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</si>
  <si>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</si>
  <si>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</si>
  <si>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</si>
  <si>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</si>
  <si>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</si>
  <si>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</si>
  <si>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</si>
  <si>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</si>
  <si>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</si>
  <si>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</si>
  <si>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</si>
  <si>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</si>
  <si>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</si>
  <si>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</si>
  <si>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</si>
  <si>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</si>
  <si>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</si>
  <si>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</si>
  <si>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</si>
  <si>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</si>
  <si>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</si>
  <si>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</si>
  <si>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</si>
  <si>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</si>
  <si>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</si>
  <si>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</si>
  <si>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</si>
  <si>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</si>
  <si>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</si>
  <si>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</si>
  <si>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</si>
  <si>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</si>
  <si>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</si>
  <si>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</si>
  <si>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</si>
  <si>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</si>
  <si>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</si>
  <si>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</si>
  <si>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</si>
  <si>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</si>
  <si>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</si>
  <si>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</si>
  <si>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</si>
  <si>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</si>
  <si>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</si>
  <si>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</si>
  <si>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</si>
  <si>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</si>
  <si>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</si>
  <si>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</si>
  <si>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</si>
  <si>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</si>
  <si>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</si>
  <si>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</si>
  <si>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</si>
  <si>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</si>
  <si>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</si>
  <si>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</si>
  <si>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</si>
  <si>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</si>
  <si>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</si>
  <si>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</si>
  <si>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</si>
  <si>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</si>
  <si>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</si>
  <si>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</si>
  <si>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</si>
  <si>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</si>
  <si>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</si>
  <si>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</si>
  <si>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</si>
  <si>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</si>
  <si>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</si>
  <si>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</si>
  <si>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</si>
  <si>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</si>
  <si>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</si>
  <si>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</si>
  <si>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</si>
  <si>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</si>
  <si>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</si>
  <si>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</si>
  <si>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</si>
  <si>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</si>
  <si>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</si>
  <si>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</si>
  <si>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</si>
  <si>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</si>
  <si>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</si>
  <si>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</si>
  <si>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</si>
  <si>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</si>
  <si>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</si>
  <si>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</si>
  <si>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</si>
  <si>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</si>
  <si>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</si>
  <si>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</si>
  <si>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</si>
  <si>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</si>
  <si>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</si>
  <si>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</si>
  <si>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</si>
  <si>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</si>
  <si>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</si>
  <si>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</si>
  <si>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</si>
  <si>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</si>
  <si>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</si>
  <si>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</si>
  <si>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</si>
  <si>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</si>
  <si>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</si>
  <si>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</si>
  <si>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</si>
  <si>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</si>
  <si>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</si>
  <si>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</si>
  <si>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</si>
  <si>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</si>
  <si>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</si>
  <si>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</si>
  <si>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</si>
  <si>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</si>
  <si>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</si>
  <si>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</si>
  <si>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</si>
  <si>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</si>
  <si>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</si>
  <si>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</si>
  <si>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</si>
  <si>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</si>
  <si>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</si>
  <si>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</si>
  <si>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</si>
  <si>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</si>
  <si>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</si>
  <si>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</si>
  <si>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</si>
  <si>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</si>
  <si>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</si>
  <si>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</si>
  <si>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</si>
  <si>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</si>
  <si>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</si>
  <si>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</si>
  <si>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</si>
  <si>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</si>
  <si>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</si>
  <si>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</si>
  <si>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</si>
  <si>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</si>
  <si>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</si>
  <si>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</si>
  <si>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</si>
  <si>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</si>
  <si>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</si>
  <si>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</si>
  <si>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</si>
  <si>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</si>
  <si>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</si>
  <si>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</si>
  <si>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</si>
  <si>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</si>
  <si>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</si>
  <si>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</si>
  <si>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</si>
  <si>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</si>
  <si>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</si>
  <si>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</si>
  <si>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</si>
  <si>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</si>
  <si>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</si>
  <si>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</si>
  <si>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</si>
  <si>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</si>
  <si>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</si>
  <si>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</si>
  <si>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</si>
  <si>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</si>
  <si>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</si>
  <si>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</si>
  <si>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</si>
  <si>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</si>
  <si>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</si>
  <si>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</si>
  <si>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</si>
  <si>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</si>
  <si>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</si>
  <si>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</si>
  <si>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</si>
  <si>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</si>
  <si>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</si>
  <si>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</si>
  <si>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</si>
  <si>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</si>
  <si>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</si>
  <si>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</si>
  <si>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</si>
  <si>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</si>
  <si>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</si>
  <si>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</si>
  <si>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</si>
  <si>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</si>
  <si>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</si>
  <si>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</si>
  <si>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</si>
  <si>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</si>
  <si>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</si>
  <si>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</si>
  <si>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</si>
  <si>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</si>
  <si>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</si>
  <si>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</si>
  <si>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</si>
  <si>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</si>
  <si>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</si>
  <si>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</si>
  <si>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</si>
  <si>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</si>
  <si>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</si>
  <si>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</si>
  <si>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</si>
  <si>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</si>
  <si>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</si>
  <si>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</si>
  <si>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</si>
  <si>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</si>
  <si>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</si>
  <si>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</si>
  <si>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</si>
  <si>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</si>
  <si>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</si>
  <si>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</si>
  <si>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</si>
  <si>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</si>
  <si>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</si>
  <si>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</si>
  <si>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</si>
  <si>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</si>
  <si>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</si>
  <si>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</si>
  <si>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</si>
  <si>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</si>
  <si>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</si>
  <si>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</si>
  <si>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</si>
  <si>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</si>
  <si>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</si>
  <si>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</si>
  <si>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</si>
  <si>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</si>
  <si>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</si>
  <si>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</si>
  <si>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</si>
  <si>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</si>
  <si>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</si>
  <si>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</si>
  <si>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</si>
  <si>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</si>
  <si>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</si>
  <si>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</si>
  <si>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</si>
  <si>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</si>
  <si>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</si>
  <si>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</si>
  <si>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</si>
  <si>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</si>
  <si>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</si>
  <si>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</si>
  <si>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</si>
  <si>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</si>
  <si>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</si>
  <si>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</si>
  <si>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</si>
  <si>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</si>
  <si>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</si>
  <si>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</si>
  <si>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</si>
  <si>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</si>
  <si>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</si>
  <si>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</si>
  <si>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</si>
  <si>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</si>
  <si>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</si>
  <si>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</si>
  <si>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</si>
  <si>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</si>
  <si>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</si>
  <si>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</si>
  <si>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</si>
  <si>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</si>
  <si>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</si>
  <si>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</si>
  <si>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</si>
  <si>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</si>
  <si>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</si>
  <si>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</si>
  <si>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</si>
  <si>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</si>
  <si>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</si>
  <si>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</si>
  <si>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</si>
  <si>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</si>
  <si>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</si>
  <si>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</si>
  <si>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</si>
  <si>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</si>
  <si>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</si>
  <si>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</si>
  <si>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</si>
  <si>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</si>
  <si>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</si>
  <si>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</si>
  <si>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</si>
  <si>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</si>
  <si>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</si>
  <si>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</si>
  <si>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</si>
  <si>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</si>
  <si>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</si>
  <si>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</si>
  <si>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</si>
  <si>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</si>
  <si>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</si>
  <si>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</si>
  <si>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</si>
  <si>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</si>
  <si>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</si>
  <si>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</si>
  <si>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</si>
  <si>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</si>
  <si>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</si>
  <si>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</si>
  <si>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</si>
  <si>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</si>
  <si>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</si>
  <si>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</si>
  <si>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</si>
  <si>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</si>
  <si>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</si>
  <si>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</si>
  <si>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</si>
  <si>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</si>
  <si>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</si>
  <si>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</si>
  <si>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</si>
  <si>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</si>
  <si>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</si>
  <si>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</si>
  <si>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</si>
  <si>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</si>
  <si>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</si>
  <si>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</si>
  <si>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</si>
  <si>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</si>
  <si>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</si>
  <si>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</si>
  <si>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</si>
  <si>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</si>
  <si>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</si>
  <si>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</si>
  <si>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</si>
  <si>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</si>
  <si>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</si>
  <si>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</si>
  <si>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</si>
  <si>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</si>
  <si>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</si>
  <si>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</si>
  <si>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</si>
  <si>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</si>
  <si>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</si>
  <si>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</si>
  <si>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</si>
  <si>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</si>
  <si>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</si>
  <si>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</si>
  <si>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</si>
  <si>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</si>
  <si>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</si>
  <si>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</si>
  <si>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</si>
  <si>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</si>
  <si>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</si>
  <si>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</si>
  <si>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</si>
  <si>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</si>
  <si>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</si>
  <si>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</si>
  <si>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</si>
  <si>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</si>
  <si>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</si>
  <si>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</si>
  <si>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</si>
  <si>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</si>
  <si>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</si>
  <si>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</si>
  <si>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</si>
  <si>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</si>
  <si>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</si>
  <si>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</si>
  <si>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</si>
  <si>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</si>
  <si>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</si>
  <si>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</si>
  <si>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</si>
  <si>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</si>
  <si>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</si>
  <si>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</si>
  <si>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</si>
  <si>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</si>
  <si>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</si>
  <si>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</si>
  <si>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</si>
  <si>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</si>
  <si>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</si>
  <si>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</si>
  <si>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</si>
  <si>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</si>
  <si>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</si>
  <si>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</si>
  <si>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</si>
  <si>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</si>
  <si>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</si>
  <si>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</si>
  <si>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</si>
  <si>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</si>
  <si>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</si>
  <si>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</si>
  <si>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</si>
  <si>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</si>
  <si>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</si>
  <si>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</si>
  <si>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</si>
  <si>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</si>
  <si>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</si>
  <si>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</si>
  <si>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</si>
  <si>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</si>
  <si>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</si>
  <si>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</si>
  <si>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</si>
  <si>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</si>
  <si>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</si>
  <si>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</si>
  <si>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</si>
  <si>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</si>
  <si>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</si>
  <si>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</si>
  <si>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</si>
  <si>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</si>
  <si>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</si>
  <si>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</si>
  <si>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</si>
  <si>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</si>
  <si>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</si>
  <si>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</si>
  <si>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</si>
  <si>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</si>
  <si>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</si>
  <si>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</si>
  <si>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</si>
  <si>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</si>
  <si>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</si>
  <si>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</si>
  <si>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</si>
  <si>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</si>
  <si>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</si>
  <si>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</si>
  <si>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</si>
  <si>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</si>
  <si>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</si>
  <si>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</si>
  <si>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</si>
  <si>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</si>
  <si>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</si>
  <si>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</si>
  <si>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</si>
  <si>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</si>
  <si>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</si>
  <si>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</si>
  <si>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</si>
  <si>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</si>
  <si>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</si>
  <si>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</si>
  <si>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</si>
  <si>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</si>
  <si>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</si>
  <si>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</si>
  <si>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</si>
  <si>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</si>
  <si>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</si>
  <si>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</si>
  <si>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</si>
  <si>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</si>
  <si>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</si>
  <si>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</si>
  <si>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</si>
  <si>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</si>
  <si>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</si>
  <si>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</si>
  <si>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</si>
  <si>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</si>
  <si>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</si>
  <si>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</si>
  <si>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</si>
  <si>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</si>
  <si>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</si>
  <si>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</si>
  <si>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</si>
  <si>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</si>
  <si>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</si>
  <si>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</si>
  <si>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</si>
  <si>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</si>
  <si>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</si>
  <si>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</si>
  <si>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</si>
  <si>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</si>
  <si>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</si>
  <si>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</si>
  <si>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</si>
  <si>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</si>
  <si>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</si>
  <si>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</si>
  <si>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</si>
  <si>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</si>
  <si>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</si>
  <si>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</si>
  <si>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</si>
  <si>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</si>
  <si>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</si>
  <si>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</si>
  <si>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</si>
  <si>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</si>
  <si>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</si>
  <si>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</si>
  <si>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</si>
  <si>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</si>
  <si>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</si>
  <si>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</si>
  <si>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</si>
  <si>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</si>
  <si>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</si>
  <si>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</si>
  <si>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</si>
  <si>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</si>
  <si>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</si>
  <si>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</si>
  <si>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</si>
  <si>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</si>
  <si>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</si>
  <si>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</si>
  <si>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</si>
  <si>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</si>
  <si>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</si>
  <si>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</si>
  <si>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</si>
  <si>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</si>
  <si>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</si>
  <si>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</si>
  <si>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</si>
  <si>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</si>
  <si>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</si>
  <si>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</si>
  <si>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</si>
  <si>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</si>
  <si>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</si>
  <si>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</si>
  <si>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</si>
  <si>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</si>
  <si>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</si>
  <si>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</si>
  <si>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</si>
  <si>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</si>
  <si>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</si>
  <si>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</si>
  <si>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</si>
  <si>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</si>
  <si>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</si>
  <si>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</si>
  <si>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</si>
  <si>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</si>
  <si>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</si>
  <si>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</si>
  <si>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</si>
  <si>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</si>
  <si>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</si>
  <si>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</si>
  <si>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</si>
  <si>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</si>
  <si>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</si>
  <si>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</si>
  <si>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</si>
  <si>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</si>
  <si>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</si>
  <si>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</si>
  <si>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</si>
  <si>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</si>
  <si>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</si>
  <si>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</si>
  <si>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</si>
  <si>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</si>
  <si>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</si>
  <si>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</si>
  <si>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</si>
  <si>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</si>
  <si>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</si>
  <si>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</si>
  <si>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</si>
  <si>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</si>
  <si>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</si>
  <si>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</si>
  <si>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</si>
  <si>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</si>
  <si>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</si>
  <si>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</si>
  <si>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</si>
  <si>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</si>
  <si>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</si>
  <si>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</si>
  <si>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</si>
  <si>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</si>
  <si>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</si>
  <si>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</si>
  <si>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</si>
  <si>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</si>
  <si>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</si>
  <si>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</si>
  <si>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</si>
  <si>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</si>
  <si>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</si>
  <si>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</si>
  <si>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</si>
  <si>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</si>
  <si>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</si>
  <si>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</si>
  <si>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</si>
  <si>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</si>
  <si>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</si>
  <si>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</si>
  <si>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</si>
  <si>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</si>
  <si>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</si>
  <si>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</si>
  <si>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</si>
  <si>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</si>
  <si>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</si>
  <si>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</si>
  <si>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</si>
  <si>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</si>
  <si>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</si>
  <si>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</si>
  <si>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</si>
  <si>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</si>
  <si>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</si>
  <si>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</si>
  <si>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</si>
  <si>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</si>
  <si>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</si>
  <si>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</si>
  <si>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</si>
  <si>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</si>
  <si>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</si>
  <si>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</si>
  <si>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</si>
  <si>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</si>
  <si>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</si>
  <si>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</si>
  <si>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</si>
  <si>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</si>
  <si>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</si>
  <si>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</si>
  <si>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</si>
  <si>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</si>
  <si>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</si>
  <si>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</si>
  <si>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</si>
  <si>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</si>
  <si>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</si>
  <si>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</si>
  <si>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</si>
  <si>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</si>
  <si>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</si>
  <si>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</si>
  <si>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</si>
  <si>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</si>
  <si>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</si>
  <si>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</si>
  <si>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</si>
  <si>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</si>
  <si>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</si>
  <si>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</si>
  <si>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</si>
  <si>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</si>
  <si>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</si>
  <si>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</si>
  <si>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</si>
  <si>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</si>
  <si>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</si>
  <si>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</si>
  <si>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</si>
  <si>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</si>
  <si>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</si>
  <si>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</si>
  <si>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</si>
  <si>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</si>
  <si>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</si>
  <si>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</si>
  <si>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</si>
  <si>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</si>
  <si>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</si>
  <si>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</si>
  <si>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</si>
  <si>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</si>
  <si>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</si>
  <si>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</si>
  <si>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</si>
  <si>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</si>
  <si>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</si>
  <si>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</si>
  <si>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</si>
  <si>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</si>
  <si>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</si>
  <si>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</si>
  <si>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</si>
  <si>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</si>
  <si>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</si>
  <si>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</si>
  <si>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</si>
  <si>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</si>
  <si>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</si>
  <si>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</si>
  <si>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</si>
  <si>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</si>
  <si>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</si>
  <si>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</si>
  <si>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</si>
  <si>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</si>
  <si>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</si>
  <si>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</si>
  <si>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</si>
  <si>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</si>
  <si>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</si>
  <si>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</si>
  <si>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</si>
  <si>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</si>
  <si>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</si>
  <si>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</si>
  <si>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</si>
  <si>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</si>
  <si>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</si>
  <si>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</si>
  <si>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</si>
  <si>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</si>
  <si>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</si>
  <si>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</si>
  <si>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</si>
  <si>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</si>
  <si>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</si>
  <si>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</si>
  <si>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</si>
  <si>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</si>
  <si>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</si>
  <si>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</si>
  <si>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</si>
  <si>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</si>
  <si>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</si>
  <si>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</si>
  <si>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</si>
  <si>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</si>
  <si>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</si>
  <si>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</si>
  <si>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</si>
  <si>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</si>
  <si>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</si>
  <si>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</si>
  <si>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</si>
  <si>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</si>
  <si>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</si>
  <si>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</si>
  <si>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</si>
  <si>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</si>
  <si>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</si>
  <si>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</si>
  <si>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</si>
  <si>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</si>
  <si>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</si>
  <si>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</si>
  <si>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</si>
  <si>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</si>
  <si>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</si>
  <si>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</si>
  <si>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</si>
  <si>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</si>
  <si>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</si>
  <si>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</si>
  <si>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</si>
  <si>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</si>
  <si>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</si>
  <si>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</si>
  <si>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</si>
  <si>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</si>
  <si>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</si>
  <si>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</si>
  <si>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</si>
  <si>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</si>
  <si>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</si>
  <si>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</si>
  <si>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</si>
  <si>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</si>
  <si>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</si>
  <si>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</si>
  <si>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</si>
  <si>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</si>
  <si>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</si>
  <si>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</si>
  <si>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</si>
  <si>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</si>
  <si>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</si>
  <si>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</si>
  <si>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</si>
  <si>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</si>
  <si>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</si>
  <si>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</si>
  <si>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</si>
  <si>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</si>
  <si>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</si>
  <si>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</si>
  <si>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</si>
  <si>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</si>
  <si>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</si>
  <si>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</si>
  <si>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</si>
  <si>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</si>
  <si>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</si>
  <si>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</si>
  <si>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</si>
  <si>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</si>
  <si>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</si>
  <si>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</si>
  <si>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</si>
  <si>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</si>
  <si>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</si>
  <si>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</si>
  <si>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</si>
  <si>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</si>
  <si>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</si>
  <si>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</si>
  <si>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</si>
  <si>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</si>
  <si>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</si>
  <si>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</si>
  <si>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</si>
  <si>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</si>
  <si>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</si>
  <si>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</si>
  <si>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</si>
  <si>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</si>
  <si>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</si>
  <si>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</si>
  <si>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</si>
  <si>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</si>
  <si>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</si>
  <si>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</si>
  <si>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</si>
  <si>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</si>
  <si>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</si>
  <si>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</si>
  <si>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</si>
  <si>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</si>
  <si>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</si>
  <si>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</si>
  <si>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</si>
  <si>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</si>
  <si>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</si>
  <si>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</si>
  <si>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</si>
  <si>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</si>
  <si>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</si>
  <si>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</si>
  <si>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</si>
  <si>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</si>
  <si>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</si>
  <si>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</si>
  <si>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</si>
  <si>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</si>
  <si>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</si>
  <si>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</si>
  <si>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</si>
  <si>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</si>
  <si>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</si>
  <si>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</si>
  <si>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</si>
  <si>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</si>
  <si>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</si>
  <si>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</si>
  <si>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</si>
  <si>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</si>
  <si>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</si>
  <si>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</si>
  <si>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</si>
  <si>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</si>
  <si>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</si>
  <si>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</si>
  <si>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</si>
  <si>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</si>
  <si>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</si>
  <si>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</si>
  <si>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</si>
  <si>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</si>
  <si>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</si>
  <si>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</si>
  <si>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</si>
  <si>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</si>
  <si>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</si>
  <si>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</si>
  <si>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</si>
  <si>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</si>
  <si>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</si>
  <si>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</si>
  <si>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</si>
  <si>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</si>
  <si>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</si>
  <si>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</si>
  <si>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</si>
  <si>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</si>
  <si>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</si>
  <si>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</si>
  <si>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</si>
  <si>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</si>
  <si>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</si>
  <si>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</si>
  <si>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</si>
  <si>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</si>
  <si>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</si>
  <si>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</si>
  <si>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</si>
  <si>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</si>
  <si>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</si>
  <si>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</si>
  <si>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</si>
  <si>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</si>
  <si>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</si>
  <si>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</si>
  <si>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</si>
  <si>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</si>
  <si>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</si>
  <si>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</si>
  <si>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</si>
  <si>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</si>
  <si>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</si>
  <si>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</si>
  <si>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</si>
  <si>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</si>
  <si>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</si>
  <si>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</si>
  <si>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</si>
  <si>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</si>
  <si>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</si>
  <si>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</si>
  <si>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</si>
  <si>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</si>
  <si>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</si>
  <si>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</si>
  <si>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</si>
  <si>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</si>
  <si>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</si>
  <si>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</si>
  <si>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</si>
  <si>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</si>
  <si>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</si>
  <si>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</si>
  <si>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</si>
  <si>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</si>
  <si>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</si>
  <si>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</si>
  <si>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</si>
  <si>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</si>
  <si>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</si>
  <si>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</si>
  <si>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</si>
  <si>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</si>
  <si>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</si>
  <si>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</si>
  <si>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</si>
  <si>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</si>
  <si>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</si>
  <si>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</si>
  <si>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</si>
  <si>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</si>
  <si>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</si>
  <si>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</si>
  <si>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</si>
  <si>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</si>
  <si>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</si>
  <si>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</si>
  <si>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</si>
  <si>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</si>
  <si>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</si>
  <si>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</si>
  <si>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</si>
  <si>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</si>
  <si>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</si>
  <si>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</si>
  <si>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</si>
  <si>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</si>
  <si>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</si>
  <si>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</si>
  <si>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</si>
  <si>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</si>
  <si>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</si>
  <si>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</si>
  <si>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</si>
  <si>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</si>
  <si>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</si>
  <si>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</si>
  <si>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</si>
  <si>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</si>
  <si>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</si>
  <si>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</si>
  <si>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</si>
  <si>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</si>
  <si>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</si>
  <si>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</si>
  <si>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</si>
  <si>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</si>
  <si>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</si>
  <si>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</si>
  <si>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</si>
  <si>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</si>
  <si>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</si>
  <si>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</si>
  <si>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</si>
  <si>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</si>
  <si>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</si>
  <si>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</si>
  <si>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</si>
  <si>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</si>
  <si>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</si>
  <si>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</si>
  <si>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</si>
  <si>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</si>
  <si>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</si>
  <si>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</si>
  <si>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</si>
  <si>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</si>
  <si>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</si>
  <si>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</si>
  <si>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</si>
  <si>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</si>
  <si>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</si>
  <si>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</si>
  <si>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</si>
  <si>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</si>
  <si>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</si>
  <si>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</si>
  <si>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</si>
  <si>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</si>
  <si>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</si>
  <si>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</si>
  <si>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</si>
  <si>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</si>
  <si>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</si>
  <si>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</si>
  <si>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</si>
  <si>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</si>
  <si>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</si>
  <si>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</si>
  <si>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</si>
  <si>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</si>
  <si>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</si>
  <si>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</si>
  <si>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</si>
  <si>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</si>
  <si>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</si>
  <si>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</si>
  <si>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</si>
  <si>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</si>
  <si>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</si>
  <si>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</si>
  <si>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</si>
  <si>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</si>
  <si>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</si>
  <si>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</si>
  <si>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</si>
  <si>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</si>
  <si>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</si>
  <si>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</si>
  <si>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</si>
  <si>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</si>
  <si>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</si>
  <si>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</si>
  <si>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</si>
  <si>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</si>
  <si>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</si>
  <si>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</si>
  <si>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</si>
  <si>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</si>
  <si>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</si>
  <si>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</si>
  <si>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</si>
  <si>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</si>
  <si>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</si>
  <si>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</si>
  <si>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</si>
  <si>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</si>
  <si>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</si>
  <si>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</si>
  <si>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</si>
  <si>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</si>
  <si>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</si>
  <si>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</si>
  <si>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</si>
  <si>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</si>
  <si>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</si>
  <si>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</si>
  <si>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</si>
  <si>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</si>
  <si>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</si>
  <si>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</si>
  <si>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</si>
  <si>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</si>
  <si>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</si>
  <si>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</si>
  <si>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</si>
  <si>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</si>
  <si>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</si>
  <si>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</si>
  <si>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</si>
  <si>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</si>
  <si>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</si>
  <si>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</si>
  <si>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</si>
  <si>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</si>
  <si>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</si>
  <si>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</si>
  <si>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</si>
  <si>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</si>
  <si>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</si>
  <si>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</si>
  <si>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</si>
  <si>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</si>
  <si>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</si>
  <si>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</si>
  <si>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</si>
  <si>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</si>
  <si>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</si>
  <si>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</si>
  <si>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</si>
  <si>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</si>
  <si>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</si>
  <si>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</si>
  <si>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</si>
  <si>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</si>
  <si>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</si>
  <si>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</si>
  <si>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</si>
  <si>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</si>
  <si>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</si>
  <si>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</si>
  <si>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</si>
  <si>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</si>
  <si>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</si>
  <si>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</si>
  <si>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</si>
  <si>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</si>
  <si>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</si>
  <si>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</si>
  <si>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</si>
  <si>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</si>
  <si>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</si>
  <si>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</si>
  <si>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</si>
  <si>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</si>
  <si>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</si>
  <si>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</si>
  <si>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</si>
  <si>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</si>
  <si>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</si>
  <si>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</si>
  <si>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</si>
  <si>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</si>
  <si>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</si>
  <si>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</si>
  <si>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</si>
  <si>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</si>
  <si>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</si>
  <si>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</si>
  <si>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</si>
  <si>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</si>
  <si>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</si>
  <si>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</si>
  <si>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</si>
  <si>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</si>
  <si>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</si>
  <si>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</si>
  <si>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</si>
  <si>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</si>
  <si>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</si>
  <si>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</si>
  <si>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</si>
  <si>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</si>
  <si>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</si>
  <si>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</si>
  <si>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</si>
  <si>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</si>
  <si>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</si>
  <si>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</si>
  <si>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</si>
  <si>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</si>
  <si>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</si>
  <si>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</si>
  <si>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</si>
  <si>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</si>
  <si>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</si>
  <si>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</si>
  <si>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</si>
  <si>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</si>
  <si>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</si>
  <si>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</si>
  <si>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</si>
  <si>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</si>
  <si>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</si>
  <si>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</si>
  <si>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</si>
  <si>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</si>
  <si>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</si>
  <si>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</si>
  <si>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</si>
  <si>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</si>
  <si>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</si>
  <si>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</si>
  <si>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</si>
  <si>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</si>
  <si>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</si>
  <si>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</si>
  <si>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</si>
  <si>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</si>
  <si>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</si>
  <si>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</si>
  <si>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</si>
  <si>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</si>
  <si>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</si>
  <si>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</si>
  <si>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</si>
  <si>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</si>
  <si>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</si>
  <si>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</si>
  <si>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</si>
  <si>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</si>
  <si>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</si>
  <si>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</si>
  <si>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</si>
  <si>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</si>
  <si>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</si>
  <si>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</si>
  <si>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</si>
  <si>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</si>
  <si>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</si>
  <si>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</si>
  <si>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</si>
  <si>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</si>
  <si>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</si>
  <si>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</si>
  <si>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</si>
  <si>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</si>
  <si>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</si>
  <si>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</si>
  <si>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</si>
  <si>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</si>
  <si>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</si>
  <si>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</si>
  <si>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</si>
  <si>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</si>
  <si>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</si>
  <si>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</si>
  <si>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</si>
  <si>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</si>
  <si>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</si>
  <si>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</si>
  <si>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</si>
  <si>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</si>
  <si>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</si>
  <si>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</si>
  <si>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</si>
  <si>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</si>
  <si>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</si>
  <si>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</si>
  <si>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</si>
  <si>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</si>
  <si>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</si>
  <si>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</si>
  <si>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</si>
  <si>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</si>
  <si>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</si>
  <si>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</si>
  <si>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</si>
  <si>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</si>
  <si>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</si>
  <si>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</si>
  <si>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</si>
  <si>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</si>
  <si>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</si>
  <si>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</si>
  <si>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</si>
  <si>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</si>
  <si>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</si>
  <si>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</si>
  <si>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</si>
  <si>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</si>
  <si>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</si>
  <si>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</si>
  <si>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</si>
  <si>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</si>
  <si>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</si>
  <si>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</si>
  <si>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</si>
  <si>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</si>
  <si>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</si>
  <si>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</si>
  <si>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</si>
  <si>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</si>
  <si>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</si>
  <si>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</si>
  <si>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</si>
  <si>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</si>
  <si>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</si>
  <si>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</si>
  <si>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</si>
  <si>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</si>
  <si>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</si>
  <si>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</si>
  <si>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</si>
  <si>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</si>
  <si>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</si>
  <si>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</si>
  <si>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</si>
  <si>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</si>
  <si>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</si>
  <si>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</si>
  <si>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</si>
  <si>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</si>
  <si>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</si>
  <si>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</si>
  <si>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</si>
  <si>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</si>
  <si>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</si>
  <si>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</si>
  <si>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</si>
  <si>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</si>
  <si>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</si>
  <si>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</si>
  <si>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</si>
  <si>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</si>
  <si>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</si>
  <si>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</si>
  <si>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</si>
  <si>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</si>
  <si>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</si>
  <si>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</si>
  <si>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</si>
  <si>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</si>
  <si>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</si>
  <si>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</si>
  <si>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</si>
  <si>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</si>
  <si>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</si>
  <si>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</si>
  <si>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</si>
  <si>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</si>
  <si>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</si>
  <si>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</si>
  <si>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</si>
  <si>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</si>
  <si>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</si>
  <si>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</si>
  <si>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</si>
  <si>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</si>
  <si>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</si>
  <si>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</si>
  <si>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</si>
  <si>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</si>
  <si>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</si>
  <si>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</si>
  <si>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</si>
  <si>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</si>
  <si>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</si>
  <si>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</si>
  <si>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</si>
  <si>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</si>
  <si>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</si>
  <si>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</si>
  <si>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</si>
  <si>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</si>
  <si>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</si>
  <si>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</si>
  <si>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</si>
  <si>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</si>
  <si>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</si>
  <si>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</si>
  <si>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</si>
  <si>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</si>
  <si>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</si>
  <si>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</si>
  <si>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</si>
  <si>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</si>
  <si>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</si>
  <si>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</si>
  <si>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</si>
  <si>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</si>
  <si>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</si>
  <si>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</si>
  <si>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</si>
  <si>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</si>
  <si>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</si>
  <si>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</si>
  <si>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</si>
  <si>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</si>
  <si>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</si>
  <si>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</si>
  <si>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</si>
  <si>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</si>
  <si>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</si>
  <si>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</si>
  <si>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</si>
  <si>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</si>
  <si>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</si>
  <si>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</si>
  <si>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</si>
  <si>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</si>
  <si>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</si>
  <si>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</si>
  <si>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</si>
  <si>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</si>
  <si>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</si>
  <si>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</si>
  <si>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</si>
  <si>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</si>
  <si>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</si>
  <si>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</si>
  <si>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</si>
  <si>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</si>
  <si>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</si>
  <si>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</si>
  <si>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</si>
  <si>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</si>
  <si>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</si>
  <si>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</si>
  <si>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</si>
  <si>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</si>
  <si>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</si>
  <si>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</si>
  <si>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</si>
  <si>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</si>
  <si>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</si>
  <si>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</si>
  <si>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</si>
  <si>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</si>
  <si>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</si>
  <si>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</si>
  <si>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</si>
  <si>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</si>
  <si>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</si>
  <si>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</si>
  <si>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</si>
  <si>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</si>
  <si>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</si>
  <si>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</si>
  <si>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</si>
  <si>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</si>
  <si>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</si>
  <si>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</si>
  <si>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</si>
  <si>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</si>
  <si>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</si>
  <si>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</si>
  <si>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</si>
  <si>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</si>
  <si>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</si>
  <si>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</si>
  <si>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</si>
  <si>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</si>
  <si>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</si>
  <si>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</si>
  <si>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</si>
  <si>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</si>
  <si>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</si>
  <si>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</si>
  <si>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</si>
  <si>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</si>
  <si>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</si>
  <si>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</si>
  <si>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</si>
  <si>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</si>
  <si>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</si>
  <si>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</si>
  <si>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</si>
  <si>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</si>
  <si>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</si>
  <si>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</si>
  <si>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</si>
  <si>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</si>
  <si>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</si>
  <si>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</si>
  <si>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</si>
  <si>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</si>
  <si>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</si>
  <si>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</si>
  <si>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</si>
  <si>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</si>
  <si>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</si>
  <si>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</si>
  <si>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</si>
  <si>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</si>
  <si>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</si>
  <si>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</si>
  <si>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</si>
  <si>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</si>
  <si>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</si>
  <si>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</si>
  <si>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</si>
  <si>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</si>
  <si>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</si>
  <si>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</si>
  <si>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</si>
  <si>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</si>
  <si>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</si>
  <si>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</si>
  <si>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</si>
  <si>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</si>
  <si>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</si>
  <si>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</si>
  <si>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</si>
  <si>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</si>
  <si>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</si>
  <si>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</si>
  <si>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</si>
  <si>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</si>
  <si>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</si>
  <si>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</si>
  <si>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</si>
  <si>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</si>
  <si>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</si>
  <si>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</si>
  <si>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</si>
  <si>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</si>
  <si>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</si>
  <si>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</si>
  <si>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</si>
  <si>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</si>
  <si>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</si>
  <si>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</si>
  <si>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</si>
  <si>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</si>
  <si>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</si>
  <si>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</si>
  <si>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</si>
  <si>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</si>
  <si>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</si>
  <si>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</si>
  <si>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</si>
  <si>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</si>
  <si>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</si>
  <si>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</si>
  <si>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</si>
  <si>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</si>
  <si>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</si>
  <si>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</si>
  <si>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</si>
  <si>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</si>
  <si>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</si>
  <si>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</si>
  <si>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</si>
  <si>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</si>
  <si>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</si>
  <si>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</si>
  <si>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</si>
  <si>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</si>
  <si>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</si>
  <si>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</si>
  <si>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</si>
  <si>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</si>
  <si>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</si>
  <si>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</si>
  <si>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</si>
  <si>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</si>
  <si>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</si>
  <si>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</si>
  <si>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</si>
  <si>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</si>
  <si>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</si>
  <si>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</si>
  <si>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</si>
  <si>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</si>
  <si>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</si>
  <si>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</si>
  <si>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</si>
  <si>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</si>
  <si>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</si>
  <si>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</si>
  <si>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</si>
  <si>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</si>
  <si>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</si>
  <si>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</si>
  <si>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</si>
  <si>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</si>
  <si>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</si>
  <si>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</si>
  <si>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</si>
  <si>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</si>
  <si>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</si>
  <si>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</si>
  <si>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</si>
  <si>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</si>
  <si>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</si>
  <si>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</si>
  <si>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</si>
  <si>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</si>
  <si>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</si>
  <si>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</si>
  <si>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</si>
  <si>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</si>
  <si>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</si>
  <si>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</si>
  <si>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</si>
  <si>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</si>
  <si>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</si>
  <si>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</si>
  <si>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</si>
  <si>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</si>
  <si>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</si>
  <si>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</si>
  <si>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</si>
  <si>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</si>
  <si>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</si>
  <si>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</si>
  <si>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</si>
  <si>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</si>
  <si>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</si>
  <si>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</si>
  <si>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</si>
  <si>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</si>
  <si>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</si>
  <si>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</si>
  <si>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</si>
  <si>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</si>
  <si>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</si>
  <si>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</si>
  <si>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</si>
  <si>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</si>
  <si>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</si>
  <si>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</si>
  <si>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</si>
  <si>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</si>
  <si>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</si>
  <si>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</si>
  <si>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</si>
  <si>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</si>
  <si>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</si>
  <si>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</si>
  <si>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</si>
  <si>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</si>
  <si>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</si>
  <si>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</si>
  <si>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</si>
  <si>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</si>
  <si>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</si>
  <si>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</si>
  <si>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</si>
  <si>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</si>
  <si>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</si>
  <si>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</si>
  <si>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</si>
  <si>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</si>
  <si>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</si>
  <si>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</si>
  <si>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</si>
  <si>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</si>
  <si>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</si>
  <si>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</si>
  <si>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</si>
  <si>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</si>
  <si>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</si>
  <si>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</si>
  <si>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</si>
  <si>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</si>
  <si>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</si>
  <si>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</si>
  <si>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</si>
  <si>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</si>
  <si>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</si>
  <si>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</si>
  <si>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</si>
  <si>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</si>
  <si>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</si>
  <si>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</si>
  <si>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</si>
  <si>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</si>
  <si>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</si>
  <si>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</si>
  <si>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</si>
  <si>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</si>
  <si>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</si>
  <si>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</si>
  <si>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</si>
  <si>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</si>
  <si>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</si>
  <si>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</si>
  <si>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</si>
  <si>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</si>
  <si>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</si>
  <si>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</si>
  <si>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</si>
  <si>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</si>
  <si>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</si>
  <si>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</si>
  <si>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</si>
  <si>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</si>
  <si>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</si>
  <si>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</si>
  <si>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</si>
  <si>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</si>
  <si>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</si>
  <si>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</si>
  <si>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</si>
  <si>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</si>
  <si>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</si>
  <si>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</si>
  <si>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</si>
  <si>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</si>
  <si>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</si>
  <si>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</si>
  <si>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</si>
  <si>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</si>
  <si>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</si>
  <si>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</si>
  <si>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</si>
  <si>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</si>
  <si>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</si>
  <si>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</si>
  <si>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</si>
  <si>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</si>
  <si>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</si>
  <si>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</si>
  <si>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</si>
  <si>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</si>
  <si>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</si>
  <si>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</si>
  <si>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</si>
  <si>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</si>
  <si>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</si>
  <si>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</si>
  <si>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</si>
  <si>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</si>
  <si>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</si>
  <si>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</si>
  <si>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</si>
  <si>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</si>
  <si>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</si>
  <si>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</si>
  <si>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</si>
  <si>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</si>
  <si>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</si>
  <si>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</si>
  <si>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</si>
  <si>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</si>
  <si>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</si>
  <si>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</si>
  <si>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</si>
  <si>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</si>
  <si>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</si>
  <si>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</si>
  <si>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</si>
  <si>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</si>
  <si>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</si>
  <si>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</si>
  <si>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</si>
  <si>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</si>
  <si>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</si>
  <si>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</si>
  <si>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</si>
  <si>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</si>
  <si>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</si>
  <si>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</si>
  <si>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</si>
  <si>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</si>
  <si>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</si>
  <si>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</si>
  <si>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</si>
  <si>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</si>
  <si>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</si>
  <si>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</si>
  <si>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</si>
  <si>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</si>
  <si>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</si>
  <si>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</si>
  <si>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</si>
  <si>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</si>
  <si>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</si>
  <si>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</si>
  <si>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</si>
  <si>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</si>
  <si>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</si>
  <si>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</si>
  <si>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</si>
  <si>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</si>
  <si>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</si>
  <si>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</si>
  <si>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</si>
  <si>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</si>
  <si>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</si>
  <si>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</si>
  <si>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</si>
  <si>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</si>
  <si>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</si>
  <si>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</si>
  <si>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</si>
  <si>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</si>
  <si>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</si>
  <si>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</si>
  <si>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</si>
  <si>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</si>
  <si>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</si>
  <si>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</si>
  <si>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</si>
  <si>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</si>
  <si>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</si>
  <si>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</si>
  <si>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</si>
  <si>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</si>
  <si>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</si>
  <si>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</si>
  <si>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</si>
  <si>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</si>
  <si>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</si>
  <si>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</si>
  <si>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</si>
  <si>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</si>
  <si>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</si>
  <si>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</si>
  <si>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</si>
  <si>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</si>
  <si>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</si>
  <si>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</si>
  <si>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</si>
  <si>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</si>
  <si>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</si>
  <si>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</si>
  <si>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</si>
  <si>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</si>
  <si>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</si>
  <si>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</si>
  <si>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</si>
  <si>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</si>
  <si>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</si>
  <si>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</si>
  <si>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</si>
  <si>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</si>
  <si>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</si>
  <si>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</si>
  <si>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</si>
  <si>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</si>
  <si>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</si>
  <si>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</si>
  <si>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</si>
  <si>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</si>
  <si>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</si>
  <si>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</si>
  <si>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</si>
  <si>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</si>
  <si>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</si>
  <si>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</si>
  <si>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</si>
  <si>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</si>
  <si>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</si>
  <si>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</si>
  <si>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</si>
  <si>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</si>
  <si>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</si>
  <si>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</si>
  <si>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</si>
  <si>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</si>
  <si>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</si>
  <si>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</si>
  <si>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</si>
  <si>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</si>
  <si>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</si>
  <si>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</si>
  <si>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</si>
  <si>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</si>
  <si>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</si>
  <si>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</si>
  <si>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</si>
  <si>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</si>
  <si>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</si>
  <si>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</si>
  <si>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</si>
  <si>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</si>
  <si>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</si>
  <si>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</si>
  <si>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</si>
  <si>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</si>
  <si>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</si>
  <si>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</si>
  <si>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</si>
  <si>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</si>
  <si>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</si>
  <si>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</si>
  <si>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</si>
  <si>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</si>
  <si>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</si>
  <si>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</si>
  <si>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</si>
  <si>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</si>
  <si>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</si>
  <si>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</si>
  <si>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</si>
  <si>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</si>
  <si>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</si>
  <si>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</si>
  <si>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</si>
  <si>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</si>
  <si>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</si>
  <si>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</si>
  <si>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</si>
  <si>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</si>
  <si>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</si>
  <si>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</si>
  <si>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</si>
  <si>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</si>
  <si>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</si>
  <si>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</si>
  <si>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</si>
  <si>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</si>
  <si>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</si>
  <si>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</si>
  <si>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</si>
  <si>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</si>
  <si>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</si>
  <si>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</si>
  <si>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</si>
  <si>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</si>
  <si>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</si>
  <si>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</si>
  <si>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</si>
  <si>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</si>
  <si>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</si>
  <si>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</si>
  <si>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</si>
  <si>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</si>
  <si>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</si>
  <si>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</si>
  <si>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</si>
  <si>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</si>
  <si>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</si>
  <si>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</si>
  <si>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</si>
  <si>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</si>
  <si>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</si>
  <si>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</si>
  <si>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</si>
  <si>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</si>
  <si>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</si>
  <si>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</si>
  <si>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</si>
  <si>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</si>
  <si>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</si>
  <si>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</si>
  <si>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</si>
  <si>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</si>
  <si>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</si>
  <si>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</si>
  <si>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</si>
  <si>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</si>
  <si>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</si>
  <si>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</si>
  <si>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</si>
  <si>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</si>
  <si>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</si>
  <si>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</si>
  <si>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</si>
  <si>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</si>
  <si>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</si>
  <si>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</si>
  <si>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</si>
  <si>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</si>
  <si>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</si>
  <si>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</si>
  <si>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</si>
  <si>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</si>
  <si>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</si>
  <si>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</si>
  <si>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</si>
  <si>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</si>
  <si>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</si>
  <si>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</si>
  <si>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</si>
  <si>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</si>
  <si>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</si>
  <si>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</si>
  <si>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</si>
  <si>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</si>
  <si>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</si>
  <si>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</si>
  <si>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</si>
  <si>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</si>
  <si>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</si>
  <si>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</si>
  <si>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</si>
  <si>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</si>
  <si>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</si>
  <si>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</si>
  <si>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</si>
  <si>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</si>
  <si>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</si>
  <si>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</si>
  <si>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</si>
  <si>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</si>
  <si>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</si>
  <si>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</si>
  <si>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</si>
  <si>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</si>
  <si>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</si>
  <si>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</si>
  <si>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</si>
  <si>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</si>
  <si>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</si>
  <si>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</si>
  <si>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</si>
  <si>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</si>
  <si>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</si>
  <si>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</si>
  <si>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</si>
  <si>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</si>
  <si>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</si>
  <si>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</si>
  <si>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</si>
  <si>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</si>
  <si>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</si>
  <si>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</si>
  <si>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</si>
  <si>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</si>
  <si>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</si>
  <si>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</si>
  <si>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</si>
  <si>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</si>
  <si>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</si>
  <si>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</si>
  <si>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</si>
  <si>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</si>
  <si>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</si>
  <si>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</si>
  <si>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</si>
  <si>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</si>
  <si>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</si>
  <si>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</si>
  <si>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</si>
  <si>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</si>
  <si>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</si>
  <si>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</si>
  <si>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</si>
  <si>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</si>
  <si>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</si>
  <si>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</si>
  <si>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</si>
  <si>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</si>
  <si>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</si>
  <si>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</si>
  <si>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</si>
  <si>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</si>
  <si>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</si>
  <si>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</si>
  <si>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</si>
  <si>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</si>
  <si>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</si>
  <si>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</si>
  <si>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</si>
  <si>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</si>
  <si>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</si>
  <si>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</si>
  <si>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</si>
  <si>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</si>
  <si>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</si>
  <si>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</si>
  <si>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</si>
  <si>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</si>
  <si>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</si>
  <si>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</si>
  <si>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</si>
  <si>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</si>
  <si>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</si>
  <si>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</si>
  <si>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</si>
  <si>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</si>
  <si>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</si>
  <si>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</si>
  <si>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</si>
  <si>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</si>
  <si>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</si>
  <si>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</si>
  <si>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</si>
  <si>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</si>
  <si>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</si>
  <si>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</si>
  <si>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</si>
  <si>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</si>
  <si>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</si>
  <si>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</si>
  <si>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</si>
  <si>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</si>
  <si>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</si>
  <si>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</si>
  <si>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</si>
  <si>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</si>
  <si>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</si>
  <si>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</si>
  <si>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</si>
  <si>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</si>
  <si>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</si>
  <si>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</si>
  <si>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</si>
  <si>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</si>
  <si>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</si>
  <si>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</si>
  <si>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</si>
  <si>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</si>
  <si>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</si>
  <si>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</si>
  <si>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</si>
  <si>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</si>
  <si>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</si>
  <si>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</si>
  <si>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</si>
  <si>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</si>
  <si>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</si>
  <si>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</si>
  <si>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</si>
  <si>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</si>
  <si>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</si>
  <si>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</si>
  <si>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</si>
  <si>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</si>
  <si>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</si>
  <si>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</si>
  <si>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</si>
  <si>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</si>
  <si>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</si>
  <si>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</si>
  <si>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</si>
  <si>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</si>
  <si>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</si>
  <si>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</si>
  <si>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</si>
  <si>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</si>
  <si>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</si>
  <si>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</si>
  <si>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</si>
  <si>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</si>
  <si>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</si>
  <si>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</si>
  <si>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</si>
  <si>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</si>
  <si>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</si>
  <si>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</si>
  <si>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</si>
  <si>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</si>
  <si>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</si>
  <si>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</si>
  <si>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</si>
  <si>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</si>
  <si>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</si>
  <si>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</si>
  <si>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</si>
  <si>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</si>
  <si>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</si>
  <si>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</si>
  <si>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</si>
  <si>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</si>
  <si>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</si>
  <si>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</si>
  <si>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</si>
  <si>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</si>
  <si>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</si>
  <si>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</si>
  <si>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</si>
  <si>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</si>
  <si>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</si>
  <si>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</si>
  <si>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</si>
  <si>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</si>
  <si>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</si>
  <si>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</si>
  <si>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</si>
  <si>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</si>
  <si>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</si>
  <si>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</si>
  <si>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</si>
  <si>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</si>
  <si>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</si>
  <si>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</si>
  <si>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</si>
  <si>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</si>
  <si>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</si>
  <si>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</si>
  <si>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</si>
  <si>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</si>
  <si>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</si>
  <si>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</si>
  <si>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</si>
  <si>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</si>
  <si>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</si>
  <si>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</si>
  <si>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</si>
  <si>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</si>
  <si>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</si>
  <si>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</si>
  <si>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</si>
  <si>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</si>
  <si>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</si>
  <si>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</si>
  <si>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</si>
  <si>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</si>
  <si>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</si>
  <si>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</si>
  <si>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</si>
  <si>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</si>
  <si>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</si>
  <si>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</si>
  <si>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</si>
  <si>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</si>
  <si>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</si>
  <si>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</si>
  <si>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</si>
  <si>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</si>
  <si>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</si>
  <si>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</si>
  <si>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</si>
  <si>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</si>
  <si>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</si>
  <si>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</si>
  <si>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</si>
  <si>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</si>
  <si>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</si>
  <si>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</si>
  <si>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</si>
  <si>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</si>
  <si>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</si>
  <si>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</si>
  <si>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</si>
  <si>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</si>
  <si>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</si>
  <si>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</si>
  <si>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</si>
  <si>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</si>
  <si>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</si>
  <si>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</si>
  <si>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</si>
  <si>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</si>
  <si>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</si>
  <si>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</si>
  <si>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</si>
  <si>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</si>
  <si>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</si>
  <si>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</si>
  <si>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</si>
  <si>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</si>
  <si>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</si>
  <si>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</si>
  <si>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</si>
  <si>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</si>
  <si>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</si>
  <si>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</si>
  <si>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</si>
  <si>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</si>
  <si>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</si>
  <si>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</si>
  <si>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</si>
  <si>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</si>
  <si>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</si>
  <si>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</si>
  <si>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</si>
  <si>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</si>
  <si>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</si>
  <si>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</si>
  <si>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</si>
  <si>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</si>
  <si>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</si>
  <si>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</si>
  <si>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</si>
  <si>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</si>
  <si>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</si>
  <si>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</si>
  <si>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</si>
  <si>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</si>
  <si>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</si>
  <si>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</si>
  <si>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</si>
  <si>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</si>
  <si>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</si>
  <si>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</si>
  <si>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</si>
  <si>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</si>
  <si>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</si>
  <si>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</si>
  <si>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</si>
  <si>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</si>
  <si>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</si>
  <si>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</si>
  <si>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</si>
  <si>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</si>
  <si>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</si>
  <si>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</si>
  <si>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</si>
  <si>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</si>
  <si>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</si>
  <si>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</si>
  <si>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</si>
  <si>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</si>
  <si>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</si>
  <si>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</si>
  <si>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</si>
  <si>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</si>
  <si>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</si>
  <si>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</si>
  <si>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</si>
  <si>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</si>
  <si>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</si>
  <si>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</si>
  <si>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</si>
  <si>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</si>
  <si>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</si>
  <si>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</si>
  <si>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</si>
  <si>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</si>
  <si>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</si>
  <si>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</si>
  <si>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</si>
  <si>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</si>
  <si>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</si>
  <si>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</si>
  <si>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</si>
  <si>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</si>
  <si>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</si>
  <si>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</si>
  <si>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</si>
  <si>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</si>
  <si>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</si>
  <si>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</si>
  <si>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</si>
  <si>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</si>
  <si>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</si>
  <si>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</si>
  <si>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</si>
  <si>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</si>
  <si>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</si>
  <si>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</si>
  <si>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</si>
  <si>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</si>
  <si>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</si>
  <si>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</si>
  <si>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</si>
  <si>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</si>
  <si>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</si>
  <si>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</si>
  <si>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</si>
  <si>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</si>
  <si>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</si>
  <si>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</si>
  <si>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</si>
  <si>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</si>
  <si>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</si>
  <si>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</si>
  <si>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</si>
  <si>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</si>
  <si>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</si>
  <si>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</si>
  <si>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</si>
  <si>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</si>
  <si>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</si>
  <si>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</si>
  <si>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</si>
  <si>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</si>
  <si>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</si>
  <si>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</si>
  <si>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</si>
  <si>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</si>
  <si>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</si>
  <si>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</si>
  <si>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</si>
  <si>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</si>
  <si>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</si>
  <si>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</si>
  <si>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</si>
  <si>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</si>
  <si>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</si>
  <si>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</si>
  <si>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</si>
  <si>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</si>
  <si>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</si>
  <si>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</si>
  <si>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</si>
  <si>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</si>
  <si>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</si>
  <si>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</si>
  <si>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</si>
  <si>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</si>
  <si>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</si>
  <si>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</si>
  <si>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</si>
  <si>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</si>
  <si>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</si>
  <si>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</si>
  <si>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</si>
  <si>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</si>
  <si>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</si>
  <si>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</si>
  <si>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</si>
  <si>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</si>
  <si>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</si>
  <si>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</si>
  <si>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</si>
  <si>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</si>
  <si>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</si>
  <si>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</si>
  <si>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</si>
  <si>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</si>
  <si>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</si>
  <si>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</si>
  <si>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</si>
  <si>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</si>
  <si>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</si>
  <si>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</si>
  <si>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</si>
  <si>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</si>
  <si>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</si>
  <si>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</si>
  <si>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</si>
  <si>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</si>
  <si>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</si>
  <si>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</si>
  <si>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</si>
  <si>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</si>
  <si>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</si>
  <si>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</si>
  <si>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</si>
  <si>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</si>
  <si>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</si>
  <si>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</si>
  <si>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</si>
  <si>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</si>
  <si>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</si>
  <si>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</si>
  <si>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</si>
  <si>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</si>
  <si>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</si>
  <si>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</si>
  <si>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</si>
  <si>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</si>
  <si>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</si>
  <si>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</si>
  <si>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</si>
  <si>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</si>
  <si>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</si>
  <si>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</si>
  <si>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</si>
  <si>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</si>
  <si>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</si>
  <si>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</si>
  <si>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</si>
  <si>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</si>
  <si>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</si>
  <si>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</si>
  <si>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</si>
  <si>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</si>
  <si>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</si>
  <si>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</si>
  <si>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</si>
  <si>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</si>
  <si>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</si>
  <si>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</si>
  <si>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</si>
  <si>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</si>
  <si>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</si>
  <si>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</si>
  <si>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</si>
  <si>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</si>
  <si>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</si>
  <si>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</si>
  <si>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</si>
  <si>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</si>
  <si>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</si>
  <si>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</si>
  <si>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</si>
  <si>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</si>
  <si>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</si>
  <si>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</si>
  <si>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</si>
  <si>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</si>
  <si>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</si>
  <si>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</si>
  <si>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</si>
  <si>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</si>
  <si>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</si>
  <si>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</si>
  <si>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</si>
  <si>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</si>
  <si>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</si>
  <si>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</si>
  <si>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</si>
  <si>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</si>
  <si>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</si>
  <si>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</si>
  <si>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</si>
  <si>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</si>
  <si>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</si>
  <si>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</si>
  <si>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</si>
  <si>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</si>
  <si>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</si>
  <si>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</si>
  <si>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</si>
  <si>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</si>
  <si>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</si>
  <si>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</si>
  <si>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</si>
  <si>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</si>
  <si>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</si>
  <si>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</si>
  <si>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</si>
  <si>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</si>
  <si>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</si>
  <si>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</si>
  <si>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</si>
  <si>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</si>
  <si>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</si>
  <si>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</si>
  <si>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</si>
  <si>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</si>
  <si>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</si>
  <si>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</si>
  <si>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</si>
  <si>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</si>
  <si>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</si>
  <si>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</si>
  <si>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</si>
  <si>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</si>
  <si>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</si>
  <si>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</si>
  <si>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</si>
  <si>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</si>
  <si>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</si>
  <si>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</si>
  <si>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</si>
  <si>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</si>
  <si>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</si>
  <si>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</si>
  <si>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</si>
  <si>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</si>
  <si>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</si>
  <si>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</si>
  <si>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</si>
  <si>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</si>
  <si>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</si>
  <si>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</si>
  <si>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</si>
  <si>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</si>
  <si>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</si>
  <si>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</si>
  <si>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</si>
  <si>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</si>
  <si>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</si>
  <si>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</si>
  <si>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</si>
  <si>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</si>
  <si>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</si>
  <si>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</si>
  <si>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</si>
  <si>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</si>
  <si>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</si>
  <si>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</si>
  <si>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</si>
  <si>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</si>
  <si>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</si>
  <si>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</si>
  <si>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</si>
  <si>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</si>
  <si>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</si>
  <si>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</si>
  <si>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</si>
  <si>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</si>
  <si>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</si>
  <si>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</si>
  <si>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</si>
  <si>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</si>
  <si>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</si>
  <si>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</si>
  <si>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</si>
  <si>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</si>
  <si>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</si>
  <si>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</si>
  <si>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</si>
  <si>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</si>
  <si>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</si>
  <si>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</si>
  <si>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</si>
  <si>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</si>
  <si>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</si>
  <si>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</si>
  <si>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</si>
  <si>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</si>
  <si>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</si>
  <si>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</si>
  <si>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</si>
  <si>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</si>
  <si>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</si>
  <si>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</si>
  <si>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</si>
  <si>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</si>
  <si>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</si>
  <si>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</si>
  <si>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</si>
  <si>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</si>
  <si>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</si>
  <si>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</si>
  <si>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</si>
  <si>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</si>
  <si>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</si>
  <si>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</si>
  <si>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</si>
  <si>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</si>
  <si>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</si>
  <si>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</si>
  <si>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</si>
  <si>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</si>
  <si>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</si>
  <si>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</si>
  <si>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</si>
  <si>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</si>
  <si>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</si>
  <si>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</si>
  <si>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</si>
  <si>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</si>
  <si>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</si>
  <si>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</si>
  <si>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</si>
  <si>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</si>
  <si>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</si>
  <si>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</si>
  <si>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</si>
  <si>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</si>
  <si>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</si>
  <si>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</si>
  <si>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</si>
  <si>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</si>
  <si>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</si>
  <si>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</si>
  <si>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</si>
  <si>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</si>
  <si>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</si>
  <si>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</si>
  <si>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</si>
  <si>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</si>
  <si>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</si>
  <si>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</si>
  <si>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</si>
  <si>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</si>
  <si>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</si>
  <si>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</si>
  <si>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</si>
  <si>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</si>
  <si>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</si>
  <si>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</si>
  <si>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</si>
  <si>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</si>
  <si>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</si>
  <si>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</si>
  <si>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</si>
  <si>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</si>
  <si>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</si>
  <si>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</si>
  <si>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</si>
  <si>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</si>
  <si>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</si>
  <si>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</si>
  <si>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</si>
  <si>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</si>
  <si>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</si>
  <si>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</si>
  <si>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</si>
  <si>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</si>
  <si>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</si>
  <si>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</si>
  <si>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</si>
  <si>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</si>
  <si>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</si>
  <si>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</si>
  <si>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</si>
  <si>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</si>
  <si>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</si>
  <si>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</si>
  <si>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</si>
  <si>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</si>
  <si>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</si>
  <si>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</si>
  <si>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</si>
  <si>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</si>
  <si>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</si>
  <si>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</si>
  <si>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</si>
  <si>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</si>
  <si>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</si>
  <si>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</si>
  <si>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</si>
  <si>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</si>
  <si>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</si>
  <si>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</si>
  <si>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</si>
  <si>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</si>
  <si>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</si>
  <si>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</si>
  <si>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</si>
  <si>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</si>
  <si>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</si>
  <si>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</si>
  <si>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</si>
  <si>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</si>
  <si>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</si>
  <si>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</si>
  <si>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</si>
  <si>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</si>
  <si>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</si>
  <si>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</si>
  <si>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</si>
  <si>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</si>
  <si>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</si>
  <si>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</si>
  <si>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</si>
  <si>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</si>
  <si>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</si>
  <si>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</si>
  <si>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</si>
  <si>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</si>
  <si>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</si>
  <si>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</si>
  <si>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</si>
  <si>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</si>
  <si>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</si>
  <si>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</si>
  <si>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</si>
  <si>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</si>
  <si>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</si>
  <si>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</si>
  <si>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</si>
  <si>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</si>
  <si>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</si>
  <si>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</si>
  <si>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</si>
  <si>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</si>
  <si>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</si>
  <si>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</si>
  <si>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</si>
  <si>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</si>
  <si>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</si>
  <si>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</si>
  <si>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</si>
  <si>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</si>
  <si>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</si>
  <si>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</si>
  <si>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</si>
  <si>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</si>
  <si>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</si>
  <si>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</si>
  <si>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</si>
  <si>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</si>
  <si>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</si>
  <si>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</si>
  <si>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</si>
  <si>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</si>
  <si>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</si>
  <si>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</si>
  <si>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</si>
  <si>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</si>
  <si>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</si>
  <si>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</si>
  <si>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</si>
  <si>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</si>
  <si>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</si>
  <si>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</si>
  <si>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</si>
  <si>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</si>
  <si>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</si>
  <si>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</si>
  <si>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</si>
  <si>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</si>
  <si>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</si>
  <si>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</si>
  <si>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</si>
  <si>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</si>
  <si>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</si>
  <si>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</si>
  <si>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</si>
  <si>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</si>
  <si>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</si>
  <si>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</si>
  <si>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</si>
  <si>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</si>
  <si>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</si>
  <si>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</si>
  <si>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</si>
  <si>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</si>
  <si>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</si>
  <si>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</si>
  <si>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</si>
  <si>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</si>
  <si>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</si>
  <si>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</si>
  <si>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</si>
  <si>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</si>
  <si>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</si>
  <si>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</si>
  <si>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</si>
  <si>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</si>
  <si>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</si>
  <si>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</si>
  <si>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</si>
  <si>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</si>
  <si>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</si>
  <si>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</si>
  <si>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</si>
  <si>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</si>
  <si>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</si>
  <si>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</si>
  <si>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</si>
  <si>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</si>
  <si>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</si>
  <si>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</si>
  <si>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</si>
  <si>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</si>
  <si>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</si>
  <si>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</si>
  <si>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</si>
  <si>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</si>
  <si>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</si>
  <si>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</si>
  <si>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</si>
  <si>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</si>
  <si>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</si>
  <si>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</si>
  <si>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</si>
  <si>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</si>
  <si>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</si>
  <si>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</si>
  <si>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</si>
  <si>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</si>
  <si>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</si>
  <si>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</si>
  <si>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</si>
  <si>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</si>
  <si>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</si>
  <si>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</si>
  <si>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</si>
  <si>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</si>
  <si>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</si>
  <si>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</si>
  <si>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</si>
  <si>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</si>
  <si>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</si>
  <si>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</si>
  <si>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</si>
  <si>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</si>
  <si>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</si>
  <si>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</si>
  <si>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</si>
  <si>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</si>
  <si>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</si>
  <si>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</si>
  <si>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</si>
  <si>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</si>
  <si>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</si>
  <si>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</si>
  <si>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</si>
  <si>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</si>
  <si>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</si>
  <si>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</si>
  <si>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</si>
  <si>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</si>
  <si>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</si>
  <si>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</si>
  <si>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</si>
  <si>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</si>
  <si>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</si>
  <si>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</si>
  <si>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</si>
  <si>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</si>
  <si>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</si>
  <si>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</si>
  <si>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</si>
  <si>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</si>
  <si>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</si>
  <si>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</si>
  <si>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</si>
  <si>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</si>
  <si>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</si>
  <si>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</si>
  <si>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</si>
  <si>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</si>
  <si>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</si>
  <si>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</si>
  <si>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</si>
  <si>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</si>
  <si>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</si>
  <si>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</si>
  <si>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</si>
  <si>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</si>
  <si>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</si>
  <si>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</si>
  <si>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</si>
  <si>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</si>
  <si>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</si>
  <si>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</si>
  <si>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</si>
  <si>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</si>
  <si>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</si>
  <si>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</si>
  <si>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</si>
  <si>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</si>
  <si>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</si>
  <si>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</si>
  <si>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</si>
  <si>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</si>
  <si>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</si>
  <si>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</si>
  <si>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</si>
  <si>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</si>
  <si>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</si>
  <si>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</si>
  <si>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</si>
  <si>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</si>
  <si>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</si>
  <si>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</si>
  <si>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</si>
  <si>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</si>
  <si>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</si>
  <si>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</si>
  <si>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</si>
  <si>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</si>
  <si>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</si>
  <si>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</si>
  <si>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</si>
  <si>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</si>
  <si>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</si>
  <si>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</si>
  <si>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</si>
  <si>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</si>
  <si>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</si>
  <si>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</si>
  <si>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</si>
  <si>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</si>
  <si>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</si>
  <si>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</si>
  <si>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</si>
  <si>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</si>
  <si>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</si>
  <si>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</si>
  <si>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</si>
  <si>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</si>
  <si>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</si>
  <si>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</si>
  <si>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</si>
  <si>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</si>
  <si>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</si>
  <si>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</si>
  <si>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</si>
  <si>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</si>
  <si>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</si>
  <si>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</si>
  <si>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</si>
  <si>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</si>
  <si>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</si>
  <si>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</si>
  <si>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</si>
  <si>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</si>
  <si>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</si>
  <si>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</si>
  <si>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</si>
  <si>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</si>
  <si>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</si>
  <si>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</si>
  <si>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</si>
  <si>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</si>
  <si>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</si>
  <si>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</si>
  <si>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</si>
  <si>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</si>
  <si>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</si>
  <si>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</si>
  <si>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</si>
  <si>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</si>
  <si>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</si>
  <si>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</si>
  <si>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</si>
  <si>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</si>
  <si>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</si>
  <si>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</si>
  <si>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</si>
  <si>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</si>
  <si>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</si>
  <si>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</si>
  <si>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</si>
  <si>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</si>
  <si>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</si>
  <si>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</si>
  <si>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</si>
  <si>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</si>
  <si>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</si>
  <si>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</si>
  <si>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</si>
  <si>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</si>
  <si>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</si>
  <si>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</si>
  <si>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</si>
  <si>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</si>
  <si>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</si>
  <si>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</si>
  <si>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</si>
  <si>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</si>
  <si>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</si>
  <si>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</si>
  <si>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</si>
  <si>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</si>
  <si>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</si>
  <si>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</si>
  <si>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</si>
  <si>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</si>
  <si>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</si>
  <si>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</si>
  <si>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</si>
  <si>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</si>
  <si>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</si>
  <si>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</si>
  <si>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</si>
  <si>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</si>
  <si>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</si>
  <si>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</si>
  <si>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</si>
  <si>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</si>
  <si>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</si>
  <si>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</si>
  <si>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</si>
  <si>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</si>
  <si>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</si>
  <si>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</si>
  <si>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</si>
  <si>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</si>
  <si>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</si>
  <si>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</si>
  <si>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</si>
  <si>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</si>
  <si>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</si>
  <si>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</si>
  <si>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</si>
  <si>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</si>
  <si>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</si>
  <si>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</si>
  <si>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</si>
  <si>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</si>
  <si>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</si>
  <si>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</si>
  <si>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</si>
  <si>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</si>
  <si>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</si>
  <si>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</si>
  <si>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</si>
  <si>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</si>
  <si>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</si>
  <si>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</si>
  <si>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</si>
  <si>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</si>
  <si>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</si>
  <si>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</si>
  <si>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</si>
  <si>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</si>
  <si>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</si>
  <si>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</si>
  <si>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</si>
  <si>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</si>
  <si>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</si>
  <si>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</si>
  <si>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</si>
  <si>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</si>
  <si>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</si>
  <si>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</si>
  <si>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</si>
  <si>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</si>
  <si>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</si>
  <si>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</si>
  <si>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</si>
  <si>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</si>
  <si>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</si>
  <si>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</si>
  <si>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</si>
  <si>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</si>
  <si>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</si>
  <si>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</si>
  <si>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</si>
  <si>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</si>
  <si>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</si>
  <si>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</si>
  <si>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</si>
  <si>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</si>
  <si>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</si>
  <si>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</si>
  <si>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</si>
  <si>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</si>
  <si>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</si>
  <si>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</si>
  <si>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</si>
  <si>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</si>
  <si>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</si>
  <si>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</si>
  <si>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</si>
  <si>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</si>
  <si>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</si>
  <si>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</si>
  <si>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</si>
  <si>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</si>
  <si>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</si>
  <si>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</si>
  <si>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</si>
  <si>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</si>
  <si>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</si>
  <si>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</si>
  <si>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</si>
  <si>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</si>
  <si>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</si>
  <si>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</si>
  <si>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</si>
  <si>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</si>
  <si>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</si>
  <si>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</si>
  <si>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</si>
  <si>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</si>
  <si>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</si>
  <si>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</si>
  <si>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</si>
  <si>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</si>
  <si>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</si>
  <si>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</si>
  <si>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</si>
  <si>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</si>
  <si>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</si>
  <si>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</si>
  <si>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</si>
  <si>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</si>
  <si>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</si>
  <si>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</si>
  <si>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</si>
  <si>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</si>
  <si>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</si>
  <si>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</si>
  <si>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</si>
  <si>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</si>
  <si>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</si>
  <si>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</si>
  <si>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</si>
  <si>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</si>
  <si>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</si>
  <si>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</si>
  <si>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</si>
  <si>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</si>
  <si>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</si>
  <si>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</si>
  <si>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</si>
  <si>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</si>
  <si>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</si>
  <si>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</si>
  <si>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</si>
  <si>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</si>
  <si>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</si>
  <si>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</si>
  <si>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</si>
  <si>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</si>
  <si>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</si>
  <si>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</si>
  <si>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</si>
  <si>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</si>
  <si>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</si>
  <si>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</si>
  <si>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</si>
  <si>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</si>
  <si>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</si>
  <si>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</si>
  <si>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</si>
  <si>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</si>
  <si>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</si>
  <si>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</si>
  <si>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</si>
  <si>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</si>
  <si>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</si>
  <si>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</si>
  <si>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</si>
  <si>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</si>
  <si>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</si>
  <si>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</si>
  <si>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</si>
  <si>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</si>
  <si>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</si>
  <si>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</si>
  <si>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</si>
  <si>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</si>
  <si>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</si>
  <si>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</si>
  <si>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</si>
  <si>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</si>
  <si>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</si>
  <si>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</si>
  <si>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</si>
  <si>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</si>
  <si>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</si>
  <si>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</si>
  <si>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</si>
  <si>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</si>
  <si>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</si>
  <si>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</si>
  <si>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</si>
  <si>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</si>
  <si>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</si>
  <si>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</si>
  <si>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</si>
  <si>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</si>
  <si>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</si>
  <si>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</si>
  <si>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</si>
  <si>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</si>
  <si>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</si>
  <si>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</si>
  <si>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</si>
  <si>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</si>
  <si>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</si>
  <si>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</si>
  <si>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</si>
  <si>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</si>
  <si>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</si>
  <si>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</si>
  <si>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</si>
  <si>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</si>
  <si>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</si>
  <si>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</si>
  <si>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</si>
  <si>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</si>
  <si>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</si>
  <si>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</si>
  <si>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</si>
  <si>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</si>
  <si>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</si>
  <si>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</si>
  <si>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</si>
  <si>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</si>
  <si>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</si>
  <si>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</si>
  <si>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</si>
  <si>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</si>
  <si>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</si>
  <si>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</si>
  <si>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</si>
  <si>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</si>
  <si>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</si>
  <si>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</si>
  <si>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</si>
  <si>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</si>
  <si>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</si>
  <si>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</si>
  <si>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</si>
  <si>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</si>
  <si>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</si>
  <si>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</si>
  <si>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</si>
  <si>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</si>
  <si>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</si>
  <si>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</si>
  <si>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</si>
  <si>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</si>
  <si>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</si>
  <si>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</si>
  <si>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</si>
  <si>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</si>
  <si>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</si>
  <si>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</si>
  <si>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</si>
  <si>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</si>
  <si>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</si>
  <si>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</si>
  <si>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</si>
  <si>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</si>
  <si>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</si>
  <si>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</si>
  <si>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</si>
  <si>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</si>
  <si>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</si>
  <si>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</si>
  <si>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</si>
  <si>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</si>
  <si>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</si>
  <si>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</si>
  <si>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</si>
  <si>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</si>
  <si>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</si>
  <si>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</si>
  <si>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</si>
  <si>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</si>
  <si>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</si>
  <si>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</si>
  <si>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</si>
  <si>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</si>
  <si>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</si>
  <si>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</si>
  <si>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</si>
  <si>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</si>
  <si>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</si>
  <si>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</si>
  <si>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</si>
  <si>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</si>
  <si>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</si>
  <si>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</si>
  <si>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</si>
  <si>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</si>
  <si>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</si>
  <si>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</si>
  <si>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</si>
  <si>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</si>
  <si>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</si>
  <si>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</si>
  <si>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</si>
  <si>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</si>
  <si>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</si>
  <si>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</si>
  <si>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</si>
  <si>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</si>
  <si>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</si>
  <si>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</si>
  <si>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</si>
  <si>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</si>
  <si>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</si>
  <si>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</si>
  <si>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</si>
  <si>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</si>
  <si>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</si>
  <si>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</si>
  <si>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</si>
  <si>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</si>
  <si>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</si>
  <si>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</si>
  <si>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</si>
  <si>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</si>
  <si>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</si>
  <si>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</si>
  <si>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</si>
  <si>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</si>
  <si>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</si>
  <si>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</si>
  <si>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</si>
  <si>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</si>
  <si>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</si>
  <si>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</si>
  <si>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</si>
  <si>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</si>
  <si>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</si>
  <si>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</si>
  <si>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</si>
  <si>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</si>
  <si>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</si>
  <si>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</si>
  <si>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</si>
  <si>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</si>
  <si>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</si>
  <si>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</si>
  <si>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</si>
  <si>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</si>
  <si>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</si>
  <si>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</si>
  <si>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</si>
  <si>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</si>
  <si>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</si>
  <si>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</si>
  <si>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</si>
  <si>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</si>
  <si>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</si>
  <si>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</si>
  <si>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</si>
  <si>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</si>
  <si>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</si>
  <si>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</si>
  <si>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</si>
  <si>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</si>
  <si>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</si>
  <si>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</si>
  <si>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</si>
  <si>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</si>
  <si>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</si>
  <si>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</si>
  <si>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</si>
  <si>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</si>
  <si>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</si>
  <si>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</si>
  <si>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</si>
  <si>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</si>
  <si>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</si>
  <si>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</si>
  <si>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</si>
  <si>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</si>
  <si>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</si>
  <si>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</si>
  <si>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</si>
  <si>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</si>
  <si>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</si>
  <si>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</si>
  <si>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</si>
  <si>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</si>
  <si>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</si>
  <si>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</si>
  <si>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</si>
  <si>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</si>
  <si>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</si>
  <si>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</si>
  <si>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</si>
  <si>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</si>
  <si>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</si>
  <si>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</si>
  <si>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</si>
  <si>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</si>
  <si>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</si>
  <si>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</si>
  <si>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</si>
  <si>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</si>
  <si>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</si>
  <si>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</si>
  <si>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</si>
  <si>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</si>
  <si>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</si>
  <si>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</si>
  <si>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</si>
  <si>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</si>
  <si>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</si>
  <si>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</si>
  <si>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</si>
  <si>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</si>
  <si>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</si>
  <si>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</si>
  <si>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</si>
  <si>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</si>
  <si>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</si>
  <si>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</si>
  <si>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</si>
  <si>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</si>
  <si>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</si>
  <si>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</si>
  <si>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</si>
  <si>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</si>
  <si>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</si>
  <si>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</si>
  <si>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</si>
  <si>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</si>
  <si>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</si>
  <si>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</si>
  <si>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</si>
  <si>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</si>
  <si>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</si>
  <si>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</si>
  <si>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</si>
  <si>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</si>
  <si>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</si>
  <si>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</si>
  <si>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</si>
  <si>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</si>
  <si>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</si>
  <si>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</si>
  <si>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</si>
  <si>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</si>
  <si>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</si>
  <si>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</si>
  <si>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</si>
  <si>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</si>
  <si>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</si>
  <si>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</si>
  <si>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</si>
  <si>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</si>
  <si>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</si>
  <si>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</si>
  <si>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</si>
  <si>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</si>
  <si>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</si>
  <si>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</si>
  <si>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</si>
  <si>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</si>
  <si>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</si>
  <si>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</si>
  <si>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</si>
  <si>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</si>
  <si>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</si>
  <si>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</si>
  <si>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</si>
  <si>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</si>
  <si>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</si>
  <si>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</si>
  <si>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</si>
  <si>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</si>
  <si>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</si>
  <si>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</si>
  <si>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</si>
  <si>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</si>
  <si>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</si>
  <si>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</si>
  <si>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</si>
  <si>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</si>
  <si>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</si>
  <si>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</si>
  <si>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</si>
  <si>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</si>
  <si>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</si>
  <si>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</si>
  <si>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</si>
  <si>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</si>
  <si>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</si>
  <si>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</si>
  <si>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</si>
  <si>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</si>
  <si>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</si>
  <si>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</si>
  <si>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</si>
  <si>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</si>
  <si>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</si>
  <si>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</si>
  <si>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</si>
  <si>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</si>
  <si>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</si>
  <si>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</si>
  <si>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</si>
  <si>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</si>
  <si>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</si>
  <si>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</si>
  <si>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</si>
  <si>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</si>
  <si>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</si>
  <si>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</si>
  <si>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</si>
  <si>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</si>
  <si>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</si>
  <si>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</si>
  <si>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</si>
  <si>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</si>
  <si>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</si>
  <si>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</si>
  <si>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</si>
  <si>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</si>
  <si>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</si>
  <si>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</si>
  <si>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</si>
  <si>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</si>
  <si>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</si>
  <si>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</si>
  <si>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</si>
  <si>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</si>
  <si>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</si>
  <si>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</si>
  <si>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</si>
  <si>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</si>
  <si>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</si>
  <si>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</si>
  <si>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</si>
  <si>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</si>
  <si>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</si>
  <si>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</si>
  <si>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</si>
  <si>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</si>
  <si>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</si>
  <si>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</si>
  <si>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</si>
  <si>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</si>
  <si>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</si>
  <si>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</si>
  <si>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</si>
  <si>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</si>
  <si>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</si>
  <si>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</si>
  <si>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</si>
  <si>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</si>
  <si>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</si>
  <si>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</si>
  <si>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</si>
  <si>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</si>
  <si>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</si>
  <si>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</si>
  <si>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</si>
  <si>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</si>
  <si>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</si>
  <si>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</si>
  <si>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</si>
  <si>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</si>
  <si>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</si>
  <si>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</si>
  <si>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</si>
  <si>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</si>
  <si>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</si>
  <si>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</si>
  <si>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</si>
  <si>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</si>
  <si>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</si>
  <si>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</si>
  <si>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</si>
  <si>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</si>
  <si>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</si>
  <si>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</si>
  <si>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</si>
  <si>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</si>
  <si>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</si>
  <si>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</si>
  <si>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</si>
  <si>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</si>
  <si>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</si>
  <si>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</si>
  <si>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</si>
  <si>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</si>
  <si>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</si>
  <si>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</si>
  <si>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</si>
  <si>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</si>
  <si>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</si>
  <si>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</si>
  <si>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</si>
  <si>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</si>
  <si>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</si>
  <si>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</si>
  <si>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</si>
  <si>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</si>
  <si>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</si>
  <si>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</si>
  <si>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</si>
  <si>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</si>
  <si>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</si>
  <si>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</si>
  <si>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</si>
  <si>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</si>
  <si>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</si>
  <si>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</si>
  <si>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</si>
  <si>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</si>
  <si>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</si>
  <si>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</si>
  <si>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</si>
  <si>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</si>
  <si>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</si>
  <si>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</si>
  <si>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</si>
  <si>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</si>
  <si>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</si>
  <si>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</si>
  <si>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</si>
  <si>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</si>
  <si>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</si>
  <si>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</si>
  <si>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</si>
  <si>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</si>
  <si>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</si>
  <si>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</si>
  <si>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</si>
  <si>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</si>
  <si>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</si>
  <si>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</si>
  <si>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</si>
  <si>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</si>
  <si>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</si>
  <si>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</si>
  <si>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</si>
  <si>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</si>
  <si>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</si>
  <si>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</si>
  <si>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</si>
  <si>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</si>
  <si>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</si>
  <si>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</si>
  <si>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</si>
  <si>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</si>
  <si>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</si>
  <si>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</si>
  <si>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</si>
  <si>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</si>
  <si>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</si>
  <si>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</si>
  <si>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</si>
  <si>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</si>
  <si>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</si>
  <si>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</si>
  <si>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</si>
  <si>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</si>
  <si>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</si>
  <si>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</si>
  <si>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</si>
  <si>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</si>
  <si>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</si>
  <si>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</si>
  <si>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</si>
  <si>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</si>
  <si>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</si>
  <si>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</si>
  <si>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</si>
  <si>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</si>
  <si>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</si>
  <si>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</si>
  <si>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</si>
  <si>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</si>
  <si>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</si>
  <si>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</si>
  <si>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</si>
  <si>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</si>
  <si>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</si>
  <si>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</si>
  <si>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</si>
  <si>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</si>
  <si>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</si>
  <si>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</si>
  <si>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</si>
  <si>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</si>
  <si>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</si>
  <si>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</si>
  <si>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</si>
  <si>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</si>
  <si>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</si>
  <si>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</si>
  <si>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</si>
  <si>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</si>
  <si>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</si>
  <si>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</si>
  <si>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</si>
  <si>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</si>
  <si>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</si>
  <si>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</si>
  <si>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</si>
  <si>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</si>
  <si>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</si>
  <si>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</si>
  <si>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</si>
  <si>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</si>
  <si>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</si>
  <si>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</si>
  <si>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</si>
  <si>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</si>
  <si>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</si>
  <si>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</si>
  <si>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</si>
  <si>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</si>
  <si>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</si>
  <si>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</si>
  <si>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</si>
  <si>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</si>
  <si>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</si>
  <si>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</si>
  <si>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</si>
  <si>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</si>
  <si>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</si>
  <si>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</si>
  <si>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</si>
  <si>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</si>
  <si>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</si>
  <si>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</si>
  <si>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</si>
  <si>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</si>
  <si>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</si>
  <si>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</si>
  <si>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</si>
  <si>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</si>
  <si>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</si>
  <si>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</si>
  <si>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</si>
  <si>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</si>
  <si>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</si>
  <si>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</si>
  <si>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</si>
  <si>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</si>
  <si>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</si>
  <si>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</si>
  <si>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</si>
  <si>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</si>
  <si>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</si>
  <si>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</si>
  <si>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</si>
  <si>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</si>
  <si>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</si>
  <si>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</si>
  <si>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</si>
  <si>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</si>
  <si>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</si>
  <si>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</si>
  <si>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</si>
  <si>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</si>
  <si>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</si>
  <si>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</si>
  <si>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</si>
  <si>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</si>
  <si>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</si>
  <si>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</si>
  <si>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</si>
  <si>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</si>
  <si>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</si>
  <si>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</si>
  <si>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</si>
  <si>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</si>
  <si>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</si>
  <si>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</si>
  <si>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</si>
  <si>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</si>
  <si>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</si>
  <si>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</si>
  <si>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</si>
  <si>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</si>
  <si>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</si>
  <si>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</si>
  <si>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</si>
  <si>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</si>
  <si>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</si>
  <si>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</si>
  <si>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</si>
  <si>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</si>
  <si>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</si>
  <si>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</si>
  <si>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</si>
  <si>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</si>
  <si>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</si>
  <si>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</si>
  <si>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</si>
  <si>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</si>
  <si>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</si>
  <si>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</si>
  <si>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</si>
  <si>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</si>
  <si>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</si>
  <si>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</si>
  <si>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</si>
  <si>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</si>
  <si>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</si>
  <si>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</si>
  <si>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</si>
  <si>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</si>
  <si>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</si>
  <si>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</si>
  <si>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</si>
  <si>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</si>
  <si>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</si>
  <si>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</si>
  <si>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</si>
  <si>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</si>
  <si>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</si>
  <si>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</si>
  <si>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</si>
  <si>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</si>
  <si>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</si>
  <si>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</si>
  <si>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</si>
  <si>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</si>
  <si>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</si>
  <si>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</si>
  <si>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</si>
  <si>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</si>
  <si>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</si>
  <si>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</si>
  <si>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</si>
  <si>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</si>
  <si>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</si>
  <si>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</si>
  <si>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</si>
  <si>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</si>
  <si>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</si>
  <si>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</si>
  <si>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</si>
  <si>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</si>
  <si>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</si>
  <si>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</si>
  <si>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</si>
  <si>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</si>
  <si>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</si>
  <si>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</si>
  <si>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</si>
  <si>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</si>
  <si>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</si>
  <si>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</si>
  <si>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</si>
  <si>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</si>
  <si>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</si>
  <si>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</si>
  <si>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</si>
  <si>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</si>
  <si>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</si>
  <si>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</si>
  <si>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</si>
  <si>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</si>
  <si>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</si>
  <si>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</si>
  <si>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</si>
  <si>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</si>
  <si>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</si>
  <si>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</si>
  <si>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</si>
  <si>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</si>
  <si>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</si>
  <si>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</si>
  <si>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</si>
  <si>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</si>
  <si>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</si>
  <si>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</si>
  <si>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</si>
  <si>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</si>
  <si>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</si>
  <si>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</si>
  <si>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</si>
  <si>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</si>
  <si>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</si>
  <si>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</si>
  <si>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</si>
  <si>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</si>
  <si>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</si>
  <si>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</si>
  <si>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</si>
  <si>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</si>
  <si>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</si>
  <si>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</si>
  <si>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</si>
  <si>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</si>
  <si>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</si>
  <si>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</si>
  <si>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</si>
  <si>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</si>
  <si>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</si>
  <si>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</si>
  <si>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</si>
  <si>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</si>
  <si>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</si>
  <si>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</si>
  <si>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</si>
  <si>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</si>
  <si>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</si>
  <si>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</si>
  <si>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</si>
  <si>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</si>
  <si>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</si>
  <si>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</si>
  <si>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</si>
  <si>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</si>
  <si>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</si>
  <si>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</si>
  <si>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</si>
  <si>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</si>
  <si>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</si>
  <si>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</si>
  <si>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</si>
  <si>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</si>
  <si>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</si>
  <si>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</si>
  <si>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</si>
  <si>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</si>
  <si>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</si>
  <si>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</si>
  <si>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</si>
  <si>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</si>
  <si>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</si>
  <si>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</si>
  <si>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</si>
  <si>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</si>
  <si>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</si>
  <si>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</si>
  <si>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</si>
  <si>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</si>
  <si>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</si>
  <si>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</si>
  <si>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</si>
  <si>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</si>
  <si>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</si>
  <si>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</si>
  <si>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</si>
  <si>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</si>
  <si>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</si>
  <si>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</si>
  <si>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</si>
  <si>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</si>
  <si>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</si>
  <si>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</si>
  <si>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</si>
  <si>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</si>
  <si>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</si>
  <si>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</si>
  <si>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</si>
  <si>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</si>
  <si>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</si>
  <si>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</si>
  <si>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</si>
  <si>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</si>
  <si>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</si>
  <si>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</si>
  <si>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</si>
  <si>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</si>
  <si>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</si>
  <si>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</si>
  <si>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</si>
  <si>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</si>
  <si>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</si>
  <si>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</si>
  <si>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</si>
  <si>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</si>
  <si>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</si>
  <si>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</si>
  <si>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</si>
  <si>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</si>
  <si>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</si>
  <si>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</si>
  <si>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</si>
  <si>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</si>
  <si>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</si>
  <si>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</si>
  <si>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</si>
  <si>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</si>
  <si>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</si>
  <si>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</si>
  <si>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</si>
  <si>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</si>
  <si>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</si>
  <si>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</si>
  <si>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</si>
  <si>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</si>
  <si>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</si>
  <si>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</si>
  <si>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</si>
  <si>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</si>
  <si>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</si>
  <si>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</si>
  <si>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</si>
  <si>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</si>
  <si>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</si>
  <si>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</si>
  <si>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</si>
  <si>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</si>
  <si>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</si>
  <si>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</si>
  <si>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</si>
  <si>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</si>
  <si>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</si>
  <si>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</si>
  <si>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</si>
  <si>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</si>
  <si>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</si>
  <si>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</si>
  <si>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</si>
  <si>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</si>
  <si>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</si>
  <si>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</si>
  <si>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</si>
  <si>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</si>
  <si>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</si>
  <si>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</si>
  <si>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</si>
  <si>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</si>
  <si>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</si>
  <si>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</si>
  <si>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</si>
  <si>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</si>
  <si>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</si>
  <si>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</si>
  <si>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</si>
  <si>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</si>
  <si>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</si>
  <si>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</si>
  <si>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</si>
  <si>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</si>
  <si>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</si>
  <si>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</si>
  <si>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</si>
  <si>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</si>
  <si>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</si>
  <si>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</si>
  <si>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</si>
  <si>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</si>
  <si>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</si>
  <si>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</si>
  <si>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</si>
  <si>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</si>
  <si>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</si>
  <si>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</si>
  <si>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</si>
  <si>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</si>
  <si>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</si>
  <si>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</si>
  <si>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</si>
  <si>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</si>
  <si>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</si>
  <si>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</si>
  <si>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</si>
  <si>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</si>
  <si>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</si>
  <si>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</si>
  <si>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</si>
  <si>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</si>
  <si>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</si>
  <si>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</si>
  <si>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</si>
  <si>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</si>
  <si>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</si>
  <si>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</si>
  <si>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</si>
  <si>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</si>
  <si>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</si>
  <si>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</si>
  <si>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</si>
  <si>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</si>
  <si>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</si>
  <si>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</si>
  <si>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</si>
  <si>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</si>
  <si>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</si>
  <si>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</si>
  <si>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</si>
  <si>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</si>
  <si>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</si>
  <si>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</si>
  <si>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</si>
  <si>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</si>
  <si>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</si>
  <si>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</si>
  <si>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</si>
  <si>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</si>
  <si>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</si>
  <si>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</si>
  <si>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</si>
  <si>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</si>
  <si>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</si>
  <si>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</si>
  <si>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</si>
  <si>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</si>
  <si>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</si>
  <si>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</si>
  <si>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</si>
  <si>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</si>
  <si>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</si>
  <si>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</si>
  <si>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</si>
  <si>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</si>
  <si>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</si>
  <si>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</si>
  <si>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</si>
  <si>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</si>
  <si>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</si>
  <si>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</si>
  <si>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</si>
  <si>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</si>
  <si>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</si>
  <si>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</si>
  <si>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</si>
  <si>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</si>
  <si>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</si>
  <si>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</si>
  <si>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</si>
  <si>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</si>
  <si>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</si>
  <si>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</si>
  <si>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</si>
  <si>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</si>
  <si>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</si>
  <si>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</si>
  <si>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</si>
  <si>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</si>
  <si>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</si>
  <si>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</si>
  <si>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</si>
  <si>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</si>
  <si>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</si>
  <si>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</si>
  <si>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</si>
  <si>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</si>
  <si>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</si>
  <si>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</si>
  <si>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</si>
  <si>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</si>
  <si>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</si>
  <si>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</si>
  <si>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</si>
  <si>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</si>
  <si>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</si>
  <si>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</si>
  <si>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</si>
  <si>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</si>
  <si>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</si>
  <si>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</si>
  <si>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</si>
  <si>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</si>
  <si>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</si>
  <si>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</si>
  <si>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</si>
  <si>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</si>
  <si>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</si>
  <si>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</si>
  <si>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</si>
  <si>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</si>
  <si>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</si>
  <si>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</si>
  <si>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</si>
  <si>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</si>
  <si>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</si>
  <si>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</si>
  <si>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</si>
  <si>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</si>
  <si>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</si>
  <si>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</si>
  <si>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</si>
  <si>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</si>
  <si>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</si>
  <si>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</si>
  <si>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</si>
  <si>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</si>
  <si>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</si>
  <si>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</si>
  <si>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</si>
  <si>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</si>
  <si>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</si>
  <si>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</si>
  <si>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</si>
  <si>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</si>
  <si>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</si>
  <si>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</si>
  <si>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</si>
  <si>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</si>
  <si>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</si>
  <si>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</si>
  <si>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</si>
  <si>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</si>
  <si>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</si>
  <si>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</si>
  <si>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</si>
  <si>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</si>
  <si>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</si>
  <si>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</si>
  <si>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</si>
  <si>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</si>
  <si>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</si>
  <si>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</si>
  <si>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</si>
  <si>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</si>
  <si>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</si>
  <si>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</si>
  <si>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</si>
  <si>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</si>
  <si>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</si>
  <si>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</si>
  <si>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</si>
  <si>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</si>
  <si>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</si>
  <si>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</si>
  <si>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</si>
  <si>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</si>
  <si>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</si>
  <si>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</si>
  <si>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</si>
  <si>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</si>
  <si>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</si>
  <si>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</si>
  <si>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</si>
  <si>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</si>
  <si>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</si>
  <si>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</si>
  <si>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</si>
  <si>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</si>
  <si>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</si>
  <si>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</si>
  <si>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</si>
  <si>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</si>
  <si>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</si>
  <si>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</si>
  <si>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</si>
  <si>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</si>
  <si>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</si>
  <si>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</si>
  <si>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</si>
  <si>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</si>
  <si>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</si>
  <si>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</si>
  <si>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</si>
  <si>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</si>
  <si>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</si>
  <si>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</si>
  <si>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</si>
  <si>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</si>
  <si>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</si>
  <si>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</si>
  <si>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</si>
  <si>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</si>
  <si>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</si>
  <si>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</si>
  <si>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</si>
  <si>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</si>
  <si>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</si>
  <si>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</si>
  <si>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</si>
  <si>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</si>
  <si>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</si>
  <si>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</si>
  <si>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</si>
  <si>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</si>
  <si>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</si>
  <si>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</si>
  <si>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</si>
  <si>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</si>
  <si>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</si>
  <si>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</si>
  <si>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</si>
  <si>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</si>
  <si>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</si>
  <si>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</si>
  <si>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</si>
  <si>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</si>
  <si>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</si>
  <si>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</si>
  <si>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</si>
  <si>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</si>
  <si>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</si>
  <si>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</si>
  <si>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</si>
  <si>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</si>
  <si>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</si>
  <si>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</si>
  <si>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</si>
  <si>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</si>
  <si>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</si>
  <si>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</si>
  <si>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</si>
  <si>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</si>
  <si>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</si>
  <si>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</si>
  <si>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</si>
  <si>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</si>
  <si>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</si>
  <si>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</si>
  <si>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</si>
  <si>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</si>
  <si>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</si>
  <si>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</si>
  <si>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</si>
  <si>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</si>
  <si>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</si>
  <si>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</si>
  <si>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</si>
  <si>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</si>
  <si>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</si>
  <si>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</si>
  <si>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</si>
  <si>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</si>
  <si>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</si>
  <si>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</si>
  <si>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</si>
  <si>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</si>
  <si>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</si>
  <si>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</si>
  <si>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</si>
  <si>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</si>
  <si>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</si>
  <si>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</si>
  <si>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</si>
  <si>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</si>
  <si>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</si>
  <si>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</si>
  <si>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</si>
  <si>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</si>
  <si>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</si>
  <si>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</si>
  <si>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</si>
  <si>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</si>
  <si>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</si>
  <si>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</si>
  <si>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</si>
  <si>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</si>
  <si>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</si>
  <si>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</si>
  <si>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</si>
  <si>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</si>
  <si>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</si>
  <si>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</si>
  <si>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</si>
  <si>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</si>
  <si>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</si>
  <si>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</si>
  <si>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</si>
  <si>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</si>
  <si>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</si>
  <si>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</si>
  <si>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</si>
  <si>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</si>
  <si>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</si>
  <si>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</si>
  <si>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</si>
  <si>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</si>
  <si>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</si>
  <si>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</si>
  <si>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</si>
  <si>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</si>
  <si>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</si>
  <si>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</si>
  <si>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</si>
  <si>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</si>
  <si>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</si>
  <si>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</si>
  <si>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</si>
  <si>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</si>
  <si>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</si>
  <si>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</si>
  <si>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</si>
  <si>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</si>
  <si>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</si>
  <si>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</si>
  <si>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</si>
  <si>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</si>
  <si>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</si>
  <si>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</si>
  <si>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</si>
  <si>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</si>
  <si>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</si>
  <si>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</si>
  <si>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</si>
  <si>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</si>
  <si>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</si>
  <si>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</si>
  <si>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</si>
  <si>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</si>
  <si>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</si>
  <si>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</si>
  <si>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</si>
  <si>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</si>
  <si>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</si>
  <si>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</si>
  <si>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</si>
  <si>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</si>
  <si>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</si>
  <si>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</si>
  <si>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</si>
  <si>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</si>
  <si>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</si>
  <si>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</si>
  <si>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</si>
  <si>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</si>
  <si>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</si>
  <si>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</si>
  <si>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</si>
  <si>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</si>
  <si>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</si>
  <si>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</si>
  <si>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</si>
  <si>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</si>
  <si>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</si>
  <si>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</si>
  <si>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</si>
  <si>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</si>
  <si>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</si>
  <si>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</si>
  <si>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</si>
  <si>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</si>
  <si>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</si>
  <si>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</si>
  <si>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</si>
  <si>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</si>
  <si>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</si>
  <si>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</si>
  <si>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</si>
  <si>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</si>
  <si>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</si>
  <si>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</si>
  <si>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</si>
  <si>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</si>
  <si>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</si>
  <si>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</si>
  <si>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</si>
  <si>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</si>
  <si>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</si>
  <si>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</si>
  <si>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</si>
  <si>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</si>
  <si>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</si>
  <si>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</si>
  <si>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</si>
  <si>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</si>
  <si>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</si>
  <si>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</si>
  <si>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</si>
  <si>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</si>
  <si>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</si>
  <si>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</si>
  <si>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</si>
  <si>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</si>
  <si>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</si>
  <si>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</si>
  <si>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</si>
  <si>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</si>
  <si>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</si>
  <si>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</si>
  <si>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</si>
  <si>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</si>
  <si>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</si>
  <si>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</si>
  <si>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</si>
  <si>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</si>
  <si>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</si>
  <si>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</si>
  <si>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</si>
  <si>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</si>
  <si>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</si>
  <si>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</si>
  <si>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</si>
  <si>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</si>
  <si>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</si>
  <si>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</si>
  <si>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</si>
  <si>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</si>
  <si>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</si>
  <si>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</si>
  <si>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</si>
  <si>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</si>
  <si>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</si>
  <si>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</si>
  <si>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</si>
  <si>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</si>
  <si>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</si>
  <si>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</si>
  <si>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</si>
  <si>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</si>
  <si>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</si>
  <si>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</si>
  <si>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</si>
  <si>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</si>
  <si>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</si>
  <si>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</si>
  <si>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</si>
  <si>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</si>
  <si>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</si>
  <si>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</si>
  <si>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</si>
  <si>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</si>
  <si>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</si>
  <si>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</si>
  <si>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</si>
  <si>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</si>
  <si>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</si>
  <si>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</si>
  <si>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</si>
  <si>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</si>
  <si>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</si>
  <si>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</si>
  <si>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</si>
  <si>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</si>
  <si>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</si>
  <si>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</si>
  <si>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</si>
  <si>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</si>
  <si>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</si>
  <si>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</si>
  <si>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</si>
  <si>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</si>
  <si>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</si>
  <si>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</si>
  <si>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</si>
  <si>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</si>
  <si>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</si>
  <si>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</si>
  <si>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</si>
  <si>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</si>
  <si>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</si>
  <si>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</si>
  <si>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</si>
  <si>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</si>
  <si>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</si>
  <si>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</si>
  <si>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</si>
  <si>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</si>
  <si>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</si>
  <si>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</si>
  <si>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</si>
  <si>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</si>
  <si>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</si>
  <si>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</si>
  <si>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</si>
  <si>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</si>
  <si>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</si>
  <si>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</si>
  <si>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</si>
  <si>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</si>
  <si>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</si>
  <si>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</si>
  <si>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</si>
  <si>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</si>
  <si>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</si>
  <si>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</si>
  <si>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</si>
  <si>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</si>
  <si>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</si>
  <si>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</si>
  <si>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</si>
  <si>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</si>
  <si>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</si>
  <si>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</si>
  <si>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</si>
  <si>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</si>
  <si>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</si>
  <si>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</si>
  <si>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</si>
  <si>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</si>
  <si>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</si>
  <si>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</si>
  <si>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</si>
  <si>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</si>
  <si>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</si>
  <si>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</si>
  <si>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</si>
  <si>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</si>
  <si>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</si>
  <si>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</si>
  <si>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</si>
  <si>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</si>
  <si>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</si>
  <si>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</si>
  <si>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</si>
  <si>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</si>
  <si>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</si>
  <si>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</si>
  <si>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</si>
  <si>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</si>
  <si>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</si>
  <si>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</si>
  <si>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</si>
  <si>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</si>
  <si>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</si>
  <si>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</si>
  <si>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</si>
  <si>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</si>
  <si>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</si>
  <si>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</si>
  <si>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</si>
  <si>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</si>
  <si>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</si>
  <si>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</si>
  <si>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</si>
  <si>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</si>
  <si>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</si>
  <si>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</si>
  <si>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</si>
  <si>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</si>
  <si>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</si>
  <si>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</si>
  <si>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</si>
  <si>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</si>
  <si>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</si>
  <si>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</si>
  <si>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</si>
  <si>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</si>
  <si>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</si>
  <si>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</si>
  <si>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</si>
  <si>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</si>
  <si>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</si>
  <si>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</si>
  <si>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</si>
  <si>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</si>
  <si>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</si>
  <si>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</si>
  <si>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</si>
  <si>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</si>
  <si>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</si>
  <si>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</si>
  <si>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</si>
  <si>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</si>
  <si>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</si>
  <si>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</si>
  <si>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</si>
  <si>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</si>
  <si>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</si>
  <si>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</si>
  <si>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</si>
  <si>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</si>
  <si>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</si>
  <si>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</si>
  <si>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</si>
  <si>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</si>
  <si>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</si>
  <si>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</si>
  <si>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</si>
  <si>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</si>
  <si>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</si>
  <si>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</si>
  <si>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</si>
  <si>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</si>
  <si>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</si>
  <si>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</si>
  <si>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</si>
  <si>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</si>
  <si>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</si>
  <si>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</si>
  <si>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</si>
  <si>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</si>
  <si>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</si>
  <si>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</si>
  <si>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</si>
  <si>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</si>
  <si>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</si>
  <si>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</si>
  <si>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</si>
  <si>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</si>
  <si>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</si>
  <si>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</si>
  <si>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</si>
  <si>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</si>
  <si>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</si>
  <si>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</si>
  <si>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</si>
  <si>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</si>
  <si>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</si>
  <si>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</si>
  <si>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</si>
  <si>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</si>
  <si>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</si>
  <si>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</si>
  <si>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</si>
  <si>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</si>
  <si>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</si>
  <si>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</si>
  <si>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</si>
  <si>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</si>
  <si>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</si>
  <si>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</si>
  <si>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</si>
  <si>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</si>
  <si>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</si>
  <si>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</si>
  <si>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</si>
  <si>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</si>
  <si>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</si>
  <si>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</si>
  <si>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</si>
  <si>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</si>
  <si>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</si>
  <si>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</si>
  <si>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</si>
  <si>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</si>
  <si>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</si>
  <si>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</si>
  <si>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</si>
  <si>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</si>
  <si>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</si>
  <si>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</si>
  <si>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</si>
  <si>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</si>
  <si>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</si>
  <si>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</si>
  <si>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</si>
  <si>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</si>
  <si>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</si>
  <si>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</si>
  <si>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</si>
  <si>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</si>
  <si>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</si>
  <si>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</si>
  <si>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</si>
  <si>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</si>
  <si>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</si>
  <si>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</si>
  <si>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</si>
  <si>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</si>
  <si>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</si>
  <si>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</si>
  <si>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</si>
  <si>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</si>
  <si>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</si>
  <si>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</si>
  <si>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</si>
  <si>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</si>
  <si>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</si>
  <si>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</si>
  <si>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</si>
  <si>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</si>
  <si>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</si>
  <si>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</si>
  <si>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</si>
  <si>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</si>
  <si>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</si>
  <si>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</si>
  <si>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</si>
  <si>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</si>
  <si>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</si>
  <si>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</si>
  <si>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</si>
  <si>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</si>
  <si>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</si>
  <si>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</si>
  <si>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</si>
  <si>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</si>
  <si>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</si>
  <si>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</si>
  <si>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</si>
  <si>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</si>
  <si>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</si>
  <si>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</si>
  <si>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</si>
  <si>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</si>
  <si>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</si>
  <si>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</si>
  <si>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</si>
  <si>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</si>
  <si>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</si>
  <si>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</si>
  <si>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</si>
  <si>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</si>
  <si>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</si>
  <si>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</si>
  <si>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</si>
  <si>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</si>
  <si>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</si>
  <si>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</si>
  <si>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</si>
  <si>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</si>
  <si>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</si>
  <si>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</si>
  <si>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</si>
  <si>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</si>
  <si>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</si>
  <si>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</si>
  <si>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</si>
  <si>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</si>
  <si>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</si>
  <si>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</si>
  <si>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</si>
  <si>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</si>
  <si>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</si>
  <si>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</si>
  <si>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</si>
  <si>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</si>
  <si>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</si>
  <si>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</si>
  <si>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</si>
  <si>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</si>
  <si>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</si>
  <si>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</si>
  <si>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</si>
  <si>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</si>
  <si>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</si>
  <si>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</si>
  <si>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</si>
  <si>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</si>
  <si>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</si>
  <si>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</si>
  <si>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</si>
  <si>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</si>
  <si>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</si>
  <si>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</si>
  <si>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</si>
  <si>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</si>
  <si>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</si>
  <si>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</si>
  <si>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</si>
  <si>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</si>
  <si>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</si>
  <si>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</si>
  <si>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</si>
  <si>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</si>
  <si>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</si>
  <si>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</si>
  <si>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</si>
  <si>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</si>
  <si>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</si>
  <si>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</si>
  <si>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</si>
  <si>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</si>
  <si>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</si>
  <si>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</si>
  <si>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</si>
  <si>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</si>
  <si>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</si>
  <si>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</si>
  <si>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</si>
  <si>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</si>
  <si>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</si>
  <si>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</si>
  <si>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</si>
  <si>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</si>
  <si>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</si>
  <si>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</si>
  <si>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</si>
  <si>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</si>
  <si>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</si>
  <si>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</si>
  <si>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</si>
  <si>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</si>
  <si>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</si>
  <si>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</si>
  <si>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</si>
  <si>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</si>
  <si>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</si>
  <si>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</si>
  <si>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</si>
  <si>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</si>
  <si>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</si>
  <si>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</si>
  <si>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</si>
  <si>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</si>
  <si>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</si>
  <si>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</si>
  <si>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</si>
  <si>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</si>
  <si>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</si>
  <si>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</si>
  <si>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</si>
  <si>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</si>
  <si>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</si>
  <si>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</si>
  <si>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</si>
  <si>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</si>
  <si>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</si>
  <si>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</si>
  <si>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</si>
  <si>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</si>
  <si>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</si>
  <si>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</si>
  <si>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</si>
  <si>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</si>
  <si>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</si>
  <si>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</si>
  <si>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</si>
  <si>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</si>
  <si>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</si>
  <si>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</si>
  <si>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</si>
  <si>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</si>
  <si>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</si>
  <si>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</si>
  <si>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</si>
  <si>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</si>
  <si>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</si>
  <si>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</si>
  <si>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</si>
  <si>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</si>
  <si>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</si>
  <si>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</si>
  <si>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</si>
  <si>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</si>
  <si>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</si>
  <si>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</si>
  <si>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</si>
  <si>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</si>
  <si>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</si>
  <si>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</si>
  <si>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</si>
  <si>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</si>
  <si>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</si>
  <si>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</si>
  <si>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</si>
  <si>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</si>
  <si>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</si>
  <si>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</si>
  <si>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</si>
  <si>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</si>
  <si>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</si>
  <si>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</si>
  <si>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</si>
  <si>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</si>
  <si>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</si>
  <si>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</si>
  <si>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</si>
  <si>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</si>
  <si>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</si>
  <si>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</si>
  <si>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</si>
  <si>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</si>
  <si>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</si>
  <si>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</si>
  <si>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</si>
  <si>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</si>
  <si>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</si>
  <si>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</si>
  <si>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</si>
  <si>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</si>
  <si>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</si>
  <si>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</si>
  <si>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</si>
  <si>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</si>
  <si>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</si>
  <si>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</si>
  <si>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</si>
  <si>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</si>
  <si>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</si>
  <si>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</si>
  <si>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</si>
  <si>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</si>
  <si>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</si>
  <si>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</si>
  <si>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</si>
  <si>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</si>
  <si>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</si>
  <si>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</si>
  <si>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</si>
  <si>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</si>
  <si>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</si>
  <si>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</si>
  <si>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</si>
  <si>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</si>
  <si>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</si>
  <si>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</si>
  <si>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</si>
  <si>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</si>
  <si>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</si>
  <si>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</si>
  <si>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</si>
  <si>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</si>
  <si>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</si>
  <si>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</si>
  <si>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</si>
  <si>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</si>
  <si>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</si>
  <si>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</si>
  <si>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</si>
  <si>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</si>
  <si>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</si>
  <si>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</si>
  <si>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</si>
  <si>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</si>
  <si>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</si>
  <si>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</si>
  <si>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</si>
  <si>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</si>
  <si>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</si>
  <si>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</si>
  <si>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</si>
  <si>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</si>
  <si>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</si>
  <si>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</si>
  <si>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</si>
  <si>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</si>
  <si>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</si>
  <si>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</si>
  <si>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</si>
  <si>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</si>
  <si>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</si>
  <si>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</si>
  <si>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</si>
  <si>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</si>
  <si>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</si>
  <si>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</si>
  <si>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</si>
  <si>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</si>
  <si>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</si>
  <si>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</si>
  <si>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</si>
  <si>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</si>
  <si>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</si>
  <si>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</si>
  <si>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</si>
  <si>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</si>
  <si>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</si>
  <si>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</si>
  <si>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</si>
  <si>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</si>
  <si>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</si>
  <si>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</si>
  <si>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</si>
  <si>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</si>
  <si>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</si>
  <si>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</si>
  <si>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</si>
  <si>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</si>
  <si>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</si>
  <si>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</si>
  <si>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</si>
  <si>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</si>
  <si>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</si>
  <si>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</si>
  <si>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</si>
  <si>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</si>
  <si>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</si>
  <si>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</si>
  <si>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</si>
  <si>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</si>
  <si>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</si>
  <si>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</si>
  <si>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</si>
  <si>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</si>
  <si>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</si>
  <si>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</si>
  <si>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</si>
  <si>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</si>
  <si>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</si>
  <si>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</si>
  <si>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</si>
  <si>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</si>
  <si>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</si>
  <si>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</si>
  <si>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</si>
  <si>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</si>
  <si>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</si>
  <si>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</si>
  <si>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</si>
  <si>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</si>
  <si>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</si>
  <si>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</si>
  <si>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</si>
  <si>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</si>
  <si>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</si>
  <si>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</si>
  <si>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</si>
  <si>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</si>
  <si>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</si>
  <si>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</si>
  <si>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</si>
  <si>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</si>
  <si>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</si>
  <si>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</si>
  <si>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</si>
  <si>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</si>
  <si>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</si>
  <si>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</si>
  <si>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</si>
  <si>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</si>
  <si>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</si>
  <si>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</si>
  <si>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</si>
  <si>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</si>
  <si>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</si>
  <si>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</si>
  <si>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</si>
  <si>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</si>
  <si>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</si>
  <si>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</si>
  <si>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</si>
  <si>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</si>
  <si>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</si>
  <si>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</si>
  <si>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</si>
  <si>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</si>
  <si>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</si>
  <si>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</si>
  <si>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</si>
  <si>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</si>
  <si>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</si>
  <si>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</si>
  <si>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</si>
  <si>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</si>
  <si>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</si>
  <si>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</si>
  <si>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</si>
  <si>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</si>
  <si>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</si>
  <si>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</si>
  <si>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</si>
  <si>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</si>
  <si>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</si>
  <si>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</si>
  <si>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</si>
  <si>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</si>
  <si>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</si>
  <si>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</si>
  <si>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</si>
  <si>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</si>
  <si>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</si>
  <si>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</si>
  <si>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</si>
  <si>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</si>
  <si>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</si>
  <si>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</si>
  <si>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</si>
  <si>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</si>
  <si>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</si>
  <si>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</si>
  <si>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</si>
  <si>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</si>
  <si>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</si>
  <si>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</si>
  <si>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</si>
  <si>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</si>
  <si>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</si>
  <si>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</si>
  <si>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</si>
  <si>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</si>
  <si>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</si>
  <si>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</si>
  <si>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</si>
  <si>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</si>
  <si>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</si>
  <si>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</si>
  <si>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</si>
  <si>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</si>
  <si>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</si>
  <si>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</si>
  <si>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</si>
  <si>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</si>
  <si>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</si>
  <si>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</si>
  <si>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</si>
  <si>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</si>
  <si>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</si>
  <si>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</si>
  <si>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</si>
  <si>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</si>
  <si>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</si>
  <si>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</si>
  <si>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</si>
  <si>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</si>
  <si>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</si>
  <si>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</si>
  <si>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</si>
  <si>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</si>
  <si>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</si>
  <si>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</si>
  <si>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</si>
  <si>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</si>
  <si>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</si>
  <si>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</si>
  <si>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</si>
  <si>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</si>
  <si>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</si>
  <si>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</si>
  <si>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</si>
  <si>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</si>
  <si>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</si>
  <si>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</si>
  <si>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</si>
  <si>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</si>
  <si>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</si>
  <si>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</si>
  <si>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</si>
  <si>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</si>
  <si>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</si>
  <si>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</si>
  <si>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</si>
  <si>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</si>
  <si>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</si>
  <si>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</si>
  <si>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</si>
  <si>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</si>
  <si>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</si>
  <si>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</si>
  <si>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</si>
  <si>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</si>
  <si>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</si>
  <si>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</si>
  <si>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</si>
  <si>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</si>
  <si>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</si>
  <si>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</si>
  <si>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</si>
  <si>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</si>
  <si>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</si>
  <si>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</si>
  <si>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</si>
  <si>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</si>
  <si>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</si>
  <si>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</si>
  <si>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</si>
  <si>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</si>
  <si>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</si>
  <si>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</si>
  <si>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</si>
  <si>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</si>
  <si>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</si>
  <si>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</si>
  <si>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</si>
  <si>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</si>
  <si>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</si>
  <si>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</si>
  <si>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</si>
  <si>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</si>
  <si>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</si>
  <si>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</si>
  <si>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</si>
  <si>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</si>
  <si>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</si>
  <si>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</si>
  <si>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</si>
  <si>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</si>
  <si>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</si>
  <si>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</si>
  <si>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</si>
  <si>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</si>
  <si>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</si>
  <si>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</si>
  <si>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</si>
  <si>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</si>
  <si>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</si>
  <si>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</si>
  <si>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</si>
  <si>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</si>
  <si>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</si>
  <si>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</si>
  <si>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</si>
  <si>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</si>
  <si>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</si>
  <si>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</si>
  <si>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</si>
  <si>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</si>
  <si>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</si>
  <si>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</si>
  <si>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</si>
  <si>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</si>
  <si>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</si>
  <si>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</si>
  <si>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</si>
  <si>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</si>
  <si>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</si>
  <si>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</si>
  <si>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</si>
  <si>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</si>
  <si>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</si>
  <si>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</si>
  <si>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</si>
  <si>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</si>
  <si>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</si>
  <si>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</si>
  <si>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</si>
  <si>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</si>
  <si>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</si>
  <si>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</si>
  <si>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</si>
  <si>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</si>
  <si>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</si>
  <si>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</si>
  <si>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</si>
  <si>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</si>
  <si>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</si>
  <si>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</si>
  <si>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</si>
  <si>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</si>
  <si>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</si>
  <si>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</si>
  <si>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</si>
  <si>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</si>
  <si>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</si>
  <si>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</si>
  <si>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</si>
  <si>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</si>
  <si>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</si>
  <si>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</si>
  <si>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</si>
  <si>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</si>
  <si>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</si>
  <si>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</si>
  <si>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</si>
  <si>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</si>
  <si>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</si>
  <si>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</si>
  <si>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</si>
  <si>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</si>
  <si>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</si>
  <si>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</si>
  <si>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</si>
  <si>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</si>
  <si>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</si>
  <si>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</si>
  <si>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</si>
  <si>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</si>
  <si>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</si>
  <si>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</si>
  <si>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</si>
  <si>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</si>
  <si>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</si>
  <si>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</si>
  <si>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</si>
  <si>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</si>
  <si>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</si>
  <si>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</si>
  <si>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</si>
  <si>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</si>
  <si>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</si>
  <si>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</si>
  <si>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</si>
  <si>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</si>
  <si>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</si>
  <si>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</si>
  <si>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</si>
  <si>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</si>
  <si>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</si>
  <si>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</si>
  <si>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</si>
  <si>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</si>
  <si>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</si>
  <si>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</si>
  <si>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</si>
  <si>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</si>
  <si>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</si>
  <si>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</si>
  <si>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</si>
  <si>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</si>
  <si>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</si>
  <si>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</si>
  <si>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</si>
  <si>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</si>
  <si>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</si>
  <si>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</si>
  <si>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</si>
  <si>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</si>
  <si>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</si>
  <si>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</si>
  <si>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</si>
  <si>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</si>
  <si>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</si>
  <si>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</si>
  <si>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</si>
  <si>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</si>
  <si>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</si>
  <si>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</si>
  <si>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</si>
  <si>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</si>
  <si>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</si>
  <si>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</si>
  <si>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</si>
  <si>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</si>
  <si>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</si>
  <si>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</si>
  <si>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</si>
  <si>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</si>
  <si>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</si>
  <si>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</si>
  <si>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</si>
  <si>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</si>
  <si>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</si>
  <si>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</si>
  <si>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</si>
  <si>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</si>
  <si>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</si>
  <si>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</si>
  <si>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</si>
  <si>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</si>
  <si>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</si>
  <si>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</si>
  <si>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</si>
  <si>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</si>
  <si>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</si>
  <si>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</si>
  <si>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</si>
  <si>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</si>
  <si>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</si>
  <si>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</si>
  <si>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</si>
  <si>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</si>
  <si>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</si>
  <si>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</si>
  <si>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</si>
  <si>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</si>
  <si>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</si>
  <si>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</si>
  <si>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</si>
  <si>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</si>
  <si>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</si>
  <si>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</si>
  <si>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</si>
  <si>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</si>
  <si>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</si>
  <si>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</si>
  <si>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</si>
  <si>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</si>
  <si>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</si>
  <si>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</si>
  <si>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</si>
  <si>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</si>
  <si>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</si>
  <si>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</si>
  <si>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</si>
  <si>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</si>
  <si>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</si>
  <si>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</si>
  <si>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</si>
  <si>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</si>
  <si>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</si>
  <si>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</si>
  <si>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</si>
  <si>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</si>
  <si>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</si>
  <si>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</si>
  <si>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</si>
  <si>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</si>
  <si>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</si>
  <si>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</si>
  <si>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</si>
  <si>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</si>
  <si>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</si>
  <si>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</si>
  <si>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</si>
  <si>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</si>
  <si>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</si>
  <si>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</si>
  <si>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</si>
  <si>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</si>
  <si>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</si>
  <si>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</si>
  <si>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</si>
  <si>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</si>
  <si>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</si>
  <si>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</si>
  <si>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</si>
  <si>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</si>
  <si>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</si>
  <si>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</si>
  <si>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</si>
  <si>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</si>
  <si>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</si>
  <si>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</si>
  <si>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</si>
  <si>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</si>
  <si>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</si>
  <si>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</si>
  <si>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</si>
  <si>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</si>
  <si>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</si>
  <si>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</si>
  <si>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</si>
  <si>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</si>
  <si>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</si>
  <si>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</si>
  <si>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</si>
  <si>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</si>
  <si>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</si>
  <si>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</si>
  <si>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</si>
  <si>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</si>
  <si>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</si>
  <si>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</si>
  <si>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</si>
  <si>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</si>
  <si>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</si>
  <si>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</si>
  <si>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</si>
  <si>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</si>
  <si>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</si>
  <si>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</si>
  <si>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</si>
  <si>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</si>
  <si>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</si>
  <si>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</si>
  <si>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</si>
  <si>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</si>
  <si>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</si>
  <si>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</si>
  <si>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</si>
  <si>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</si>
  <si>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</si>
  <si>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</si>
  <si>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</si>
  <si>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</si>
  <si>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</si>
  <si>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</si>
  <si>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</si>
  <si>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</si>
  <si>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</si>
  <si>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</si>
  <si>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</si>
  <si>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</si>
  <si>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</si>
  <si>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</si>
  <si>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</si>
  <si>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</si>
  <si>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</si>
  <si>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</si>
  <si>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</si>
  <si>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</si>
  <si>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</si>
  <si>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</si>
  <si>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</si>
  <si>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</si>
  <si>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</si>
  <si>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</si>
  <si>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</si>
  <si>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</si>
  <si>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</si>
  <si>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</si>
  <si>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</si>
  <si>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</si>
  <si>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</si>
  <si>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</si>
  <si>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</si>
  <si>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</si>
  <si>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</si>
  <si>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</si>
  <si>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</si>
  <si>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</si>
  <si>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</si>
  <si>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</si>
  <si>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</si>
  <si>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</si>
  <si>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</si>
  <si>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</si>
  <si>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</si>
  <si>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</si>
  <si>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</si>
  <si>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</si>
  <si>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</si>
  <si>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</si>
  <si>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</si>
  <si>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</si>
  <si>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</si>
  <si>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</si>
  <si>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</si>
  <si>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</si>
  <si>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</si>
  <si>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</si>
  <si>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</si>
  <si>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</si>
  <si>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</si>
  <si>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</si>
  <si>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</si>
  <si>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</si>
  <si>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</si>
  <si>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</si>
  <si>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</si>
  <si>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</si>
  <si>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</si>
  <si>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</si>
  <si>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</si>
  <si>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</si>
  <si>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</si>
  <si>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</si>
  <si>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</si>
  <si>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</si>
  <si>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</si>
  <si>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</si>
  <si>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</si>
  <si>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</si>
  <si>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</si>
  <si>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</si>
  <si>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</si>
  <si>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</si>
  <si>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</si>
  <si>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</si>
  <si>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</si>
  <si>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</si>
  <si>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</si>
  <si>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</si>
  <si>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</si>
  <si>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</si>
  <si>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</si>
  <si>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</si>
  <si>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</si>
  <si>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</si>
  <si>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</si>
  <si>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</si>
  <si>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</si>
  <si>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</si>
  <si>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</si>
  <si>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</si>
  <si>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</si>
  <si>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</si>
  <si>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</si>
  <si>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</si>
  <si>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</si>
  <si>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</si>
  <si>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</si>
  <si>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</si>
  <si>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</si>
  <si>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</si>
  <si>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</si>
  <si>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</si>
  <si>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</si>
  <si>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</si>
  <si>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</si>
  <si>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</si>
  <si>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</si>
  <si>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</si>
  <si>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</si>
  <si>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</si>
  <si>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</si>
  <si>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</si>
  <si>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</si>
  <si>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</si>
  <si>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</si>
  <si>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</si>
  <si>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</si>
  <si>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</si>
  <si>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</si>
  <si>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</si>
  <si>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</si>
  <si>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</si>
  <si>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</si>
  <si>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</si>
  <si>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</si>
  <si>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</si>
  <si>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</si>
  <si>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</si>
  <si>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</si>
  <si>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</si>
  <si>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</si>
  <si>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</si>
  <si>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</si>
  <si>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</si>
  <si>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</si>
  <si>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</si>
  <si>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</si>
  <si>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</si>
  <si>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</si>
  <si>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</si>
  <si>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</si>
  <si>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</si>
  <si>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</si>
  <si>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</si>
  <si>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</si>
  <si>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</si>
  <si>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</si>
  <si>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</si>
  <si>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</si>
  <si>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</si>
  <si>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</si>
  <si>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</si>
  <si>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</si>
  <si>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</si>
  <si>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</si>
  <si>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</si>
  <si>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</si>
  <si>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</si>
  <si>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</si>
  <si>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</si>
  <si>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</si>
  <si>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</si>
  <si>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</si>
  <si>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</si>
  <si>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</si>
  <si>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</si>
  <si>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</si>
  <si>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</si>
  <si>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</si>
  <si>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</si>
  <si>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</si>
  <si>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</si>
  <si>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</si>
  <si>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</si>
  <si>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</si>
  <si>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</si>
  <si>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</si>
  <si>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</si>
  <si>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</si>
  <si>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</si>
  <si>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</si>
  <si>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</si>
  <si>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</si>
  <si>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</si>
  <si>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</si>
  <si>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</si>
  <si>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</si>
  <si>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</si>
  <si>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</si>
  <si>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</si>
  <si>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</si>
  <si>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</si>
  <si>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</si>
  <si>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</si>
  <si>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</si>
  <si>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</si>
  <si>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</si>
  <si>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</si>
  <si>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</si>
  <si>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</si>
  <si>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</si>
  <si>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</si>
  <si>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</si>
  <si>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</si>
  <si>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</si>
  <si>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</si>
  <si>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</si>
  <si>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</si>
  <si>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</si>
  <si>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</si>
  <si>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</si>
  <si>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</si>
  <si>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</si>
  <si>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</si>
  <si>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</si>
  <si>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</si>
  <si>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</si>
  <si>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</si>
  <si>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</si>
  <si>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</si>
  <si>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</si>
  <si>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</si>
  <si>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</si>
  <si>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</si>
  <si>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</si>
  <si>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</si>
  <si>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</si>
  <si>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</si>
  <si>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</si>
  <si>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</si>
  <si>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</si>
  <si>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</si>
  <si>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</si>
  <si>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</si>
  <si>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</si>
  <si>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</si>
  <si>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</si>
  <si>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</si>
  <si>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</si>
  <si>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</si>
  <si>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</si>
  <si>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</si>
  <si>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</si>
  <si>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</si>
  <si>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</si>
  <si>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</si>
  <si>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</si>
  <si>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</si>
  <si>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</si>
  <si>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</si>
  <si>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</si>
  <si>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</si>
  <si>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</si>
  <si>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</si>
  <si>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</si>
  <si>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</si>
  <si>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</si>
  <si>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</si>
  <si>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</si>
  <si>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</si>
  <si>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</si>
  <si>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</si>
  <si>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</si>
  <si>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</si>
  <si>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</si>
  <si>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</si>
  <si>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</si>
  <si>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</si>
  <si>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</si>
  <si>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</si>
  <si>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</si>
  <si>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</si>
  <si>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</si>
  <si>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</si>
  <si>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</si>
  <si>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</si>
  <si>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</si>
  <si>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</si>
  <si>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</si>
  <si>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</si>
  <si>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</si>
  <si>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</si>
  <si>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</si>
  <si>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</si>
  <si>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</si>
  <si>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</si>
  <si>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</si>
  <si>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</si>
  <si>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</si>
  <si>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</si>
  <si>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</si>
  <si>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</si>
  <si>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</si>
  <si>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</si>
  <si>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</si>
  <si>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</si>
  <si>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</si>
  <si>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</si>
  <si>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</si>
  <si>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</si>
  <si>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</si>
  <si>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</si>
  <si>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</si>
  <si>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</si>
  <si>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</si>
  <si>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</si>
  <si>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</si>
  <si>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</si>
  <si>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</si>
  <si>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</si>
  <si>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</si>
  <si>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</si>
  <si>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</si>
  <si>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</si>
  <si>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</si>
  <si>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</si>
  <si>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</si>
  <si>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</si>
  <si>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</si>
  <si>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</si>
  <si>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</si>
  <si>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</si>
  <si>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</si>
  <si>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</si>
  <si>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</si>
  <si>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</si>
  <si>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</si>
  <si>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</si>
  <si>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</si>
  <si>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</si>
  <si>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</si>
  <si>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</si>
  <si>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</si>
  <si>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</si>
  <si>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</si>
  <si>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</si>
  <si>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</si>
  <si>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</si>
  <si>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</si>
  <si>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</si>
  <si>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</si>
  <si>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</si>
  <si>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</si>
  <si>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</si>
  <si>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</si>
  <si>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</si>
  <si>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</si>
  <si>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</si>
  <si>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</si>
  <si>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</si>
  <si>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</si>
  <si>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</si>
  <si>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</si>
  <si>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</si>
  <si>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</si>
  <si>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</si>
  <si>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</si>
  <si>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</si>
  <si>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</si>
  <si>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</si>
  <si>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</si>
  <si>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</si>
  <si>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</si>
  <si>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</si>
  <si>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</si>
  <si>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</si>
  <si>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</si>
  <si>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</si>
  <si>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</si>
  <si>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</si>
  <si>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</si>
  <si>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</si>
  <si>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</si>
  <si>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</si>
  <si>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</si>
  <si>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</si>
  <si>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</si>
  <si>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</si>
  <si>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</si>
  <si>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</si>
  <si>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</si>
  <si>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</si>
  <si>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</si>
  <si>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</si>
  <si>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</si>
  <si>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</si>
  <si>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</si>
  <si>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</si>
  <si>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</si>
  <si>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</si>
  <si>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</si>
  <si>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</si>
  <si>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</si>
  <si>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</si>
  <si>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</si>
  <si>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</si>
  <si>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</si>
  <si>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</si>
  <si>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</si>
  <si>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</si>
  <si>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</si>
  <si>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</si>
  <si>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</si>
  <si>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</si>
  <si>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</si>
  <si>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</si>
  <si>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</si>
  <si>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</si>
  <si>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</si>
  <si>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</si>
  <si>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</si>
  <si>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</si>
  <si>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</si>
  <si>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</si>
  <si>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</si>
  <si>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</si>
  <si>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</si>
  <si>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</si>
  <si>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</si>
  <si>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</si>
  <si>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</si>
  <si>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</si>
  <si>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</si>
  <si>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</si>
  <si>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</si>
  <si>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</si>
  <si>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</si>
  <si>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</si>
  <si>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</si>
  <si>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</si>
  <si>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</si>
  <si>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</si>
  <si>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</si>
  <si>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</si>
  <si>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</si>
  <si>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</si>
  <si>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</si>
  <si>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</si>
  <si>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</si>
  <si>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</si>
  <si>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</si>
  <si>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</si>
  <si>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</si>
  <si>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</si>
  <si>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</si>
  <si>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</si>
  <si>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</si>
  <si>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</si>
  <si>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</si>
  <si>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</si>
  <si>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</si>
  <si>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</si>
  <si>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</si>
  <si>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</si>
  <si>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</si>
  <si>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</si>
  <si>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</si>
  <si>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</si>
  <si>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</si>
  <si>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</si>
  <si>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</si>
  <si>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</si>
  <si>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</si>
  <si>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</si>
  <si>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</si>
  <si>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</si>
  <si>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</si>
  <si>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</si>
  <si>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</si>
  <si>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</si>
  <si>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</si>
  <si>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</si>
  <si>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</si>
  <si>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</si>
  <si>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</si>
  <si>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</si>
  <si>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</si>
  <si>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</si>
  <si>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</si>
  <si>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</si>
  <si>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</si>
  <si>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</si>
  <si>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</si>
  <si>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</si>
  <si>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</si>
  <si>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</si>
  <si>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</si>
  <si>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</si>
  <si>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</si>
  <si>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</si>
  <si>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</si>
  <si>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</si>
  <si>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</si>
  <si>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</si>
  <si>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</si>
  <si>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</si>
  <si>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</si>
  <si>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</si>
  <si>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</si>
  <si>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</si>
  <si>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</si>
  <si>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</si>
  <si>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</si>
  <si>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</si>
  <si>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</si>
  <si>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</si>
  <si>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</si>
  <si>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</si>
  <si>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</si>
  <si>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</si>
  <si>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</si>
  <si>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</si>
  <si>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</si>
  <si>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</si>
  <si>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</si>
  <si>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</si>
  <si>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</si>
  <si>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</si>
  <si>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</si>
  <si>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</si>
  <si>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</si>
  <si>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</si>
  <si>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</si>
  <si>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</si>
  <si>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</si>
  <si>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</si>
  <si>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</si>
  <si>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</si>
  <si>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</si>
  <si>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</si>
  <si>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</si>
  <si>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</si>
  <si>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</si>
  <si>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</si>
  <si>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</si>
  <si>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</si>
  <si>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</si>
  <si>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</si>
  <si>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</si>
  <si>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</si>
  <si>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</si>
  <si>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</si>
  <si>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</si>
  <si>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</si>
  <si>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</si>
  <si>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</si>
  <si>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</si>
  <si>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</si>
  <si>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</si>
  <si>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</si>
  <si>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</si>
  <si>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</si>
  <si>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</si>
  <si>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</si>
  <si>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</si>
  <si>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</si>
  <si>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</si>
  <si>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</si>
  <si>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</si>
  <si>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</si>
  <si>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</si>
  <si>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</si>
  <si>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</si>
  <si>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</si>
  <si>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</si>
  <si>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</si>
  <si>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</si>
  <si>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</si>
  <si>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</si>
  <si>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</si>
  <si>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</si>
  <si>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</si>
  <si>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</si>
  <si>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</si>
  <si>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</si>
  <si>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</si>
  <si>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</si>
  <si>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</si>
  <si>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</si>
  <si>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</si>
  <si>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</si>
  <si>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</si>
  <si>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</si>
  <si>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</si>
  <si>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</si>
  <si>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</si>
  <si>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</si>
  <si>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</si>
  <si>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</si>
  <si>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</si>
  <si>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</si>
  <si>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</si>
  <si>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</si>
  <si>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</si>
  <si>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</si>
  <si>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</si>
  <si>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</si>
  <si>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</si>
  <si>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</si>
  <si>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</si>
  <si>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</si>
  <si>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</si>
  <si>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</si>
  <si>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</si>
  <si>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</si>
  <si>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</si>
  <si>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</si>
  <si>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</si>
  <si>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</si>
  <si>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</si>
  <si>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</si>
  <si>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</si>
  <si>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</si>
  <si>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</si>
  <si>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</si>
  <si>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</si>
  <si>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</si>
  <si>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</si>
  <si>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</si>
  <si>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</si>
  <si>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</si>
  <si>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</si>
  <si>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</si>
  <si>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</si>
  <si>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</si>
  <si>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</si>
  <si>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</si>
  <si>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</si>
  <si>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</si>
  <si>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</si>
  <si>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</si>
  <si>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</si>
  <si>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</si>
  <si>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</si>
  <si>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</si>
  <si>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</si>
  <si>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</si>
  <si>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</si>
  <si>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</si>
  <si>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</si>
  <si>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</si>
  <si>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</si>
  <si>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</si>
  <si>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</si>
  <si>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</si>
  <si>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</si>
  <si>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</si>
  <si>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</si>
  <si>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</si>
  <si>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</si>
  <si>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</si>
  <si>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</si>
  <si>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</si>
  <si>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</si>
  <si>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</si>
  <si>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</si>
  <si>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</si>
  <si>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</si>
  <si>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</si>
  <si>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</si>
  <si>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</si>
  <si>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</si>
  <si>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</si>
  <si>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</si>
  <si>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</si>
  <si>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</si>
  <si>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</si>
  <si>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</si>
  <si>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</si>
  <si>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</si>
  <si>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</si>
  <si>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</si>
  <si>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</si>
  <si>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</si>
  <si>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</si>
  <si>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</si>
  <si>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</si>
  <si>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</si>
  <si>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</si>
  <si>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</si>
  <si>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</si>
  <si>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</si>
  <si>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</si>
  <si>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</si>
  <si>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</si>
  <si>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</si>
  <si>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</si>
  <si>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</si>
  <si>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</si>
  <si>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</si>
  <si>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</si>
  <si>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</si>
  <si>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</si>
  <si>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</si>
  <si>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</si>
  <si>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</si>
  <si>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</si>
  <si>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</si>
  <si>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</si>
  <si>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</si>
  <si>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</si>
  <si>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</si>
  <si>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</si>
  <si>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</si>
  <si>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</si>
  <si>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</si>
  <si>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</si>
  <si>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</si>
  <si>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</si>
  <si>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</si>
  <si>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</si>
  <si>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</si>
  <si>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</si>
  <si>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</si>
  <si>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</si>
  <si>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</si>
  <si>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</si>
  <si>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</si>
  <si>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</si>
  <si>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</si>
  <si>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</si>
  <si>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</si>
  <si>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</si>
  <si>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</si>
  <si>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</si>
  <si>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</si>
  <si>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</si>
  <si>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</si>
  <si>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</si>
  <si>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</si>
  <si>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</si>
  <si>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</si>
  <si>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</si>
  <si>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</si>
  <si>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</si>
  <si>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</si>
  <si>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</si>
  <si>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</si>
  <si>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</si>
  <si>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</si>
  <si>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</si>
  <si>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</si>
  <si>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</si>
  <si>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</si>
  <si>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</si>
  <si>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</si>
  <si>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</si>
  <si>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</si>
  <si>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</si>
  <si>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</si>
  <si>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</si>
  <si>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</si>
  <si>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</si>
  <si>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</si>
  <si>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</si>
  <si>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</si>
  <si>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</si>
  <si>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</si>
  <si>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</si>
  <si>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</si>
  <si>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</si>
  <si>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</si>
  <si>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</si>
  <si>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</si>
  <si>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</si>
  <si>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</si>
  <si>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</si>
  <si>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</si>
  <si>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</si>
  <si>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</si>
  <si>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</si>
  <si>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</si>
  <si>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</si>
  <si>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</si>
  <si>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</si>
  <si>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</si>
  <si>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</si>
  <si>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</si>
  <si>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</si>
  <si>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</si>
  <si>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</si>
  <si>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</si>
  <si>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</si>
  <si>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</si>
  <si>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</si>
  <si>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</si>
  <si>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</si>
  <si>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</si>
  <si>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</si>
  <si>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</si>
  <si>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</si>
  <si>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</si>
  <si>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</si>
  <si>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</si>
  <si>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</si>
  <si>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</si>
  <si>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</si>
  <si>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</si>
  <si>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</si>
  <si>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</si>
  <si>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</si>
  <si>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</si>
  <si>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</si>
  <si>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</si>
  <si>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</si>
  <si>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</si>
  <si>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</si>
  <si>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</si>
  <si>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</si>
  <si>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</si>
  <si>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</si>
  <si>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</si>
  <si>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</si>
  <si>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</si>
  <si>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</si>
  <si>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</si>
  <si>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</si>
  <si>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</si>
  <si>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</si>
  <si>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</si>
  <si>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</si>
  <si>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</si>
  <si>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</si>
  <si>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</si>
  <si>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</si>
  <si>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</si>
  <si>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</si>
  <si>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</si>
  <si>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</si>
  <si>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</si>
  <si>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</si>
  <si>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</si>
  <si>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</si>
  <si>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</si>
  <si>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</si>
  <si>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</si>
  <si>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</si>
  <si>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</si>
  <si>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</si>
  <si>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</si>
  <si>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</si>
  <si>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</si>
  <si>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</si>
  <si>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</si>
  <si>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</si>
  <si>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</si>
  <si>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</si>
  <si>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</si>
  <si>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</si>
  <si>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</si>
  <si>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</si>
  <si>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</si>
  <si>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</si>
  <si>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</si>
  <si>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</si>
  <si>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</si>
  <si>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</si>
  <si>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</si>
  <si>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</si>
  <si>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</si>
  <si>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</si>
  <si>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</si>
  <si>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</si>
  <si>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</si>
  <si>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</si>
  <si>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</si>
  <si>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</si>
  <si>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</si>
  <si>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</si>
  <si>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</si>
  <si>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</si>
  <si>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</si>
  <si>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</si>
  <si>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</si>
  <si>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</si>
  <si>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</si>
  <si>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</si>
  <si>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</si>
  <si>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</si>
  <si>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</si>
  <si>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</si>
  <si>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</si>
  <si>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</si>
  <si>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</si>
  <si>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</si>
  <si>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</si>
  <si>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</si>
  <si>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</si>
  <si>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</si>
  <si>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</si>
  <si>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</si>
  <si>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</si>
  <si>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</si>
  <si>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</si>
  <si>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</si>
  <si>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</si>
  <si>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</si>
  <si>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</si>
  <si>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</si>
  <si>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</si>
  <si>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</si>
  <si>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</si>
  <si>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</si>
  <si>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</si>
  <si>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</si>
  <si>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</si>
  <si>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</si>
  <si>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</si>
  <si>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</si>
  <si>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</si>
  <si>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</si>
  <si>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</si>
  <si>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</si>
  <si>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</si>
  <si>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</si>
  <si>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</si>
  <si>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</si>
  <si>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</si>
  <si>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</si>
  <si>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</si>
  <si>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</si>
  <si>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</si>
  <si>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</si>
  <si>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</si>
  <si>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</si>
  <si>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</si>
  <si>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</si>
  <si>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</si>
  <si>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</si>
  <si>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</si>
  <si>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</si>
  <si>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</si>
  <si>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</si>
  <si>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</si>
  <si>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</si>
  <si>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</si>
  <si>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</si>
  <si>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</si>
  <si>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</si>
  <si>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</si>
  <si>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</si>
  <si>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</si>
  <si>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</si>
  <si>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</si>
  <si>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</si>
  <si>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</si>
  <si>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</si>
  <si>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</si>
  <si>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</si>
  <si>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</si>
  <si>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</si>
  <si>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</si>
  <si>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</si>
  <si>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</si>
  <si>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</si>
  <si>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</si>
  <si>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</si>
  <si>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</si>
  <si>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</si>
  <si>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</si>
  <si>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</si>
  <si>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</si>
  <si>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</si>
  <si>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</si>
  <si>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</si>
  <si>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</si>
  <si>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</si>
  <si>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</si>
  <si>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</si>
  <si>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</si>
  <si>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</si>
  <si>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</si>
  <si>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</si>
  <si>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</si>
  <si>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</si>
  <si>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</si>
  <si>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</si>
  <si>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</si>
  <si>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</si>
  <si>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</si>
  <si>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</si>
  <si>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</si>
  <si>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</si>
  <si>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</si>
  <si>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</si>
  <si>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</si>
  <si>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</si>
  <si>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</si>
  <si>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</si>
  <si>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</si>
  <si>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</si>
  <si>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</si>
  <si>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</si>
  <si>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</si>
  <si>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</si>
  <si>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</si>
  <si>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</si>
  <si>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</si>
  <si>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</si>
  <si>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</si>
  <si>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</si>
  <si>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</si>
  <si>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</si>
  <si>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</si>
  <si>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</si>
  <si>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</si>
  <si>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</si>
  <si>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</si>
  <si>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</si>
  <si>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</si>
  <si>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</si>
  <si>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</si>
  <si>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</si>
  <si>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</si>
  <si>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</si>
  <si>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</si>
  <si>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</si>
  <si>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</si>
  <si>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</si>
  <si>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</si>
  <si>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</si>
  <si>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</si>
  <si>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</si>
  <si>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</si>
  <si>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</si>
  <si>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</si>
  <si>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</si>
  <si>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</si>
  <si>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</si>
  <si>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</si>
  <si>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</si>
  <si>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</si>
  <si>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</si>
  <si>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</si>
  <si>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</si>
  <si>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</si>
  <si>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</si>
  <si>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</si>
  <si>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</si>
  <si>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</si>
  <si>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</si>
  <si>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</si>
  <si>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</si>
  <si>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</si>
  <si>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</si>
  <si>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</si>
  <si>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</si>
  <si>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</si>
  <si>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</si>
  <si>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</si>
  <si>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</si>
  <si>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</si>
  <si>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</si>
  <si>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</si>
  <si>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</si>
  <si>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</si>
  <si>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</si>
  <si>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</si>
  <si>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</si>
  <si>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</si>
  <si>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</si>
  <si>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</si>
  <si>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</si>
  <si>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</si>
  <si>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</si>
  <si>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</si>
  <si>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</si>
  <si>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</si>
  <si>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</si>
  <si>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</si>
  <si>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</si>
  <si>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</si>
  <si>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</si>
  <si>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</si>
  <si>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</si>
  <si>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</si>
  <si>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</si>
  <si>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</si>
  <si>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</si>
  <si>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</si>
  <si>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</si>
  <si>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</si>
  <si>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</si>
  <si>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</si>
  <si>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</si>
  <si>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</si>
  <si>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</si>
  <si>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</si>
  <si>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</si>
  <si>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</si>
  <si>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</si>
  <si>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</si>
  <si>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</si>
  <si>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</si>
  <si>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</si>
  <si>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</si>
  <si>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</si>
  <si>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</si>
  <si>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</si>
  <si>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</si>
  <si>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</si>
  <si>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</si>
  <si>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</si>
  <si>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</si>
  <si>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</si>
  <si>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</si>
  <si>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</si>
  <si>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</si>
  <si>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</si>
  <si>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</si>
  <si>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</si>
  <si>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</si>
  <si>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</si>
  <si>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</si>
  <si>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</si>
  <si>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</si>
  <si>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</si>
  <si>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</si>
  <si>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</si>
  <si>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</si>
  <si>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</si>
  <si>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</si>
  <si>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</si>
  <si>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</si>
  <si>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</si>
  <si>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</si>
  <si>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</si>
  <si>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</si>
  <si>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</si>
  <si>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</si>
  <si>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</si>
  <si>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</si>
  <si>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</si>
  <si>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</si>
  <si>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</si>
  <si>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</si>
  <si>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</si>
  <si>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</si>
  <si>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</si>
  <si>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</si>
  <si>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</si>
  <si>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</si>
  <si>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</si>
  <si>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</si>
  <si>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</si>
  <si>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</si>
  <si>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</si>
  <si>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</si>
  <si>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</si>
  <si>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</si>
  <si>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</si>
  <si>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</si>
  <si>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</si>
  <si>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</si>
  <si>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</si>
  <si>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</si>
  <si>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</si>
  <si>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</si>
  <si>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</si>
  <si>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</si>
  <si>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</si>
  <si>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</si>
  <si>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</si>
  <si>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</si>
  <si>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</si>
  <si>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</si>
  <si>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</si>
  <si>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</si>
  <si>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</si>
  <si>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</si>
  <si>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</si>
  <si>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</si>
  <si>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</si>
  <si>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</si>
  <si>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</si>
  <si>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</si>
  <si>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</si>
  <si>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</si>
  <si>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</si>
  <si>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</si>
  <si>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</si>
  <si>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</si>
  <si>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</si>
  <si>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</si>
  <si>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</si>
  <si>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</si>
  <si>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</si>
  <si>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</si>
  <si>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</si>
  <si>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</si>
  <si>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</si>
  <si>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</si>
  <si>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</si>
  <si>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</si>
  <si>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</si>
  <si>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</si>
  <si>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</si>
  <si>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</si>
  <si>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</si>
  <si>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</si>
  <si>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</si>
  <si>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</si>
  <si>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</si>
  <si>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</si>
  <si>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</si>
  <si>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</si>
  <si>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</si>
  <si>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</si>
  <si>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</si>
  <si>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</si>
  <si>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</si>
  <si>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</si>
  <si>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</si>
  <si>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</si>
  <si>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</si>
  <si>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</si>
  <si>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</si>
  <si>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</si>
  <si>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</si>
  <si>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</si>
  <si>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</si>
  <si>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</si>
  <si>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</si>
  <si>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</si>
  <si>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</si>
  <si>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</si>
  <si>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</si>
  <si>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</si>
  <si>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</si>
  <si>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</si>
  <si>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</si>
  <si>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</si>
  <si>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</si>
  <si>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</si>
  <si>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</si>
  <si>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</si>
  <si>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</si>
  <si>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</si>
  <si>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</si>
  <si>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</si>
  <si>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</si>
  <si>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</si>
  <si>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</si>
  <si>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</si>
  <si>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</si>
  <si>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</si>
  <si>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</si>
  <si>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</si>
  <si>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</si>
  <si>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</si>
  <si>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</si>
  <si>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</si>
  <si>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</si>
  <si>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</si>
  <si>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</si>
  <si>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</si>
  <si>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</si>
  <si>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</si>
  <si>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</si>
  <si>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</si>
  <si>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</si>
  <si>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</si>
  <si>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</si>
  <si>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</si>
  <si>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</si>
  <si>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</si>
  <si>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</si>
  <si>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</si>
  <si>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</si>
  <si>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</si>
  <si>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</si>
  <si>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</si>
  <si>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</si>
  <si>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</si>
  <si>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</si>
  <si>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</si>
  <si>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</si>
  <si>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</si>
  <si>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</si>
  <si>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</si>
  <si>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</si>
  <si>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</si>
  <si>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</si>
  <si>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</si>
  <si>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</si>
  <si>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</si>
  <si>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</si>
  <si>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</si>
  <si>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</si>
  <si>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</si>
  <si>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</si>
  <si>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</si>
  <si>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</si>
  <si>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</si>
  <si>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</si>
  <si>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</si>
  <si>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</si>
  <si>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</si>
  <si>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</si>
  <si>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</si>
  <si>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</si>
  <si>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</si>
  <si>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</si>
  <si>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</si>
  <si>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</si>
  <si>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</si>
  <si>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</si>
  <si>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</si>
  <si>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</si>
  <si>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</si>
  <si>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</si>
  <si>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</si>
  <si>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</si>
  <si>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</si>
  <si>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</si>
  <si>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</si>
  <si>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</si>
  <si>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</si>
  <si>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</si>
  <si>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</si>
  <si>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</si>
  <si>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</si>
  <si>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</si>
  <si>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</si>
  <si>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</si>
  <si>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</si>
  <si>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</si>
  <si>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</si>
  <si>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</si>
  <si>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</si>
  <si>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</si>
  <si>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</si>
  <si>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</si>
  <si>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</si>
  <si>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</si>
  <si>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</si>
  <si>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</si>
  <si>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</si>
  <si>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</si>
  <si>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</si>
  <si>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</si>
  <si>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</si>
  <si>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</si>
  <si>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</si>
  <si>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</si>
  <si>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</si>
  <si>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</si>
  <si>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</si>
  <si>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</si>
  <si>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</si>
  <si>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</si>
  <si>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</si>
  <si>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</si>
  <si>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</si>
  <si>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</si>
  <si>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</si>
  <si>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</si>
  <si>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</si>
  <si>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</si>
  <si>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</si>
  <si>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</si>
  <si>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</si>
  <si>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</si>
  <si>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</si>
  <si>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</si>
  <si>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</si>
  <si>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</si>
  <si>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</si>
  <si>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</si>
  <si>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</si>
  <si>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</si>
  <si>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</si>
  <si>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</si>
  <si>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</si>
  <si>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</si>
  <si>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</si>
  <si>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</si>
  <si>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</si>
  <si>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</si>
  <si>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</si>
  <si>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</si>
  <si>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</si>
  <si>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</si>
  <si>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</si>
  <si>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</si>
  <si>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</si>
  <si>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</si>
  <si>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</si>
  <si>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</si>
  <si>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</si>
  <si>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</si>
  <si>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</si>
  <si>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</si>
  <si>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</si>
  <si>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</si>
  <si>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</si>
  <si>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</si>
  <si>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</si>
  <si>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</si>
  <si>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</si>
  <si>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</si>
  <si>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</si>
  <si>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</si>
  <si>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</si>
  <si>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</si>
  <si>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</si>
  <si>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</si>
  <si>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</si>
  <si>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</si>
  <si>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</si>
  <si>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</si>
  <si>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</si>
  <si>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</si>
  <si>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</si>
  <si>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</si>
  <si>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</si>
  <si>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</si>
  <si>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</si>
  <si>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</si>
  <si>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</si>
  <si>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</si>
  <si>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</si>
  <si>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</si>
  <si>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</si>
  <si>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</si>
  <si>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</si>
  <si>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</si>
  <si>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</si>
  <si>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</si>
  <si>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</si>
  <si>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</si>
  <si>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</si>
  <si>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</si>
  <si>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</si>
  <si>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</si>
  <si>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</si>
  <si>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</si>
  <si>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</si>
  <si>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</si>
  <si>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</si>
  <si>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</si>
  <si>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</si>
  <si>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</si>
  <si>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</si>
  <si>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</si>
  <si>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</si>
  <si>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</si>
  <si>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</si>
  <si>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</si>
  <si>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</si>
  <si>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</si>
  <si>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</si>
  <si>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</si>
  <si>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</si>
  <si>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</si>
  <si>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</si>
  <si>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</si>
  <si>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</si>
  <si>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</si>
  <si>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</si>
  <si>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</si>
  <si>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</si>
  <si>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</si>
  <si>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</si>
  <si>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</si>
  <si>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</si>
  <si>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</si>
  <si>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</si>
  <si>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</si>
  <si>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</si>
  <si>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</si>
  <si>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</si>
  <si>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</si>
  <si>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</si>
  <si>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</si>
  <si>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</si>
  <si>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</si>
  <si>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</si>
  <si>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</si>
  <si>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</si>
  <si>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</si>
  <si>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</si>
  <si>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</si>
  <si>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</si>
  <si>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</si>
  <si>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</si>
  <si>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</si>
  <si>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</si>
  <si>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</si>
  <si>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</si>
  <si>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</si>
  <si>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</si>
  <si>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</si>
  <si>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</si>
  <si>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</si>
  <si>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</si>
  <si>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</si>
  <si>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</si>
  <si>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</si>
  <si>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</si>
  <si>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</si>
  <si>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</si>
  <si>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</si>
  <si>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</si>
  <si>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</si>
  <si>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</si>
  <si>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</si>
  <si>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</si>
  <si>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</si>
  <si>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</si>
  <si>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</si>
  <si>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</si>
  <si>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</si>
  <si>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</si>
  <si>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</si>
  <si>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</si>
  <si>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</si>
  <si>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</si>
  <si>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</si>
  <si>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</si>
  <si>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</si>
  <si>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</si>
  <si>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</si>
  <si>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</si>
  <si>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</si>
  <si>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</si>
  <si>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</si>
  <si>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</si>
  <si>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</si>
  <si>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</si>
  <si>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</si>
  <si>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</si>
  <si>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</si>
  <si>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</si>
  <si>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</si>
  <si>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</si>
  <si>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</si>
  <si>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</si>
  <si>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</si>
  <si>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</si>
  <si>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</si>
  <si>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</si>
  <si>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</si>
  <si>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</si>
  <si>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</si>
  <si>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</si>
  <si>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</si>
  <si>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</si>
  <si>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</si>
  <si>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</si>
  <si>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</si>
  <si>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</si>
  <si>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</si>
  <si>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</si>
  <si>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</si>
  <si>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</si>
  <si>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</si>
  <si>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</si>
  <si>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</si>
  <si>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</si>
  <si>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</si>
  <si>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</si>
  <si>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</si>
  <si>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</si>
  <si>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</si>
  <si>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</si>
  <si>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</si>
  <si>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</si>
  <si>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</si>
  <si>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</si>
  <si>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</si>
  <si>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</si>
  <si>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</si>
  <si>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</si>
  <si>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</si>
  <si>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</si>
  <si>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</si>
  <si>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</si>
  <si>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</si>
  <si>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</si>
  <si>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</si>
  <si>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</si>
  <si>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</si>
  <si>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</si>
  <si>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</si>
  <si>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</si>
  <si>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</si>
  <si>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</si>
  <si>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</si>
  <si>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</si>
  <si>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</si>
  <si>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</si>
  <si>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</si>
  <si>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</si>
  <si>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</si>
  <si>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</si>
  <si>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</si>
  <si>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</si>
  <si>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</si>
  <si>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</si>
  <si>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</si>
  <si>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</si>
  <si>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</si>
  <si>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</si>
  <si>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</si>
  <si>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</si>
  <si>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</si>
  <si>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</si>
  <si>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</si>
  <si>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</si>
  <si>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</si>
  <si>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</si>
  <si>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</si>
  <si>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</si>
  <si>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</si>
  <si>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</si>
  <si>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</si>
  <si>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</si>
  <si>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</si>
  <si>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</si>
  <si>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</si>
  <si>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</si>
  <si>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</si>
  <si>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</si>
  <si>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</si>
  <si>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</si>
  <si>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</si>
  <si>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</si>
  <si>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</si>
  <si>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</si>
  <si>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</si>
  <si>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</si>
  <si>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</si>
  <si>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</si>
  <si>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</si>
  <si>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</si>
  <si>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</si>
  <si>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</si>
  <si>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</si>
  <si>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</si>
  <si>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</si>
  <si>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</si>
  <si>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</si>
  <si>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</si>
  <si>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</si>
  <si>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</si>
  <si>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</si>
  <si>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</si>
  <si>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</si>
  <si>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</si>
  <si>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</si>
  <si>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</si>
  <si>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</si>
  <si>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</si>
  <si>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</si>
  <si>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</si>
  <si>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</si>
  <si>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</si>
  <si>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</si>
  <si>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</si>
  <si>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</si>
  <si>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</si>
  <si>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</si>
  <si>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</si>
  <si>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</si>
  <si>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</si>
  <si>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</si>
  <si>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</si>
  <si>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</si>
  <si>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</si>
  <si>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</si>
  <si>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</si>
  <si>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</si>
  <si>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</si>
  <si>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</si>
  <si>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</si>
  <si>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</si>
  <si>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</si>
  <si>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</si>
  <si>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</si>
  <si>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</si>
  <si>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</si>
  <si>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</si>
  <si>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</si>
  <si>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</si>
  <si>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</si>
  <si>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</si>
  <si>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</si>
  <si>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</si>
  <si>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</si>
  <si>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</si>
  <si>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</si>
  <si>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</si>
  <si>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</si>
  <si>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</si>
  <si>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</si>
  <si>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</si>
  <si>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</si>
  <si>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</si>
  <si>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</si>
  <si>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</si>
  <si>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</si>
  <si>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</si>
  <si>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</si>
  <si>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</si>
  <si>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</si>
  <si>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</si>
  <si>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</si>
  <si>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</si>
  <si>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</si>
  <si>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</si>
  <si>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</si>
  <si>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</si>
  <si>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</si>
  <si>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</si>
  <si>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</si>
  <si>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</si>
  <si>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</si>
  <si>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</si>
  <si>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</si>
  <si>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</si>
  <si>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</si>
  <si>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</si>
  <si>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</si>
  <si>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</si>
  <si>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</si>
  <si>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</si>
  <si>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</si>
  <si>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</si>
  <si>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</si>
  <si>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</si>
  <si>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</si>
  <si>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</si>
  <si>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</si>
  <si>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</si>
  <si>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</si>
  <si>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</si>
  <si>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</si>
  <si>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</si>
  <si>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</si>
  <si>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</si>
  <si>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</si>
  <si>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</si>
  <si>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</si>
  <si>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</si>
  <si>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</si>
  <si>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</si>
  <si>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</si>
  <si>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</si>
  <si>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</si>
  <si>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</si>
  <si>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</si>
  <si>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</si>
  <si>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</si>
  <si>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</si>
  <si>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</si>
  <si>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</si>
  <si>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</si>
  <si>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</si>
  <si>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</si>
  <si>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</si>
  <si>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</si>
  <si>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</si>
  <si>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</si>
  <si>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</si>
  <si>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</si>
  <si>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</si>
  <si>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</si>
  <si>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</si>
  <si>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</si>
  <si>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</si>
  <si>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</si>
  <si>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</si>
  <si>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</si>
  <si>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</si>
  <si>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</si>
  <si>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</si>
  <si>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</si>
  <si>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</si>
  <si>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</si>
  <si>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</si>
  <si>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</si>
  <si>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</si>
  <si>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</si>
  <si>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</si>
  <si>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</si>
  <si>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</si>
  <si>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</si>
  <si>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</si>
  <si>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</si>
  <si>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</si>
  <si>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</si>
  <si>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</si>
  <si>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</si>
  <si>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</si>
  <si>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</si>
  <si>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</si>
  <si>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</si>
  <si>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</si>
  <si>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</si>
  <si>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</si>
  <si>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</si>
  <si>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</si>
  <si>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</si>
  <si>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</si>
  <si>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</si>
  <si>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</si>
  <si>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</si>
  <si>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</si>
  <si>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</si>
  <si>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</si>
  <si>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</si>
  <si>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</si>
  <si>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</si>
  <si>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</si>
  <si>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</si>
  <si>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</si>
  <si>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</si>
  <si>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</si>
  <si>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</si>
  <si>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</si>
  <si>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</si>
  <si>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</si>
  <si>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</si>
  <si>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</si>
  <si>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</si>
  <si>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</si>
  <si>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</si>
  <si>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</si>
  <si>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</si>
  <si>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</si>
  <si>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</si>
  <si>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</si>
  <si>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</si>
  <si>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</si>
  <si>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</si>
  <si>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</si>
  <si>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</si>
  <si>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</si>
  <si>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</si>
  <si>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</si>
  <si>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</si>
  <si>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</si>
  <si>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</si>
  <si>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</si>
  <si>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</si>
  <si>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</si>
  <si>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</si>
  <si>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</si>
  <si>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</si>
  <si>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</si>
  <si>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</si>
  <si>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</si>
  <si>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</si>
  <si>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</si>
  <si>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</si>
  <si>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</si>
  <si>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</si>
  <si>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</si>
  <si>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</si>
  <si>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</si>
  <si>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</si>
  <si>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</si>
  <si>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</si>
  <si>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</si>
  <si>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</si>
  <si>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</si>
  <si>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</si>
  <si>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</si>
  <si>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</si>
  <si>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</si>
  <si>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</si>
  <si>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</si>
  <si>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</si>
  <si>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</si>
  <si>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</si>
  <si>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</si>
  <si>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</si>
  <si>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</si>
  <si>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</si>
  <si>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</si>
  <si>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</si>
  <si>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</si>
  <si>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</si>
  <si>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</si>
  <si>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</si>
  <si>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</si>
  <si>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</si>
  <si>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</si>
  <si>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</si>
  <si>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</si>
  <si>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</si>
  <si>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</si>
  <si>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</si>
  <si>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</si>
  <si>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</si>
  <si>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</si>
  <si>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</si>
  <si>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</si>
  <si>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</si>
  <si>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</si>
  <si>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</si>
  <si>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</si>
  <si>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</si>
  <si>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</si>
  <si>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</si>
  <si>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</si>
  <si>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</si>
  <si>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</si>
  <si>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</si>
  <si>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</si>
  <si>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</si>
  <si>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</si>
  <si>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</si>
  <si>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</si>
  <si>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</si>
  <si>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</si>
  <si>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</si>
  <si>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</si>
  <si>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</si>
  <si>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</si>
  <si>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</si>
  <si>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</si>
  <si>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</si>
  <si>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</si>
  <si>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</si>
  <si>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</si>
  <si>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</si>
  <si>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</si>
  <si>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</si>
  <si>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</si>
  <si>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</si>
  <si>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</si>
  <si>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</si>
  <si>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</si>
  <si>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</si>
  <si>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</si>
  <si>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</si>
  <si>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</si>
  <si>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</si>
  <si>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</si>
  <si>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</si>
  <si>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</si>
  <si>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</si>
  <si>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</si>
  <si>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</si>
  <si>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</si>
  <si>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</si>
  <si>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</si>
  <si>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</si>
  <si>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</si>
  <si>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</si>
  <si>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</si>
  <si>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</si>
  <si>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</si>
  <si>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</si>
  <si>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</si>
  <si>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</si>
  <si>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</si>
  <si>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</si>
  <si>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</si>
  <si>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</si>
  <si>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</si>
  <si>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</si>
  <si>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</si>
  <si>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</si>
  <si>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</si>
  <si>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</si>
  <si>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</si>
  <si>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</si>
  <si>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</si>
  <si>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</si>
  <si>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</si>
  <si>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</si>
  <si>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</si>
  <si>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</si>
  <si>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</si>
  <si>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</si>
  <si>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</si>
  <si>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</si>
  <si>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</si>
  <si>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</si>
  <si>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</si>
  <si>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</si>
  <si>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</si>
  <si>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</si>
  <si>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</si>
  <si>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</si>
  <si>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</si>
  <si>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</si>
  <si>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</si>
  <si>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</si>
  <si>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</si>
  <si>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</si>
  <si>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</si>
  <si>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</si>
  <si>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</si>
  <si>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</si>
  <si>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</si>
  <si>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</si>
  <si>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</si>
  <si>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</si>
  <si>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</si>
  <si>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</si>
  <si>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</si>
  <si>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</si>
  <si>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</si>
  <si>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</si>
  <si>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</si>
  <si>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</si>
  <si>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</si>
  <si>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</si>
  <si>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</si>
  <si>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</si>
  <si>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</si>
  <si>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</si>
  <si>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</si>
  <si>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</si>
  <si>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</si>
  <si>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</si>
  <si>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</si>
  <si>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</si>
  <si>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</si>
  <si>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</si>
  <si>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</si>
  <si>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</si>
  <si>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</si>
  <si>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</si>
  <si>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</si>
  <si>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</si>
  <si>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</si>
  <si>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</si>
  <si>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</si>
  <si>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</si>
  <si>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</si>
  <si>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</si>
  <si>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</si>
  <si>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</si>
  <si>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</si>
  <si>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</si>
  <si>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</si>
  <si>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</si>
  <si>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</si>
  <si>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</si>
  <si>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</si>
  <si>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</si>
  <si>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</si>
  <si>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</si>
  <si>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</si>
  <si>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</si>
  <si>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</si>
  <si>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</si>
  <si>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</si>
  <si>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</si>
  <si>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</si>
  <si>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</si>
  <si>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</si>
  <si>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</si>
  <si>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</si>
  <si>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</si>
  <si>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</si>
  <si>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</si>
  <si>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</si>
  <si>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</si>
  <si>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</si>
  <si>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</si>
  <si>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</si>
  <si>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</si>
  <si>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</si>
  <si>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</si>
  <si>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</si>
  <si>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</si>
  <si>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</si>
  <si>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</si>
  <si>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</si>
  <si>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</si>
  <si>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</si>
  <si>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</si>
  <si>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</si>
  <si>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</si>
  <si>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</si>
  <si>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</si>
  <si>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</si>
  <si>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</si>
  <si>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</si>
  <si>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</si>
  <si>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</si>
  <si>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</si>
  <si>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</si>
  <si>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</si>
  <si>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</si>
  <si>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</si>
  <si>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</si>
  <si>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</si>
  <si>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</si>
  <si>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</si>
  <si>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</si>
  <si>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</si>
  <si>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</si>
  <si>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</si>
  <si>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</si>
  <si>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</si>
  <si>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</si>
  <si>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</si>
  <si>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</si>
  <si>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</si>
  <si>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</si>
  <si>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</si>
  <si>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</si>
  <si>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</si>
  <si>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</si>
  <si>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</si>
  <si>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</si>
  <si>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</si>
  <si>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</si>
  <si>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</si>
  <si>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</si>
  <si>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</si>
  <si>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</si>
  <si>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</si>
  <si>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</si>
  <si>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</si>
  <si>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</si>
  <si>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</si>
  <si>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</si>
  <si>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</si>
  <si>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</si>
  <si>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</si>
  <si>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</si>
  <si>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</si>
  <si>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</si>
  <si>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</si>
  <si>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</si>
  <si>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</si>
  <si>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</si>
  <si>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</si>
  <si>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</si>
  <si>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</si>
  <si>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</si>
  <si>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</si>
  <si>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</si>
  <si>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</si>
  <si>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</si>
  <si>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</si>
  <si>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</si>
  <si>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</si>
  <si>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</si>
  <si>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</si>
  <si>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</si>
  <si>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</si>
  <si>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</si>
  <si>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</si>
  <si>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</si>
  <si>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</si>
  <si>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</si>
  <si>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</si>
  <si>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</si>
  <si>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</si>
  <si>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</si>
  <si>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</si>
  <si>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</si>
  <si>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</si>
  <si>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</si>
  <si>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</si>
  <si>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</si>
  <si>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</si>
  <si>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</si>
  <si>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</si>
  <si>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</si>
  <si>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</si>
  <si>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</si>
  <si>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</si>
  <si>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</si>
  <si>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</si>
  <si>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</si>
  <si>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</si>
  <si>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</si>
  <si>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</si>
  <si>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</si>
  <si>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</si>
  <si>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</si>
  <si>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</si>
  <si>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</si>
  <si>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</si>
  <si>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</si>
  <si>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</si>
  <si>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</si>
  <si>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</si>
  <si>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</si>
  <si>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</si>
  <si>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</si>
  <si>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</si>
  <si>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</si>
  <si>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</si>
  <si>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</si>
  <si>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</si>
  <si>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</si>
  <si>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</si>
  <si>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</si>
  <si>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</si>
  <si>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</si>
  <si>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</si>
  <si>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</si>
  <si>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</si>
  <si>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</si>
  <si>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</si>
  <si>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</si>
  <si>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</si>
  <si>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</si>
  <si>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</si>
  <si>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</si>
  <si>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</si>
  <si>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</si>
  <si>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</si>
  <si>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</si>
  <si>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</si>
  <si>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</si>
  <si>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</si>
  <si>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</si>
  <si>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</si>
  <si>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</si>
  <si>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</si>
  <si>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</si>
  <si>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</si>
  <si>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</si>
  <si>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</si>
  <si>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</si>
  <si>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</si>
  <si>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</si>
  <si>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</si>
  <si>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</si>
  <si>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</si>
  <si>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</si>
  <si>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</si>
  <si>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</si>
  <si>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</si>
  <si>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</si>
  <si>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</si>
  <si>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</si>
  <si>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</si>
  <si>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</si>
  <si>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</si>
  <si>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</si>
  <si>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</si>
  <si>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</si>
  <si>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</si>
  <si>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</si>
  <si>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</si>
  <si>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</si>
  <si>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</si>
  <si>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</si>
  <si>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</si>
  <si>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</si>
  <si>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</si>
  <si>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</si>
  <si>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</si>
  <si>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</si>
  <si>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</si>
  <si>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</si>
  <si>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</si>
  <si>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</si>
  <si>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</si>
  <si>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</si>
  <si>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</si>
  <si>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</si>
  <si>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</si>
  <si>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Converstion</t>
  </si>
  <si>
    <t>Date End Converstion</t>
  </si>
  <si>
    <t>Years</t>
  </si>
  <si>
    <t>Parent-Category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</si>
  <si>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</si>
  <si>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</si>
  <si>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</si>
  <si>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</si>
  <si>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</si>
  <si>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</si>
  <si>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</si>
  <si>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</si>
  <si>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</si>
  <si>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Sum of pledged</t>
  </si>
  <si>
    <t>Sum of backers_count</t>
  </si>
  <si>
    <t>Sum of Avg Pledged Per Backer</t>
  </si>
  <si>
    <t>Pledged Funds</t>
  </si>
  <si>
    <t>Top 10 Sub-Cats</t>
  </si>
  <si>
    <t>BackersCount</t>
  </si>
  <si>
    <t>FundingGoal</t>
  </si>
  <si>
    <t>FundsPledged</t>
  </si>
  <si>
    <t>PrecentageFunded</t>
  </si>
  <si>
    <t>Backer Avg Pledged</t>
  </si>
  <si>
    <t>Number of Backers</t>
  </si>
  <si>
    <t>Backer Count</t>
  </si>
  <si>
    <t>Top 5 Countries</t>
  </si>
  <si>
    <t>Backer Avg Pledged Funds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</si>
  <si>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</si>
  <si>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</si>
  <si>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</si>
  <si>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</si>
  <si>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</si>
  <si>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</si>
  <si>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</si>
  <si>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</si>
  <si>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</si>
  <si>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</si>
  <si>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</si>
  <si>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</si>
  <si>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</si>
  <si>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</si>
  <si>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</si>
  <si>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</si>
  <si>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</si>
  <si>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</si>
  <si>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</si>
  <si>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</si>
  <si>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</si>
  <si>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</si>
  <si>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</si>
  <si>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</si>
  <si>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</t>
  </si>
  <si>
    <t>Max</t>
  </si>
  <si>
    <t>Variance</t>
  </si>
  <si>
    <t>STD</t>
  </si>
  <si>
    <t>The median summarizes the data more meaningfully because outliers are skewing the mean.</t>
  </si>
  <si>
    <t>There is more variability in successful campaigns compared to unsuccessful campaigns. This makes sense because the successful campaign population has a larger variance than the unsuccessful campaign population.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</si>
</sst>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164" formatCode="m/d/yy;@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1" fontId="0" fillId="0" borderId="0" xfId="0" applyNumberFormat="1"/>
    <xf numFmtId="165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5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8" tint="0.39994506668294322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9" tint="0.39994506668294322"/>
        </patternFill>
      </fill>
    </dxf>
    <dxf>
      <alignment horizontal="center"/>
    </dxf>
  </dxfs>
  <tableStyles count="0" defaultTableStyle="TableStyleMedium2" defaultPivotStyle="PivotStyleLight16"/>
  <colors>
    <mruColors>
      <color rgb="FFFFCCCC"/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[excel_challenge.xlsx]Parent-Category_Stacked!PivotTable1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'Parent-Category_Stacked'!$B$3:$B$4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'Parent-Category_Stacked'!$A$5:$A$14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'Parent-Category_Stacked'!$B$5:$B$14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A-41A4-B0F6-F3E958E0DC4E}"/>
            </c:ext>
          </c:extLst>
        </c:ser>
        <c:ser>
          <c:idx val="1"/>
          <c:order val="1"/>
          <c:tx>
            <c:strRef>
              <c:f>'Parent-Category_Stacked'!$C$3:$C$4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'Parent-Category_Stacked'!$A$5:$A$14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'Parent-Category_Stacked'!$C$5:$C$14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A-41A4-B0F6-F3E958E0DC4E}"/>
            </c:ext>
          </c:extLst>
        </c:ser>
        <c:ser>
          <c:idx val="2"/>
          <c:order val="2"/>
          <c:tx>
            <c:strRef>
              <c:f>'Parent-Category_Stacked'!$D$3:$D$4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'Parent-Category_Stacked'!$A$5:$A$14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'Parent-Category_Stacked'!$D$5:$D$14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A-41A4-B0F6-F3E958E0DC4E}"/>
            </c:ext>
          </c:extLst>
        </c:ser>
        <c:ser>
          <c:idx val="3"/>
          <c:order val="3"/>
          <c:tx>
            <c:strRef>
              <c:f>'Parent-Category_Stacked'!$E$3:$E$4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'Parent-Category_Stacked'!$A$5:$A$14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'Parent-Category_Stacked'!$E$5:$E$14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AA-41A4-B0F6-F3E958E0D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793647"/>
        <c:axId val="115826175"/>
      </c:barChart>
      <c:catAx>
        <c:axId val="199579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6175"/>
        <c:crosses val="autoZero"/>
        <c:auto val="1"/>
        <c:lblAlgn val="ctr"/>
        <c:lblOffset val="100"/>
        <c:noMultiLvlLbl val="0"/>
      </c:catAx>
      <c:valAx>
        <c:axId val="1158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[excel_challenge.xlsx]Sub-Category_Stacked!PivotTable1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'Sub-Category_Stacked'!$B$4:$B$5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'Sub-Category_Stacked'!$A$6:$A$47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'Sub-Category_Stacked'!$B$6:$B$47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F-4A8D-987F-68F526CA5C2E}"/>
            </c:ext>
          </c:extLst>
        </c:ser>
        <c:ser>
          <c:idx val="1"/>
          <c:order val="1"/>
          <c:tx>
            <c:strRef>
              <c:f>'Sub-Category_Stacked'!$C$4:$C$5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'Sub-Category_Stacked'!$A$6:$A$47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'Sub-Category_Stacked'!$C$6:$C$47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F-4A8D-987F-68F526CA5C2E}"/>
            </c:ext>
          </c:extLst>
        </c:ser>
        <c:ser>
          <c:idx val="2"/>
          <c:order val="2"/>
          <c:tx>
            <c:strRef>
              <c:f>'Sub-Category_Stacked'!$D$4:$D$5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'Sub-Category_Stacked'!$D$6:$D$47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F-4A8D-987F-68F526CA5C2E}"/>
            </c:ext>
          </c:extLst>
        </c:ser>
        <c:ser>
          <c:idx val="3"/>
          <c:order val="3"/>
          <c:tx>
            <c:strRef>
              <c:f>'Sub-Category_Stacked'!$E$4:$E$5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'Sub-Category_Stacked'!$A$6:$A$47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'Sub-Category_Stacked'!$E$6:$E$47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F-4A8D-987F-68F526CA5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793647"/>
        <c:axId val="115826175"/>
      </c:barChart>
      <c:catAx>
        <c:axId val="199579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6407437184987144"/>
              <c:y val="0.929414050337697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6175"/>
        <c:crosses val="autoZero"/>
        <c:auto val="1"/>
        <c:lblAlgn val="ctr"/>
        <c:lblOffset val="100"/>
        <c:noMultiLvlLbl val="0"/>
      </c:catAx>
      <c:valAx>
        <c:axId val="1158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[excel_challenge.xlsx]Status_Line_Graph!PivotTable1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318606517285009E-2"/>
          <c:y val="0.10792433705336635"/>
          <c:w val="0.77877910610029899"/>
          <c:h val="0.77510690063871168"/>
        </c:manualLayout>
      </c:layout>
      <c:lineChart>
        <c:grouping val="standard"/>
        <c:varyColors val="0"/>
        <c:ser>
          <c:idx val="0"/>
          <c:order val="0"/>
          <c:tx>
            <c:strRef>
              <c:f>Status_Line_Graph!$B$4:$B$5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Status_Line_Graph!$A$6:$A$18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Status_Line_Graph!$B$6:$B$18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5-4D8F-861F-390DCC3F2EE3}"/>
            </c:ext>
          </c:extLst>
        </c:ser>
        <c:ser>
          <c:idx val="1"/>
          <c:order val="1"/>
          <c:tx>
            <c:strRef>
              <c:f>Status_Line_Graph!$C$4:$C$5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Status_Line_Graph!$A$6:$A$18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Status_Line_Graph!$C$6:$C$18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B-4C8A-9DFF-47BF0D10A54B}"/>
            </c:ext>
          </c:extLst>
        </c:ser>
        <c:ser>
          <c:idx val="2"/>
          <c:order val="2"/>
          <c:tx>
            <c:strRef>
              <c:f>Status_Line_Graph!$D$4:$D$5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Status_Line_Graph!$A$6:$A$18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Status_Line_Graph!$D$6:$D$18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B-4C8A-9DFF-47BF0D10A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93647"/>
        <c:axId val="115826175"/>
      </c:lineChart>
      <c:catAx>
        <c:axId val="199579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6175"/>
        <c:crosses val="autoZero"/>
        <c:auto val="1"/>
        <c:lblAlgn val="ctr"/>
        <c:lblOffset val="100"/>
        <c:noMultiLvlLbl val="0"/>
      </c:catAx>
      <c:valAx>
        <c:axId val="1158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Status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9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[excel_challenge.xlsx]Other_Tables_Graphs!PivotTable1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318606517285009E-2"/>
          <c:y val="0.10792433705336635"/>
          <c:w val="0.77877910610029899"/>
          <c:h val="0.70984789703389994"/>
        </c:manualLayout>
      </c:layout>
      <c:areaChart>
        <c:grouping val="standard"/>
        <c:varyColors val="0"/>
        <c:ser>
          <c:idx val="0"/>
          <c:order val="0"/>
          <c:tx>
            <c:strRef>
              <c:f>Other_Tables_Graphs!$C$104:$C$105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Other_Tables_Graphs!$B$106:$B$118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Other_Tables_Graphs!$C$106:$C$118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D-4D5A-8751-254F52578924}"/>
            </c:ext>
          </c:extLst>
        </c:ser>
        <c:ser>
          <c:idx val="1"/>
          <c:order val="1"/>
          <c:tx>
            <c:strRef>
              <c:f>Other_Tables_Graphs!$D$104:$D$105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Other_Tables_Graphs!$B$106:$B$118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Other_Tables_Graphs!$D$106:$D$118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D-4D5A-8751-254F52578924}"/>
            </c:ext>
          </c:extLst>
        </c:ser>
        <c:ser>
          <c:idx val="2"/>
          <c:order val="2"/>
          <c:tx>
            <c:strRef>
              <c:f>Other_Tables_Graphs!$E$104:$E$105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Other_Tables_Graphs!$B$106:$B$118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Other_Tables_Graphs!$E$106:$E$118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D-4D5A-8751-254F52578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793647"/>
        <c:axId val="115826175"/>
      </c:areaChart>
      <c:catAx>
        <c:axId val="199579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Create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26175"/>
        <c:crosses val="autoZero"/>
        <c:auto val="1"/>
        <c:lblAlgn val="ctr"/>
        <c:lblOffset val="100"/>
        <c:noMultiLvlLbl val="0"/>
      </c:catAx>
      <c:valAx>
        <c:axId val="11582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7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[excel_challenge.xlsx]Other_Tables_Graphs!PivotTable2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Pct of Population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Other_Tables_Graphs!$C$127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24-45E8-9FE2-B5003A04A5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24-45E8-9FE2-B5003A04A5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24-45E8-9FE2-B5003A04A57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24-45E8-9FE2-B5003A04A5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Other_Tables_Graphs!$B$128:$B$132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Other_Tables_Graphs!$C$128:$C$132</c:f>
              <c:numCache>
                <c:formatCode>General</c:formatCode>
                <c:ptCount val="4"/>
                <c:pt idx="0">
                  <c:v>2185</c:v>
                </c:pt>
                <c:pt idx="1">
                  <c:v>1530</c:v>
                </c:pt>
                <c:pt idx="2">
                  <c:v>349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1A-40BF-A261-59A4D9D80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[excel_challenge.xlsx]Other_Tables_Graphs!PivotTable4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Other_Tables_Graphs!$C$81:$C$82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Other_Tables_Graphs!$B$83:$B$92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Other_Tables_Graphs!$C$83:$C$92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D-41C1-A141-8D4652375A68}"/>
            </c:ext>
          </c:extLst>
        </c:ser>
        <c:ser>
          <c:idx val="1"/>
          <c:order val="1"/>
          <c:tx>
            <c:strRef>
              <c:f>Other_Tables_Graphs!$D$81:$D$82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Other_Tables_Graphs!$B$83:$B$92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Other_Tables_Graphs!$D$83:$D$92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D-41C1-A141-8D4652375A68}"/>
            </c:ext>
          </c:extLst>
        </c:ser>
        <c:ser>
          <c:idx val="2"/>
          <c:order val="2"/>
          <c:tx>
            <c:strRef>
              <c:f>Other_Tables_Graphs!$E$81:$E$82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Other_Tables_Graphs!$B$83:$B$92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Other_Tables_Graphs!$E$83:$E$92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D-41C1-A141-8D465237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228943"/>
        <c:axId val="834407727"/>
      </c:barChart>
      <c:catAx>
        <c:axId val="785228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Created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407727"/>
        <c:crosses val="autoZero"/>
        <c:auto val="1"/>
        <c:lblAlgn val="ctr"/>
        <c:lblOffset val="100"/>
        <c:noMultiLvlLbl val="0"/>
      </c:catAx>
      <c:valAx>
        <c:axId val="83440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 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22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Goal_Bins!$F$1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Goal_Bins!$A$2:$A$13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Goal_Bins!$F$2:$F$13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E9-4FCB-AB0D-7D584DD7C4DE}"/>
            </c:ext>
          </c:extLst>
        </c:ser>
        <c:ser>
          <c:idx val="1"/>
          <c:order val="1"/>
          <c:tx>
            <c:strRef>
              <c:f>Goal_Bins!$G$1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Goal_Bins!$A$2:$A$13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Goal_Bins!$G$2:$G$13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E9-4FCB-AB0D-7D584DD7C4DE}"/>
            </c:ext>
          </c:extLst>
        </c:ser>
        <c:ser>
          <c:idx val="2"/>
          <c:order val="2"/>
          <c:tx>
            <c:strRef>
              <c:f>Goal_Bins!$H$1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Goal_Bins!$A$2:$A$13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Goal_Bins!$H$2:$H$13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E9-4FCB-AB0D-7D584DD7C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795808"/>
        <c:axId val="1649420528"/>
      </c:lineChart>
      <c:catAx>
        <c:axId val="187479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420528"/>
        <c:crosses val="autoZero"/>
        <c:auto val="1"/>
        <c:lblAlgn val="ctr"/>
        <c:lblOffset val="100"/>
        <c:noMultiLvlLbl val="0"/>
      </c:catAx>
      <c:valAx>
        <c:axId val="16494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79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621239</xdr:colOff>
      <xdr:row>1</xdr:row>
      <xdr:rowOff>9523</xdr:rowOff>
    </xdr:from>
    <xdr:to>
      <xdr:col>18</xdr:col>
      <xdr:colOff>314324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7DB9F-2C37-4AA4-93E4-C386E5E3C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624414</xdr:colOff>
      <xdr:row>2</xdr:row>
      <xdr:rowOff>143932</xdr:rowOff>
    </xdr:from>
    <xdr:to>
      <xdr:col>21</xdr:col>
      <xdr:colOff>71965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FC22F-41A5-4151-83A1-111A6EFE7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</xdr:colOff>
      <xdr:row>0</xdr:row>
      <xdr:rowOff>152398</xdr:rowOff>
    </xdr:from>
    <xdr:to>
      <xdr:col>17</xdr:col>
      <xdr:colOff>552450</xdr:colOff>
      <xdr:row>24</xdr:row>
      <xdr:rowOff>171448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FBB43-381A-42B4-B6FD-F768042A8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506940</xdr:colOff>
      <xdr:row>101</xdr:row>
      <xdr:rowOff>104773</xdr:rowOff>
    </xdr:from>
    <xdr:to>
      <xdr:col>16</xdr:col>
      <xdr:colOff>419101</xdr:colOff>
      <xdr:row>119</xdr:row>
      <xdr:rowOff>150283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775FD-3EDE-4FFB-A8E0-D7FC52760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230717</xdr:colOff>
      <xdr:row>123</xdr:row>
      <xdr:rowOff>47095</xdr:rowOff>
    </xdr:from>
    <xdr:to>
      <xdr:col>10</xdr:col>
      <xdr:colOff>419101</xdr:colOff>
      <xdr:row>141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AE0926-99DF-4A95-B067-C79AB006D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548745</xdr:colOff>
      <xdr:row>78</xdr:row>
      <xdr:rowOff>0</xdr:rowOff>
    </xdr:from>
    <xdr:to>
      <xdr:col>16</xdr:col>
      <xdr:colOff>144992</xdr:colOff>
      <xdr:row>96</xdr:row>
      <xdr:rowOff>134409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AAD539-662F-4E91-8952-377A9F00E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416983</xdr:colOff>
      <xdr:row>14</xdr:row>
      <xdr:rowOff>42333</xdr:rowOff>
    </xdr:from>
    <xdr:to>
      <xdr:col>7</xdr:col>
      <xdr:colOff>1079500</xdr:colOff>
      <xdr:row>31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A0BE7-9356-427B-A34E-EEDF0F893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tarling" refreshedDate="43986.983914467593" createdVersion="6" refreshedVersion="6" minRefreshableVersion="3" recordCount="4114" xr:uid="{6F7C3062-9768-406F-BC70-AE6074F6595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tarling" refreshedDate="43986.984847569445" createdVersion="6" refreshedVersion="6" minRefreshableVersion="3" recordCount="4114" xr:uid="{2647C60C-EF07-4E82-A1A3-915F7829986E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t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t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Avg Pledged Per Backer" numFmtId="0" formula="pledged/backers_count" databaseField="0"/>
    <cacheField name="Pct_Funded" numFmtId="0" formula="(pledged/goal) *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  <x v="0"/>
    <d v="2015-07-23T03:00:0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  <x v="7"/>
    <d v="2016-07-05T01:07:47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  <x v="13"/>
    <d v="2016-06-23T20:27:0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  <x v="35"/>
    <d v="2015-04-28T00:00:0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  <x v="48"/>
    <d v="2015-03-01T12:00:0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  <x v="103"/>
    <d v="2014-03-07T19:20:30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  <x v="105"/>
    <d v="2016-05-14T00:00:00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  <x v="114"/>
    <d v="2012-01-13T06:34:48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  <x v="127"/>
    <d v="2015-04-03T13:59:01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  <x v="130"/>
    <d v="2014-06-16T20:16:00"/>
  </r>
  <r>
    <x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  <x v="133"/>
    <d v="2016-05-31T17:31:00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  <x v="146"/>
    <d v="2017-01-18T00:23:18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  <x v="164"/>
    <d v="2014-09-19T18:18:21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  <x v="182"/>
    <d v="2017-01-07T00:17:12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  <x v="184"/>
    <d v="2014-09-01T03:59:00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  <x v="189"/>
    <d v="2016-09-03T16:34:37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  <x v="201"/>
    <d v="2015-02-08T19:38:49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  <x v="216"/>
    <d v="2015-04-22T22:00:37"/>
  </r>
  <r>
    <x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  <x v="220"/>
    <d v="2015-08-20T20:06:00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  <x v="225"/>
    <d v="2016-04-08T22:04:14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  <x v="227"/>
    <d v="2015-07-09T21:27:21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  <x v="236"/>
    <d v="2016-01-05T00:00:00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  <x v="282"/>
    <d v="2010-02-22T22:00:00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  <x v="306"/>
    <d v="2013-03-20T19:05:33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  <x v="371"/>
    <d v="2013-02-01T18:25:39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  <x v="441"/>
    <d v="2013-11-02T19:03:16"/>
  </r>
  <r>
    <x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  <x v="459"/>
    <d v="2011-11-13T16:22:07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  <x v="464"/>
    <d v="2016-05-18T20:22:1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  <x v="475"/>
    <d v="2015-05-06T02:04:03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  <x v="489"/>
    <d v="2012-01-05T11:33:00"/>
  </r>
  <r>
    <x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  <x v="496"/>
    <d v="2014-02-10T22:21:14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  <x v="515"/>
    <d v="2015-12-29T11:46:41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  <x v="527"/>
    <d v="2017-02-17T16:05:00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  <x v="555"/>
    <d v="2016-06-12T08:29:03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  <x v="577"/>
    <d v="2016-05-20T14:08:22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  <x v="584"/>
    <d v="2015-03-16T16:11:56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  <x v="588"/>
    <d v="2016-11-17T19:28:06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  <x v="593"/>
    <d v="2015-04-06T15:15:45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  <x v="604"/>
    <d v="2014-08-28T00:50:56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  <x v="611"/>
    <d v="2016-01-19T13:27:1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  <x v="618"/>
    <d v="2015-12-09T19:26:43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  <x v="637"/>
    <d v="2017-02-25T23:04:00"/>
  </r>
  <r>
    <x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  <x v="644"/>
    <d v="2014-10-29T01:00:00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  <x v="647"/>
    <d v="2016-03-17T17:25:49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  <x v="658"/>
    <d v="2015-07-26T18:00:00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  <x v="683"/>
    <d v="2016-10-31T21:36:04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  <x v="695"/>
    <d v="2014-10-31T12:30:20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  <x v="704"/>
    <d v="2017-02-20T04:37:4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  <x v="708"/>
    <d v="2014-09-13T13:56:40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  <x v="716"/>
    <d v="2014-12-01T00:00:00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  <x v="729"/>
    <d v="2012-09-19T04:27:41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  <x v="740"/>
    <d v="2015-06-21T03:31:22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  <x v="745"/>
    <d v="2013-05-03T13:44:05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  <x v="805"/>
    <d v="2011-07-16T23:00:00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  <x v="818"/>
    <d v="2012-08-07T17:01:00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  <x v="832"/>
    <d v="2012-01-21T08:13:00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  <x v="835"/>
    <d v="2012-05-19T03:00:00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  <x v="846"/>
    <d v="2014-03-10T14:00:00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  <x v="875"/>
    <d v="2015-09-21T17:22:11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  <x v="918"/>
    <d v="2014-12-01T22:59:21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  <x v="926"/>
    <d v="2010-07-08T22:40:00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  <x v="942"/>
    <d v="2016-02-18T20:14:20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  <x v="950"/>
    <d v="2016-01-17T18:01:01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  <x v="962"/>
    <d v="2016-02-11T17:05:53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  <x v="988"/>
    <d v="2016-10-01T08:33:45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  <x v="996"/>
    <d v="2014-07-27T15:27:00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  <x v="1029"/>
    <d v="2015-04-04T21:59:00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  <x v="1031"/>
    <d v="2015-12-16T18:20:10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  <x v="1048"/>
    <d v="2016-09-25T01:16:29"/>
  </r>
  <r>
    <x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  <x v="1049"/>
    <d v="2016-02-12T10:20:45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  <x v="1058"/>
    <d v="2015-03-26T00:00:00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  <x v="1061"/>
    <d v="2016-05-02T01:00:00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  <x v="1083"/>
    <d v="2014-08-02T15:49:43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  <x v="1085"/>
    <d v="2016-03-14T15:06:15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  <x v="1088"/>
    <d v="2014-04-24T19:11:0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  <x v="1127"/>
    <d v="2014-11-14T21:30:00"/>
  </r>
  <r>
    <x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  <x v="1140"/>
    <d v="2015-08-06T11:05:21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  <x v="1148"/>
    <d v="2016-12-01T05:06:21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  <x v="1149"/>
    <d v="2016-06-16T17:02:46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  <x v="1151"/>
    <d v="2015-09-07T02:27:43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  <x v="1171"/>
    <d v="2014-11-13T20:18:47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  <x v="1180"/>
    <d v="2014-06-28T19:21:54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  <x v="1206"/>
    <d v="2017-03-11T13:29:0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  <x v="1209"/>
    <d v="2017-02-25T20:18:25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  <x v="1221"/>
    <d v="2016-12-04T00:00:0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  <x v="1235"/>
    <d v="2013-12-15T03:14:59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  <x v="1289"/>
    <d v="2017-01-04T03:14:05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  <x v="1302"/>
    <d v="2016-12-01T02:23:31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  <x v="1307"/>
    <d v="2016-02-17T12:04:39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  <x v="1338"/>
    <d v="2015-08-02T19:17:13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  <x v="1365"/>
    <d v="2015-03-16T16:35:52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  <x v="1377"/>
    <d v="2017-02-03T04:11:00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  <x v="1392"/>
    <d v="2016-03-03T03:43:06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  <x v="1394"/>
    <d v="2017-03-01T03:00:00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  <x v="1405"/>
    <d v="2014-11-28T17:20:01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  <x v="1419"/>
    <d v="2016-10-09T10:56:59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  <x v="1446"/>
    <d v="2016-04-21T10:44:38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  <x v="1455"/>
    <d v="2014-09-05T13:39:00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  <x v="1463"/>
    <d v="2013-04-07T20:52:18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  <x v="1472"/>
    <d v="2013-10-16T13:01:4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  <x v="1483"/>
    <d v="2016-07-22T04:37:55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  <x v="1519"/>
    <d v="2014-06-20T21:59:0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  <x v="1568"/>
    <d v="2014-12-24T01:29:45"/>
  </r>
  <r>
    <x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  <x v="1581"/>
    <d v="2015-12-19T10:46:30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  <x v="1585"/>
    <d v="2016-12-25T11:00:00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  <x v="1587"/>
    <d v="2014-12-13T22:49:25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  <x v="1589"/>
    <d v="2015-10-09T23:38:0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  <x v="1610"/>
    <d v="2012-12-15T22:11:50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  <x v="1637"/>
    <d v="2009-12-31T23:39:00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  <x v="1679"/>
    <d v="2011-07-22T01:39:05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  <x v="1688"/>
    <d v="2017-04-09T11:49:54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  <x v="1701"/>
    <d v="2015-01-15T15:56:45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  <x v="1717"/>
    <d v="2016-04-21T04:00:00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  <x v="1740"/>
    <d v="2015-07-16T19:37:02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  <x v="1758"/>
    <d v="2016-07-14T22:56:32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  <x v="1761"/>
    <d v="2015-09-12T13:37:4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  <x v="1806"/>
    <d v="2014-09-30T15:19:09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  <x v="1823"/>
    <d v="2012-10-24T16:26:16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  <x v="1825"/>
    <d v="2013-07-11T20:01:43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  <x v="1833"/>
    <d v="2013-03-02T07:59:00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  <x v="1835"/>
    <d v="2016-03-31T15:51: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  <x v="1858"/>
    <d v="2011-12-16T05:48:4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  <x v="1893"/>
    <d v="2011-04-16T03:59:00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  <x v="1926"/>
    <d v="2010-11-02T00:26:00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  <x v="1986"/>
    <d v="2016-03-14T09:24:43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  <x v="1987"/>
    <d v="2015-03-01T15:21:16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  <x v="2039"/>
    <d v="2016-12-01T04:59:0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  <x v="2048"/>
    <d v="2013-05-23T15:38:11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  <x v="2057"/>
    <d v="2016-02-26T11:52:12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  <x v="2098"/>
    <d v="2012-03-08T02:43:55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  <x v="2102"/>
    <d v="2011-05-05T20:50:48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  <x v="2112"/>
    <d v="2013-04-15T22:16:33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  <x v="2126"/>
    <d v="2014-12-08T23:21:2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  <x v="2146"/>
    <d v="2016-02-11T16:18:30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  <x v="2149"/>
    <d v="2010-07-31T00:00:00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  <x v="2156"/>
    <d v="2013-09-16T20:30:06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  <x v="2160"/>
    <d v="2012-05-19T17:05:05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  <x v="2163"/>
    <d v="2015-06-08T03:50:00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  <x v="2198"/>
    <d v="2015-11-14T13:20:00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  <x v="2257"/>
    <d v="2016-06-19T23:00:00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  <x v="2300"/>
    <d v="2012-06-28T17:26:56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  <x v="2401"/>
    <d v="2016-03-05T19:44:56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  <x v="2417"/>
    <d v="2014-08-10T21:13:07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  <x v="2420"/>
    <d v="2014-11-10T01:41:35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  <x v="2421"/>
    <d v="2015-02-21T16:29:56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  <x v="2423"/>
    <d v="2014-12-31T16:54:50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  <x v="2427"/>
    <d v="2016-03-23T06:38:53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  <x v="2430"/>
    <d v="2016-02-12T03:08:24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  <x v="2440"/>
    <d v="2016-02-13T21:35:13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  <x v="2462"/>
    <d v="2012-07-19T04:28:16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  <x v="2476"/>
    <d v="2014-11-03T08:52:50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  <x v="2491"/>
    <d v="2011-01-16T01:51:00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  <x v="2506"/>
    <d v="2015-10-03T21:00:00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  <x v="2528"/>
    <d v="2015-08-20T11:00:00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  <x v="2534"/>
    <d v="2010-01-01T06:00:00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  <x v="2556"/>
    <d v="2012-12-24T23:47:37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  <x v="2575"/>
    <d v="2015-01-12T02:36:34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  <x v="2581"/>
    <d v="2015-11-16T16:04:58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  <x v="2648"/>
    <d v="2016-03-09T17:09:20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  <x v="2654"/>
    <d v="2015-04-21T13:25:2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  <x v="2658"/>
    <d v="2016-07-30T21:13:14"/>
  </r>
  <r>
    <x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  <x v="2667"/>
    <d v="2016-02-10T22:13:36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  <x v="2679"/>
    <d v="2015-02-28T00:01:34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  <x v="2687"/>
    <d v="2015-06-29T15:21:58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  <x v="2690"/>
    <d v="2015-06-03T02:31:16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  <x v="2704"/>
    <d v="2017-04-05T19:41:54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  <x v="2725"/>
    <d v="2017-03-01T17:52:15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  <x v="2740"/>
    <d v="2015-03-11T23:45:52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  <x v="2748"/>
    <d v="2016-09-02T17:03:22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  <x v="2756"/>
    <d v="2014-01-11T21:36:41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  <x v="2785"/>
    <d v="2016-08-05T21:00:00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  <x v="2788"/>
    <d v="2016-07-29T16:50:43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  <x v="2806"/>
    <d v="2015-08-05T11:00:00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  <x v="2832"/>
    <d v="2014-11-23T22:00:00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  <x v="2863"/>
    <d v="2014-09-09T16:12:03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  <x v="2884"/>
    <d v="2014-12-05T17:27:15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  <x v="2892"/>
    <d v="2014-08-25T21:00:00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  <x v="2893"/>
    <d v="2015-01-09T02:00:00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  <x v="2936"/>
    <d v="2014-10-13T04:59:0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  <x v="2971"/>
    <d v="2014-08-31T15:47:58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  <x v="2988"/>
    <d v="2016-06-20T08:41:21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  <x v="2992"/>
    <d v="2016-10-09T18:25:10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  <x v="3006"/>
    <d v="2014-12-14T18:09:51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  <x v="3060"/>
    <d v="2015-09-28T06:35:34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  <x v="3075"/>
    <d v="2016-08-19T02:27:20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  <x v="3107"/>
    <d v="2015-05-11T19:32:31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  <x v="3121"/>
    <d v="2014-09-26T16:18:55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  <x v="3124"/>
    <d v="2015-02-02T18:43:21"/>
  </r>
  <r>
    <x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  <x v="3130"/>
    <d v="2017-04-14T04:59:00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  <x v="3131"/>
    <d v="2017-04-08T12:54:05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  <x v="3156"/>
    <d v="2012-06-01T22:52:24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  <x v="3157"/>
    <d v="2014-07-19T05:00:00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  <x v="3168"/>
    <d v="2014-06-13T22:00:00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  <x v="3211"/>
    <d v="2014-08-15T02:00:00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  <x v="3219"/>
    <d v="2015-03-22T22:35:47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  <x v="3227"/>
    <d v="2017-01-17T21:10:3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  <x v="3270"/>
    <d v="2015-07-12T12:47:45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  <x v="3284"/>
    <d v="2016-01-29T05:59:00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  <x v="3301"/>
    <d v="2016-08-01T06:59:00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  <x v="3308"/>
    <d v="2016-04-13T21:02:45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  <x v="3359"/>
    <d v="2017-02-25T01:22:14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  <x v="3394"/>
    <d v="2014-07-27T14:17:25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  <x v="3466"/>
    <d v="2016-04-19T23:27:30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  <x v="3530"/>
    <d v="2016-04-10T20:00:00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  <x v="3571"/>
    <d v="2014-10-30T20:36:53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  <x v="3585"/>
    <d v="2014-12-21T17:11:30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  <x v="3594"/>
    <d v="2016-09-04T01:36:22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  <x v="3599"/>
    <d v="2015-08-30T00:00:00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  <x v="3634"/>
    <d v="2017-01-14T03:59:0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  <x v="3657"/>
    <d v="2016-06-01T21:42:00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  <x v="3665"/>
    <d v="2015-10-28T19:54:00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  <x v="3691"/>
    <d v="2015-03-02T04:59:00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  <x v="3699"/>
    <d v="2014-10-15T14:26:5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  <x v="3718"/>
    <d v="2015-02-27T17:11:15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  <x v="3722"/>
    <d v="2016-02-11T22:59:00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  <x v="3746"/>
    <d v="2016-10-08T09:20:39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  <x v="3757"/>
    <d v="2014-12-01T20:25:15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  <x v="3758"/>
    <d v="2014-05-19T05:00:0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  <x v="3770"/>
    <d v="2015-06-13T22:20:1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  <x v="3772"/>
    <d v="2016-11-29T06:00:0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  <x v="3777"/>
    <d v="2014-09-27T04:00:0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  <x v="3791"/>
    <d v="2014-07-06T16:36:32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  <x v="3860"/>
    <d v="2014-08-12T15:51:50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  <x v="3861"/>
    <d v="2014-11-12T21:47:00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  <x v="3867"/>
    <d v="2016-06-18T19:32:19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  <x v="3885"/>
    <d v="2016-05-09T22:49:51"/>
  </r>
  <r>
    <x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  <x v="3890"/>
    <d v="2015-08-15T18:12:24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  <x v="3903"/>
    <d v="2015-08-14T19:38:00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  <x v="3999"/>
    <d v="2014-08-31T19:51:49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  <x v="4003"/>
    <d v="2015-02-15T14:05:47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  <x v="4086"/>
    <d v="2015-11-21T04:00:00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1F36B-4830-46FA-B694-A2F263584F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3DA86-053F-4C1D-92D9-02CF332B47A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D57B4-EB09-4D86-8FE1-431C6DF42B0C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26FC0-C70B-426B-AAEE-9C7B2CDC81A9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81:F92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DF79E-0160-4FE2-BBC7-151449276897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Top 10 Sub-Cats">
  <location ref="B17:F27" firstHeaderRow="0" firstDataRow="1" firstDataCol="1"/>
  <pivotFields count="24">
    <pivotField showAll="0"/>
    <pivotField showAll="0"/>
    <pivotField showAll="0"/>
    <pivotField dataField="1" showAll="0"/>
    <pivotField dataField="1" showAll="0"/>
    <pivotField showAll="0">
      <items count="5">
        <item x="0"/>
        <item x="2"/>
        <item x="1"/>
        <item x="3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16"/>
  </rowFields>
  <rowItems count="10">
    <i>
      <x v="5"/>
    </i>
    <i>
      <x v="4"/>
    </i>
    <i>
      <x v="7"/>
    </i>
    <i>
      <x v="2"/>
    </i>
    <i>
      <x v="1"/>
    </i>
    <i>
      <x v="8"/>
    </i>
    <i>
      <x v="6"/>
    </i>
    <i>
      <x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BackersCount" fld="11" baseField="16" baseItem="5" numFmtId="3"/>
    <dataField name="FundingGoal" fld="3" baseField="16" baseItem="5" numFmtId="165"/>
    <dataField name="FundsPledged" fld="4" baseField="16" baseItem="5" numFmtId="165"/>
    <dataField name="PrecentageFunded" fld="23" baseField="16" baseItem="5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17BC1-2EA6-432B-8F6B-922A959AF927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2:G13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4"/>
        <item x="1"/>
        <item x="0"/>
        <item x="8"/>
        <item x="6"/>
        <item x="2"/>
        <item x="3"/>
        <item x="7"/>
        <item x="5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1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09D3C-823B-4634-8D13-B75B362EFB4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127:C132" firstHeaderRow="1" firstDataRow="1" firstDataCol="1"/>
  <pivotFields count="24"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" fld="5" subtotal="count" baseField="0" baseItem="0"/>
  </dataFields>
  <chartFormats count="2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A1418-546F-408A-89BC-B7A9266A8DB3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Top 10 Sub-Cats">
  <location ref="B34:E52" firstHeaderRow="0" firstDataRow="1" firstDataCol="1" rowPageCount="2" colPageCount="1"/>
  <pivotFields count="24">
    <pivotField showAll="0"/>
    <pivotField showAll="0"/>
    <pivotField showAll="0"/>
    <pivotField showAll="0"/>
    <pivotField dataField="1" showAll="0"/>
    <pivotField axis="axisPage" showAll="0">
      <items count="5">
        <item x="0"/>
        <item x="2"/>
        <item x="1"/>
        <item x="3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Row" showAll="0" measureFilter="1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measureFilter="1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2">
    <field x="16"/>
    <field x="17"/>
  </rowFields>
  <rowItems count="18">
    <i>
      <x v="7"/>
    </i>
    <i r="1">
      <x v="12"/>
    </i>
    <i r="1">
      <x v="32"/>
    </i>
    <i r="1">
      <x v="38"/>
    </i>
    <i r="1">
      <x v="15"/>
    </i>
    <i>
      <x/>
    </i>
    <i r="1">
      <x v="5"/>
    </i>
    <i r="1">
      <x v="35"/>
    </i>
    <i r="1">
      <x v="30"/>
    </i>
    <i>
      <x v="8"/>
    </i>
    <i r="1">
      <x v="24"/>
    </i>
    <i r="1">
      <x v="33"/>
    </i>
    <i r="1">
      <x v="18"/>
    </i>
    <i>
      <x v="5"/>
    </i>
    <i r="1">
      <x v="22"/>
    </i>
    <i>
      <x v="1"/>
    </i>
    <i r="1"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7" item="12" hier="-1"/>
    <pageField fld="5" item="0" hier="-1"/>
  </pageFields>
  <dataFields count="3">
    <dataField name="Number of Backers" fld="11" baseField="16" baseItem="7" numFmtId="3"/>
    <dataField name="Pledged Funds" fld="4" baseField="16" baseItem="7" numFmtId="5"/>
    <dataField name="Backer Avg Pledged" fld="22" baseField="16" baseItem="7" numFmtId="165"/>
  </dataFields>
  <formats count="1">
    <format dxfId="4">
      <pivotArea dataOnly="0" outline="0" fieldPosition="0">
        <references count="3">
          <reference field="4294967294" count="3">
            <x v="0"/>
            <x v="1"/>
            <x v="2"/>
          </reference>
          <reference field="5" count="1" selected="0">
            <x v="0"/>
          </reference>
          <reference field="7" count="1" selected="0">
            <x v="12"/>
          </reference>
        </references>
      </pivotArea>
    </format>
  </formats>
  <pivotTableStyleInfo name="PivotStyleLight16" showRowHeaders="1" showColHeaders="1" showRowStripes="0" showColStripes="0" showLastColumn="1"/>
  <filters count="2">
    <filter fld="17" type="count" evalOrder="-1" id="2" iMeasureFld="1">
      <autoFilter ref="A1">
        <filterColumn colId="0">
          <top10 val="10" filterVal="10"/>
        </filterColumn>
      </autoFilter>
    </filter>
    <filter fld="16" type="count" evalOrder="-1" id="4" iMeasureFld="2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50612-D515-4418-A26C-13C74BB6EB6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B104:F1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8C4AB-C69F-4FA8-8254-C505016E1144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Top 5 Countries">
  <location ref="B69:E75" firstHeaderRow="0" firstDataRow="1" firstDataCol="1" rowPageCount="1" colPageCount="1"/>
  <pivotFields count="24">
    <pivotField showAll="0"/>
    <pivotField showAll="0"/>
    <pivotField showAll="0"/>
    <pivotField showAll="0"/>
    <pivotField dataField="1" showAll="0"/>
    <pivotField axis="axisPage" showAll="0">
      <items count="5">
        <item x="0"/>
        <item x="2"/>
        <item x="1"/>
        <item x="3"/>
        <item t="default"/>
      </items>
    </pivotField>
    <pivotField axis="axisRow" showAll="0" measureFilter="1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6"/>
  </rowFields>
  <rowItems count="6">
    <i>
      <x v="5"/>
    </i>
    <i>
      <x v="3"/>
    </i>
    <i>
      <x v="1"/>
    </i>
    <i>
      <x v="20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0" hier="-1"/>
  </pageFields>
  <dataFields count="3">
    <dataField name="Backer Count" fld="11" baseField="6" baseItem="5" numFmtId="3"/>
    <dataField name="Pledged Funds" fld="4" baseField="6" baseItem="5" numFmtId="165"/>
    <dataField name="Backer Avg Pledged Funds" fld="22" baseField="6" baseItem="5" numFmtId="1"/>
  </dataField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0F2F0-D827-4E56-998B-496DFE686E5E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58:E63" firstHeaderRow="0" firstDataRow="1" firstDataCol="1" rowPageCount="1" colPageCount="1"/>
  <pivotFields count="24">
    <pivotField showAll="0"/>
    <pivotField showAll="0"/>
    <pivotField showAll="0"/>
    <pivotField showAll="0"/>
    <pivotField dataField="1" showAll="0"/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1">
    <field x="5"/>
  </rowFields>
  <rowItems count="5">
    <i>
      <x v="2"/>
    </i>
    <i>
      <x v="1"/>
    </i>
    <i>
      <x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7" item="12" hier="-1"/>
  </pageFields>
  <dataFields count="3">
    <dataField name="Sum of backers_count" fld="11" baseField="0" baseItem="0"/>
    <dataField name="Sum of pledged" fld="4" baseField="0" baseItem="0"/>
    <dataField name="Sum of Avg Pledged Per Backer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10" Type="http://schemas.openxmlformats.org/officeDocument/2006/relationships/drawing" Target="../drawings/drawing4.xml"/><Relationship Id="rId4" Type="http://schemas.openxmlformats.org/officeDocument/2006/relationships/pivotTable" Target="../pivotTables/pivotTable7.xml"/><Relationship Id="rId9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A38CB-F327-4E23-AE44-870ADFDC0A40}">
  <sheetPr codeName="Sheet1"/>
  <dimension ref="A1:F14"/>
  <sheetViews>
    <sheetView workbookViewId="0"/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7" t="s">
        <v>8223</v>
      </c>
      <c r="B1" t="s">
        <v>8309</v>
      </c>
    </row>
    <row r="3" spans="1:6" x14ac:dyDescent="0.5">
      <c r="A3" s="7" t="s">
        <v>8321</v>
      </c>
      <c r="B3" s="7" t="s">
        <v>8322</v>
      </c>
    </row>
    <row r="4" spans="1:6" x14ac:dyDescent="0.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A8925-2152-4AD4-AA6C-E8BB3E2739EB}">
  <sheetPr codeName="Sheet2"/>
  <dimension ref="A1:F47"/>
  <sheetViews>
    <sheetView workbookViewId="0">
      <selection activeCell="H34" sqref="H34"/>
    </sheetView>
  </sheetViews>
  <sheetFormatPr defaultRowHeight="14.35" x14ac:dyDescent="0.5"/>
  <cols>
    <col min="1" max="1" width="18.3515625" customWidth="1"/>
    <col min="2" max="2" width="14.64453125" bestFit="1" customWidth="1"/>
    <col min="3" max="3" width="5.29296875" bestFit="1" customWidth="1"/>
    <col min="4" max="4" width="7.9375" bestFit="1" customWidth="1"/>
    <col min="5" max="5" width="3.64453125" bestFit="1" customWidth="1"/>
    <col min="6" max="6" width="10.234375" bestFit="1" customWidth="1"/>
  </cols>
  <sheetData>
    <row r="1" spans="1:6" x14ac:dyDescent="0.5">
      <c r="A1" s="7" t="s">
        <v>8223</v>
      </c>
      <c r="B1" t="s">
        <v>8309</v>
      </c>
    </row>
    <row r="2" spans="1:6" x14ac:dyDescent="0.5">
      <c r="A2" s="7" t="s">
        <v>8379</v>
      </c>
      <c r="B2" t="s">
        <v>8309</v>
      </c>
    </row>
    <row r="4" spans="1:6" x14ac:dyDescent="0.5">
      <c r="A4" s="7" t="s">
        <v>8321</v>
      </c>
      <c r="B4" s="7" t="s">
        <v>8322</v>
      </c>
    </row>
    <row r="5" spans="1:6" x14ac:dyDescent="0.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5">
      <c r="A9" s="8" t="s">
        <v>8326</v>
      </c>
      <c r="B9" s="9"/>
      <c r="C9" s="9">
        <v>40</v>
      </c>
      <c r="D9" s="9"/>
      <c r="E9" s="9"/>
      <c r="F9" s="9">
        <v>40</v>
      </c>
    </row>
    <row r="10" spans="1:6" ht="14.7" customHeight="1" x14ac:dyDescent="0.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5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4C7D8-5DBF-41F0-A3FD-6590541FC8DE}">
  <sheetPr codeName="Sheet3"/>
  <dimension ref="A1:E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35" x14ac:dyDescent="0.5"/>
  <cols>
    <col min="1" max="1" width="14.3515625" bestFit="1" customWidth="1"/>
    <col min="2" max="2" width="15" bestFit="1" customWidth="1"/>
    <col min="3" max="3" width="5.64453125" bestFit="1" customWidth="1"/>
    <col min="4" max="4" width="8.1171875" bestFit="1" customWidth="1"/>
    <col min="5" max="5" width="10.41015625" bestFit="1" customWidth="1"/>
    <col min="6" max="6" width="10.234375" bestFit="1" customWidth="1"/>
  </cols>
  <sheetData>
    <row r="1" spans="1:5" x14ac:dyDescent="0.5">
      <c r="A1" s="7" t="s">
        <v>8379</v>
      </c>
      <c r="B1" t="s">
        <v>8309</v>
      </c>
    </row>
    <row r="2" spans="1:5" x14ac:dyDescent="0.5">
      <c r="A2" s="7" t="s">
        <v>8378</v>
      </c>
      <c r="B2" t="s">
        <v>8309</v>
      </c>
    </row>
    <row r="4" spans="1:5" x14ac:dyDescent="0.5">
      <c r="A4" s="7" t="s">
        <v>8321</v>
      </c>
      <c r="B4" s="7" t="s">
        <v>8322</v>
      </c>
    </row>
    <row r="5" spans="1:5" x14ac:dyDescent="0.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5">
      <c r="A6" s="11" t="s">
        <v>8370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5">
      <c r="A7" s="11" t="s">
        <v>8371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5">
      <c r="A8" s="11" t="s">
        <v>8372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5">
      <c r="A9" s="11" t="s">
        <v>8373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5">
      <c r="A10" s="11" t="s">
        <v>8364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5">
      <c r="A11" s="11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5">
      <c r="A12" s="11" t="s">
        <v>8365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5">
      <c r="A13" s="11" t="s">
        <v>8366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5">
      <c r="A14" s="11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5">
      <c r="A15" s="11" t="s">
        <v>8368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5">
      <c r="A16" s="11" t="s">
        <v>8369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5">
      <c r="A17" s="11" t="s">
        <v>8375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7F3CD-4BC7-4F7E-9C78-E6F67301F3E6}">
  <sheetPr codeName="Sheet4"/>
  <dimension ref="B2:G154"/>
  <sheetViews>
    <sheetView showGridLines="0" workbookViewId="0"/>
  </sheetViews>
  <sheetFormatPr defaultRowHeight="14.35" x14ac:dyDescent="0.5"/>
  <cols>
    <col min="1" max="1" width="1.64453125" customWidth="1"/>
    <col min="2" max="2" width="15.8203125" bestFit="1" customWidth="1"/>
    <col min="3" max="3" width="11.5859375" bestFit="1" customWidth="1"/>
    <col min="4" max="4" width="13.05859375" bestFit="1" customWidth="1"/>
    <col min="5" max="5" width="22.5859375" bestFit="1" customWidth="1"/>
    <col min="6" max="6" width="16.5859375" bestFit="1" customWidth="1"/>
    <col min="7" max="7" width="10.41015625" bestFit="1" customWidth="1"/>
  </cols>
  <sheetData>
    <row r="2" spans="2:7" x14ac:dyDescent="0.5">
      <c r="B2" s="7" t="s">
        <v>8321</v>
      </c>
      <c r="C2" s="7" t="s">
        <v>8322</v>
      </c>
    </row>
    <row r="3" spans="2:7" x14ac:dyDescent="0.5">
      <c r="B3" s="7" t="s">
        <v>8310</v>
      </c>
      <c r="C3" t="s">
        <v>8219</v>
      </c>
      <c r="D3" t="s">
        <v>8221</v>
      </c>
      <c r="E3" t="s">
        <v>8220</v>
      </c>
      <c r="F3" t="s">
        <v>8222</v>
      </c>
      <c r="G3" t="s">
        <v>8320</v>
      </c>
    </row>
    <row r="4" spans="2:7" x14ac:dyDescent="0.5">
      <c r="B4" s="8" t="s">
        <v>8315</v>
      </c>
      <c r="C4" s="13">
        <v>0.77142857142857146</v>
      </c>
      <c r="D4" s="13">
        <v>0.17142857142857143</v>
      </c>
      <c r="E4" s="13">
        <v>2.8571428571428571E-2</v>
      </c>
      <c r="F4" s="13">
        <v>2.8571428571428571E-2</v>
      </c>
      <c r="G4" s="13">
        <v>1</v>
      </c>
    </row>
    <row r="5" spans="2:7" x14ac:dyDescent="0.5">
      <c r="B5" s="8" t="s">
        <v>8319</v>
      </c>
      <c r="C5" s="13">
        <v>0.60229720028715006</v>
      </c>
      <c r="D5" s="13">
        <v>0.35391241923905242</v>
      </c>
      <c r="E5" s="13">
        <v>2.6561378320172292E-2</v>
      </c>
      <c r="F5" s="13">
        <v>1.7229002153625269E-2</v>
      </c>
      <c r="G5" s="13">
        <v>1</v>
      </c>
    </row>
    <row r="6" spans="2:7" x14ac:dyDescent="0.5">
      <c r="B6" s="8" t="s">
        <v>8311</v>
      </c>
      <c r="C6" s="13">
        <v>0.57692307692307687</v>
      </c>
      <c r="D6" s="13">
        <v>0.34615384615384615</v>
      </c>
      <c r="E6" s="13">
        <v>7.6923076923076927E-2</v>
      </c>
      <c r="F6" s="13">
        <v>0</v>
      </c>
      <c r="G6" s="13">
        <v>1</v>
      </c>
    </row>
    <row r="7" spans="2:7" x14ac:dyDescent="0.5">
      <c r="B7" s="8" t="s">
        <v>8316</v>
      </c>
      <c r="C7" s="13">
        <v>0.4681818181818182</v>
      </c>
      <c r="D7" s="13">
        <v>0.53181818181818186</v>
      </c>
      <c r="E7" s="13">
        <v>0</v>
      </c>
      <c r="F7" s="13">
        <v>0</v>
      </c>
      <c r="G7" s="13">
        <v>1</v>
      </c>
    </row>
    <row r="8" spans="2:7" x14ac:dyDescent="0.5">
      <c r="B8" s="8" t="s">
        <v>8313</v>
      </c>
      <c r="C8" s="13">
        <v>0.36363636363636365</v>
      </c>
      <c r="D8" s="13">
        <v>0.63636363636363635</v>
      </c>
      <c r="E8" s="13">
        <v>0</v>
      </c>
      <c r="F8" s="13">
        <v>0</v>
      </c>
      <c r="G8" s="13">
        <v>1</v>
      </c>
    </row>
    <row r="9" spans="2:7" x14ac:dyDescent="0.5">
      <c r="B9" s="8" t="s">
        <v>8318</v>
      </c>
      <c r="C9" s="13">
        <v>0.34833333333333333</v>
      </c>
      <c r="D9" s="13">
        <v>0.35499999999999998</v>
      </c>
      <c r="E9" s="13">
        <v>0.29666666666666669</v>
      </c>
      <c r="F9" s="13">
        <v>0</v>
      </c>
      <c r="G9" s="13">
        <v>1</v>
      </c>
    </row>
    <row r="10" spans="2:7" x14ac:dyDescent="0.5">
      <c r="B10" s="8" t="s">
        <v>8317</v>
      </c>
      <c r="C10" s="13">
        <v>0.33755274261603374</v>
      </c>
      <c r="D10" s="13">
        <v>0.53586497890295359</v>
      </c>
      <c r="E10" s="13">
        <v>0.12658227848101267</v>
      </c>
      <c r="F10" s="13">
        <v>0</v>
      </c>
      <c r="G10" s="13">
        <v>1</v>
      </c>
    </row>
    <row r="11" spans="2:7" x14ac:dyDescent="0.5">
      <c r="B11" s="8" t="s">
        <v>8312</v>
      </c>
      <c r="C11" s="13">
        <v>0.17</v>
      </c>
      <c r="D11" s="13">
        <v>0.7</v>
      </c>
      <c r="E11" s="13">
        <v>0.1</v>
      </c>
      <c r="F11" s="13">
        <v>0.03</v>
      </c>
      <c r="G11" s="13">
        <v>1</v>
      </c>
    </row>
    <row r="12" spans="2:7" x14ac:dyDescent="0.5">
      <c r="B12" s="8" t="s">
        <v>8314</v>
      </c>
      <c r="C12" s="13">
        <v>0</v>
      </c>
      <c r="D12" s="13">
        <v>0</v>
      </c>
      <c r="E12" s="13">
        <v>1</v>
      </c>
      <c r="F12" s="13">
        <v>0</v>
      </c>
      <c r="G12" s="13">
        <v>1</v>
      </c>
    </row>
    <row r="13" spans="2:7" x14ac:dyDescent="0.5">
      <c r="B13" s="8" t="s">
        <v>8320</v>
      </c>
      <c r="C13" s="13">
        <v>0.53111327175498302</v>
      </c>
      <c r="D13" s="13">
        <v>0.37190082644628097</v>
      </c>
      <c r="E13" s="13">
        <v>8.4832280019445788E-2</v>
      </c>
      <c r="F13" s="13">
        <v>1.2153621779290228E-2</v>
      </c>
      <c r="G13" s="13">
        <v>1</v>
      </c>
    </row>
    <row r="17" spans="2:6" x14ac:dyDescent="0.5">
      <c r="B17" s="7" t="s">
        <v>8393</v>
      </c>
      <c r="C17" t="s">
        <v>8394</v>
      </c>
      <c r="D17" t="s">
        <v>8395</v>
      </c>
      <c r="E17" t="s">
        <v>8396</v>
      </c>
      <c r="F17" t="s">
        <v>8397</v>
      </c>
    </row>
    <row r="18" spans="2:6" x14ac:dyDescent="0.5">
      <c r="B18" s="8" t="s">
        <v>8316</v>
      </c>
      <c r="C18" s="16">
        <v>21803</v>
      </c>
      <c r="D18" s="15">
        <v>3174504</v>
      </c>
      <c r="E18" s="15">
        <v>2401613.7300000004</v>
      </c>
      <c r="F18" s="14">
        <v>75.653195900839947</v>
      </c>
    </row>
    <row r="19" spans="2:6" x14ac:dyDescent="0.5">
      <c r="B19" s="8" t="s">
        <v>8315</v>
      </c>
      <c r="C19" s="16">
        <v>47297</v>
      </c>
      <c r="D19" s="15">
        <v>4878710.0199999996</v>
      </c>
      <c r="E19" s="15">
        <v>3329224.3399999994</v>
      </c>
      <c r="F19" s="14">
        <v>68.239848778714659</v>
      </c>
    </row>
    <row r="20" spans="2:6" x14ac:dyDescent="0.5">
      <c r="B20" s="8" t="s">
        <v>8318</v>
      </c>
      <c r="C20" s="16">
        <v>174797</v>
      </c>
      <c r="D20" s="15">
        <v>42071072.789999999</v>
      </c>
      <c r="E20" s="15">
        <v>23403723.68</v>
      </c>
      <c r="F20" s="14">
        <v>55.629015682155135</v>
      </c>
    </row>
    <row r="21" spans="2:6" x14ac:dyDescent="0.5">
      <c r="B21" s="8" t="s">
        <v>8313</v>
      </c>
      <c r="C21" s="16">
        <v>48822</v>
      </c>
      <c r="D21" s="15">
        <v>7809130</v>
      </c>
      <c r="E21" s="15">
        <v>3052313.89</v>
      </c>
      <c r="F21" s="14">
        <v>39.086478135208409</v>
      </c>
    </row>
    <row r="22" spans="2:6" x14ac:dyDescent="0.5">
      <c r="B22" s="8" t="s">
        <v>8312</v>
      </c>
      <c r="C22" s="16">
        <v>12998</v>
      </c>
      <c r="D22" s="15">
        <v>5705019</v>
      </c>
      <c r="E22" s="15">
        <v>936992.65</v>
      </c>
      <c r="F22" s="14">
        <v>16.424005774564467</v>
      </c>
    </row>
    <row r="23" spans="2:6" x14ac:dyDescent="0.5">
      <c r="B23" s="8" t="s">
        <v>8319</v>
      </c>
      <c r="C23" s="16">
        <v>64196</v>
      </c>
      <c r="D23" s="15">
        <v>65236770</v>
      </c>
      <c r="E23" s="15">
        <v>5731796.2700000005</v>
      </c>
      <c r="F23" s="14">
        <v>8.7861435659674765</v>
      </c>
    </row>
    <row r="24" spans="2:6" x14ac:dyDescent="0.5">
      <c r="B24" s="8" t="s">
        <v>8317</v>
      </c>
      <c r="C24" s="16">
        <v>34672</v>
      </c>
      <c r="D24" s="15">
        <v>28468110</v>
      </c>
      <c r="E24" s="15">
        <v>1603723.15</v>
      </c>
      <c r="F24" s="14">
        <v>5.6334022525555785</v>
      </c>
    </row>
    <row r="25" spans="2:6" x14ac:dyDescent="0.5">
      <c r="B25" s="8" t="s">
        <v>8311</v>
      </c>
      <c r="C25" s="16">
        <v>58346</v>
      </c>
      <c r="D25" s="15">
        <v>138292319</v>
      </c>
      <c r="E25" s="15">
        <v>5704816.9499999974</v>
      </c>
      <c r="F25" s="14">
        <v>4.1251871334950989</v>
      </c>
    </row>
    <row r="26" spans="2:6" x14ac:dyDescent="0.5">
      <c r="B26" s="8" t="s">
        <v>8314</v>
      </c>
      <c r="C26" s="16">
        <v>315</v>
      </c>
      <c r="D26" s="15">
        <v>320835</v>
      </c>
      <c r="E26" s="15">
        <v>9537</v>
      </c>
      <c r="F26" s="14">
        <v>2.9725559867221469</v>
      </c>
    </row>
    <row r="27" spans="2:6" x14ac:dyDescent="0.5">
      <c r="B27" s="8" t="s">
        <v>8320</v>
      </c>
      <c r="C27" s="16">
        <v>463246</v>
      </c>
      <c r="D27" s="15">
        <v>295956469.81</v>
      </c>
      <c r="E27" s="15">
        <v>46173741.660000004</v>
      </c>
      <c r="F27" s="14">
        <v>15.601531431173953</v>
      </c>
    </row>
    <row r="31" spans="2:6" x14ac:dyDescent="0.5">
      <c r="B31" s="7" t="s">
        <v>8245</v>
      </c>
      <c r="C31" t="s">
        <v>8246</v>
      </c>
    </row>
    <row r="32" spans="2:6" x14ac:dyDescent="0.5">
      <c r="B32" s="7" t="s">
        <v>8218</v>
      </c>
      <c r="C32" t="s">
        <v>8219</v>
      </c>
    </row>
    <row r="33" spans="2:7" x14ac:dyDescent="0.5">
      <c r="F33" s="7"/>
      <c r="G33" s="7"/>
    </row>
    <row r="34" spans="2:7" x14ac:dyDescent="0.5">
      <c r="B34" s="7" t="s">
        <v>8393</v>
      </c>
      <c r="C34" s="17" t="s">
        <v>8399</v>
      </c>
      <c r="D34" s="17" t="s">
        <v>8392</v>
      </c>
      <c r="E34" s="17" t="s">
        <v>8398</v>
      </c>
    </row>
    <row r="35" spans="2:7" x14ac:dyDescent="0.5">
      <c r="B35" s="8" t="s">
        <v>8318</v>
      </c>
      <c r="C35" s="18">
        <v>119280</v>
      </c>
      <c r="D35" s="19">
        <v>14602194.85</v>
      </c>
      <c r="E35" s="20">
        <v>122.41947392689471</v>
      </c>
    </row>
    <row r="36" spans="2:7" x14ac:dyDescent="0.5">
      <c r="B36" s="12" t="s">
        <v>8335</v>
      </c>
      <c r="C36" s="18">
        <v>102952</v>
      </c>
      <c r="D36" s="19">
        <v>13440208.799999999</v>
      </c>
      <c r="E36" s="20">
        <v>130.54830212137693</v>
      </c>
    </row>
    <row r="37" spans="2:7" x14ac:dyDescent="0.5">
      <c r="B37" s="12" t="s">
        <v>8355</v>
      </c>
      <c r="C37" s="18">
        <v>10884</v>
      </c>
      <c r="D37" s="19">
        <v>648348.54999999993</v>
      </c>
      <c r="E37" s="20">
        <v>59.56895902241822</v>
      </c>
    </row>
    <row r="38" spans="2:7" x14ac:dyDescent="0.5">
      <c r="B38" s="12" t="s">
        <v>8361</v>
      </c>
      <c r="C38" s="18">
        <v>4919</v>
      </c>
      <c r="D38" s="19">
        <v>446131.99</v>
      </c>
      <c r="E38" s="20">
        <v>90.695667818662329</v>
      </c>
    </row>
    <row r="39" spans="2:7" x14ac:dyDescent="0.5">
      <c r="B39" s="12" t="s">
        <v>8338</v>
      </c>
      <c r="C39" s="18">
        <v>525</v>
      </c>
      <c r="D39" s="19">
        <v>67505.510000000009</v>
      </c>
      <c r="E39" s="20">
        <v>128.58192380952383</v>
      </c>
    </row>
    <row r="40" spans="2:7" x14ac:dyDescent="0.5">
      <c r="B40" s="8" t="s">
        <v>8311</v>
      </c>
      <c r="C40" s="18">
        <v>49289</v>
      </c>
      <c r="D40" s="19">
        <v>4843607.91</v>
      </c>
      <c r="E40" s="20">
        <v>98.26955121832458</v>
      </c>
    </row>
    <row r="41" spans="2:7" x14ac:dyDescent="0.5">
      <c r="B41" s="12" t="s">
        <v>8328</v>
      </c>
      <c r="C41" s="18">
        <v>42240</v>
      </c>
      <c r="D41" s="19">
        <v>4105214.1300000004</v>
      </c>
      <c r="E41" s="20">
        <v>97.187834517045459</v>
      </c>
    </row>
    <row r="42" spans="2:7" x14ac:dyDescent="0.5">
      <c r="B42" s="12" t="s">
        <v>8358</v>
      </c>
      <c r="C42" s="18">
        <v>5099</v>
      </c>
      <c r="D42" s="19">
        <v>574724.49</v>
      </c>
      <c r="E42" s="20">
        <v>112.71317709354776</v>
      </c>
    </row>
    <row r="43" spans="2:7" x14ac:dyDescent="0.5">
      <c r="B43" s="12" t="s">
        <v>8353</v>
      </c>
      <c r="C43" s="18">
        <v>1950</v>
      </c>
      <c r="D43" s="19">
        <v>163669.29</v>
      </c>
      <c r="E43" s="20">
        <v>83.932969230769231</v>
      </c>
    </row>
    <row r="44" spans="2:7" x14ac:dyDescent="0.5">
      <c r="B44" s="8" t="s">
        <v>8319</v>
      </c>
      <c r="C44" s="18">
        <v>42803</v>
      </c>
      <c r="D44" s="19">
        <v>4111402.6399999997</v>
      </c>
      <c r="E44" s="20">
        <v>96.054076583417043</v>
      </c>
    </row>
    <row r="45" spans="2:7" x14ac:dyDescent="0.5">
      <c r="B45" s="12" t="s">
        <v>8347</v>
      </c>
      <c r="C45" s="18">
        <v>25994</v>
      </c>
      <c r="D45" s="19">
        <v>2307836.8699999996</v>
      </c>
      <c r="E45" s="20">
        <v>88.783445025775166</v>
      </c>
    </row>
    <row r="46" spans="2:7" x14ac:dyDescent="0.5">
      <c r="B46" s="12" t="s">
        <v>8356</v>
      </c>
      <c r="C46" s="18">
        <v>14610</v>
      </c>
      <c r="D46" s="19">
        <v>1560211.8699999999</v>
      </c>
      <c r="E46" s="20">
        <v>106.79068240930869</v>
      </c>
    </row>
    <row r="47" spans="2:7" x14ac:dyDescent="0.5">
      <c r="B47" s="12" t="s">
        <v>8341</v>
      </c>
      <c r="C47" s="18">
        <v>2199</v>
      </c>
      <c r="D47" s="19">
        <v>243353.9</v>
      </c>
      <c r="E47" s="20">
        <v>110.66571168713051</v>
      </c>
    </row>
    <row r="48" spans="2:7" x14ac:dyDescent="0.5">
      <c r="B48" s="8" t="s">
        <v>8316</v>
      </c>
      <c r="C48" s="18">
        <v>10994</v>
      </c>
      <c r="D48" s="19">
        <v>1026157.39</v>
      </c>
      <c r="E48" s="20">
        <v>93.337947062033834</v>
      </c>
    </row>
    <row r="49" spans="2:5" x14ac:dyDescent="0.5">
      <c r="B49" s="12" t="s">
        <v>8345</v>
      </c>
      <c r="C49" s="18">
        <v>10994</v>
      </c>
      <c r="D49" s="19">
        <v>1026157.39</v>
      </c>
      <c r="E49" s="20">
        <v>93.337947062033834</v>
      </c>
    </row>
    <row r="50" spans="2:5" x14ac:dyDescent="0.5">
      <c r="B50" s="8" t="s">
        <v>8312</v>
      </c>
      <c r="C50" s="18">
        <v>11853</v>
      </c>
      <c r="D50" s="19">
        <v>849487.14</v>
      </c>
      <c r="E50" s="20">
        <v>71.668534548215646</v>
      </c>
    </row>
    <row r="51" spans="2:5" x14ac:dyDescent="0.5">
      <c r="B51" s="12" t="s">
        <v>8354</v>
      </c>
      <c r="C51" s="18">
        <v>11853</v>
      </c>
      <c r="D51" s="19">
        <v>849487.14</v>
      </c>
      <c r="E51" s="20">
        <v>71.668534548215646</v>
      </c>
    </row>
    <row r="52" spans="2:5" x14ac:dyDescent="0.5">
      <c r="B52" s="8" t="s">
        <v>8320</v>
      </c>
      <c r="C52" s="18">
        <v>234219</v>
      </c>
      <c r="D52" s="19">
        <v>25432849.93</v>
      </c>
      <c r="E52" s="20">
        <v>108.58576772166229</v>
      </c>
    </row>
    <row r="56" spans="2:5" x14ac:dyDescent="0.5">
      <c r="B56" s="7" t="s">
        <v>8245</v>
      </c>
      <c r="C56" t="s">
        <v>8246</v>
      </c>
    </row>
    <row r="58" spans="2:5" x14ac:dyDescent="0.5">
      <c r="B58" s="7" t="s">
        <v>8310</v>
      </c>
      <c r="C58" t="s">
        <v>8390</v>
      </c>
      <c r="D58" t="s">
        <v>8389</v>
      </c>
      <c r="E58" t="s">
        <v>8391</v>
      </c>
    </row>
    <row r="59" spans="2:5" x14ac:dyDescent="0.5">
      <c r="B59" s="8" t="s">
        <v>8220</v>
      </c>
      <c r="C59" s="9">
        <v>9038</v>
      </c>
      <c r="D59" s="9">
        <v>2465244.5099999998</v>
      </c>
      <c r="E59" s="9">
        <v>272.76438481965033</v>
      </c>
    </row>
    <row r="60" spans="2:5" x14ac:dyDescent="0.5">
      <c r="B60" s="8" t="s">
        <v>8221</v>
      </c>
      <c r="C60" s="9">
        <v>17881</v>
      </c>
      <c r="D60" s="9">
        <v>1670461.7199999997</v>
      </c>
      <c r="E60" s="9">
        <v>93.421045802807441</v>
      </c>
    </row>
    <row r="61" spans="2:5" x14ac:dyDescent="0.5">
      <c r="B61" s="8" t="s">
        <v>8219</v>
      </c>
      <c r="C61" s="9">
        <v>342758</v>
      </c>
      <c r="D61" s="9">
        <v>31910402.960000016</v>
      </c>
      <c r="E61" s="9">
        <v>93.098929740516681</v>
      </c>
    </row>
    <row r="62" spans="2:5" x14ac:dyDescent="0.5">
      <c r="B62" s="8" t="s">
        <v>8222</v>
      </c>
      <c r="C62" s="9">
        <v>1483</v>
      </c>
      <c r="D62" s="9">
        <v>136543.38</v>
      </c>
      <c r="E62" s="9">
        <v>92.072407282535409</v>
      </c>
    </row>
    <row r="63" spans="2:5" x14ac:dyDescent="0.5">
      <c r="B63" s="8" t="s">
        <v>8320</v>
      </c>
      <c r="C63" s="9">
        <v>371160</v>
      </c>
      <c r="D63" s="9">
        <v>36182652.570000015</v>
      </c>
      <c r="E63" s="9">
        <v>97.485323229873984</v>
      </c>
    </row>
    <row r="67" spans="2:7" x14ac:dyDescent="0.5">
      <c r="B67" s="7" t="s">
        <v>8218</v>
      </c>
      <c r="C67" t="s">
        <v>8219</v>
      </c>
    </row>
    <row r="69" spans="2:7" x14ac:dyDescent="0.5">
      <c r="B69" s="7" t="s">
        <v>8401</v>
      </c>
      <c r="C69" t="s">
        <v>8400</v>
      </c>
      <c r="D69" t="s">
        <v>8392</v>
      </c>
      <c r="E69" t="s">
        <v>8402</v>
      </c>
      <c r="F69" s="7"/>
      <c r="G69" s="7"/>
    </row>
    <row r="70" spans="2:7" x14ac:dyDescent="0.5">
      <c r="B70" s="8" t="s">
        <v>8236</v>
      </c>
      <c r="C70" s="16">
        <v>14189</v>
      </c>
      <c r="D70" s="15">
        <v>1878758.63</v>
      </c>
      <c r="E70" s="14">
        <v>132.40951652688702</v>
      </c>
    </row>
    <row r="71" spans="2:7" x14ac:dyDescent="0.5">
      <c r="B71" s="8" t="s">
        <v>8229</v>
      </c>
      <c r="C71" s="16">
        <v>5779</v>
      </c>
      <c r="D71" s="15">
        <v>621337.79999999993</v>
      </c>
      <c r="E71" s="14">
        <v>107.51649074234295</v>
      </c>
    </row>
    <row r="72" spans="2:7" x14ac:dyDescent="0.5">
      <c r="B72" s="8" t="s">
        <v>8226</v>
      </c>
      <c r="C72" s="16">
        <v>5185</v>
      </c>
      <c r="D72" s="15">
        <v>505081.52</v>
      </c>
      <c r="E72" s="14">
        <v>97.412057859209256</v>
      </c>
    </row>
    <row r="73" spans="2:7" x14ac:dyDescent="0.5">
      <c r="B73" s="8" t="s">
        <v>8224</v>
      </c>
      <c r="C73" s="16">
        <v>342758</v>
      </c>
      <c r="D73" s="15">
        <v>31910402.960000001</v>
      </c>
      <c r="E73" s="14">
        <v>93.098929740516638</v>
      </c>
    </row>
    <row r="74" spans="2:7" x14ac:dyDescent="0.5">
      <c r="B74" s="8" t="s">
        <v>8225</v>
      </c>
      <c r="C74" s="16">
        <v>46775</v>
      </c>
      <c r="D74" s="15">
        <v>3248310.71</v>
      </c>
      <c r="E74" s="14">
        <v>69.445445430251198</v>
      </c>
    </row>
    <row r="75" spans="2:7" x14ac:dyDescent="0.5">
      <c r="B75" s="8" t="s">
        <v>8320</v>
      </c>
      <c r="C75" s="16">
        <v>414686</v>
      </c>
      <c r="D75" s="15">
        <v>38163891.620000005</v>
      </c>
      <c r="E75" s="14">
        <v>92.030817582459989</v>
      </c>
    </row>
    <row r="79" spans="2:7" x14ac:dyDescent="0.5">
      <c r="B79" s="7" t="s">
        <v>8379</v>
      </c>
      <c r="C79" t="s">
        <v>8309</v>
      </c>
    </row>
    <row r="81" spans="2:6" x14ac:dyDescent="0.5">
      <c r="B81" s="7" t="s">
        <v>8321</v>
      </c>
      <c r="C81" s="7" t="s">
        <v>8322</v>
      </c>
    </row>
    <row r="82" spans="2:6" x14ac:dyDescent="0.5">
      <c r="B82" s="7" t="s">
        <v>8310</v>
      </c>
      <c r="C82" t="s">
        <v>8219</v>
      </c>
      <c r="D82" t="s">
        <v>8221</v>
      </c>
      <c r="E82" t="s">
        <v>8220</v>
      </c>
      <c r="F82" t="s">
        <v>8320</v>
      </c>
    </row>
    <row r="83" spans="2:6" x14ac:dyDescent="0.5">
      <c r="B83" s="8" t="s">
        <v>8380</v>
      </c>
      <c r="C83" s="9">
        <v>9</v>
      </c>
      <c r="D83" s="9">
        <v>4</v>
      </c>
      <c r="E83" s="9">
        <v>1</v>
      </c>
      <c r="F83" s="9">
        <v>14</v>
      </c>
    </row>
    <row r="84" spans="2:6" x14ac:dyDescent="0.5">
      <c r="B84" s="8" t="s">
        <v>8381</v>
      </c>
      <c r="C84" s="9">
        <v>49</v>
      </c>
      <c r="D84" s="9">
        <v>15</v>
      </c>
      <c r="E84" s="9">
        <v>1</v>
      </c>
      <c r="F84" s="9">
        <v>65</v>
      </c>
    </row>
    <row r="85" spans="2:6" x14ac:dyDescent="0.5">
      <c r="B85" s="8" t="s">
        <v>8382</v>
      </c>
      <c r="C85" s="9">
        <v>136</v>
      </c>
      <c r="D85" s="9">
        <v>28</v>
      </c>
      <c r="E85" s="9">
        <v>7</v>
      </c>
      <c r="F85" s="9">
        <v>171</v>
      </c>
    </row>
    <row r="86" spans="2:6" x14ac:dyDescent="0.5">
      <c r="B86" s="8" t="s">
        <v>8383</v>
      </c>
      <c r="C86" s="9">
        <v>216</v>
      </c>
      <c r="D86" s="9">
        <v>60</v>
      </c>
      <c r="E86" s="9">
        <v>6</v>
      </c>
      <c r="F86" s="9">
        <v>282</v>
      </c>
    </row>
    <row r="87" spans="2:6" x14ac:dyDescent="0.5">
      <c r="B87" s="8" t="s">
        <v>8384</v>
      </c>
      <c r="C87" s="9">
        <v>200</v>
      </c>
      <c r="D87" s="9">
        <v>67</v>
      </c>
      <c r="E87" s="9">
        <v>7</v>
      </c>
      <c r="F87" s="9">
        <v>274</v>
      </c>
    </row>
    <row r="88" spans="2:6" x14ac:dyDescent="0.5">
      <c r="B88" s="8" t="s">
        <v>8385</v>
      </c>
      <c r="C88" s="9">
        <v>474</v>
      </c>
      <c r="D88" s="9">
        <v>422</v>
      </c>
      <c r="E88" s="9">
        <v>80</v>
      </c>
      <c r="F88" s="9">
        <v>976</v>
      </c>
    </row>
    <row r="89" spans="2:6" x14ac:dyDescent="0.5">
      <c r="B89" s="8" t="s">
        <v>8386</v>
      </c>
      <c r="C89" s="9">
        <v>567</v>
      </c>
      <c r="D89" s="9">
        <v>527</v>
      </c>
      <c r="E89" s="9">
        <v>131</v>
      </c>
      <c r="F89" s="9">
        <v>1225</v>
      </c>
    </row>
    <row r="90" spans="2:6" x14ac:dyDescent="0.5">
      <c r="B90" s="8" t="s">
        <v>8387</v>
      </c>
      <c r="C90" s="9">
        <v>475</v>
      </c>
      <c r="D90" s="9">
        <v>376</v>
      </c>
      <c r="E90" s="9">
        <v>99</v>
      </c>
      <c r="F90" s="9">
        <v>950</v>
      </c>
    </row>
    <row r="91" spans="2:6" x14ac:dyDescent="0.5">
      <c r="B91" s="8" t="s">
        <v>8388</v>
      </c>
      <c r="C91" s="9">
        <v>59</v>
      </c>
      <c r="D91" s="9">
        <v>31</v>
      </c>
      <c r="E91" s="9">
        <v>17</v>
      </c>
      <c r="F91" s="9">
        <v>107</v>
      </c>
    </row>
    <row r="92" spans="2:6" x14ac:dyDescent="0.5">
      <c r="B92" s="8" t="s">
        <v>8320</v>
      </c>
      <c r="C92" s="9">
        <v>2185</v>
      </c>
      <c r="D92" s="9">
        <v>1530</v>
      </c>
      <c r="E92" s="9">
        <v>349</v>
      </c>
      <c r="F92" s="9">
        <v>4064</v>
      </c>
    </row>
    <row r="101" spans="2:6" x14ac:dyDescent="0.5">
      <c r="B101" s="7" t="s">
        <v>8379</v>
      </c>
      <c r="C101" t="s">
        <v>8309</v>
      </c>
    </row>
    <row r="102" spans="2:6" x14ac:dyDescent="0.5">
      <c r="B102" s="7" t="s">
        <v>8378</v>
      </c>
      <c r="C102" t="s">
        <v>8309</v>
      </c>
    </row>
    <row r="104" spans="2:6" x14ac:dyDescent="0.5">
      <c r="B104" s="7" t="s">
        <v>8321</v>
      </c>
      <c r="C104" s="7" t="s">
        <v>8322</v>
      </c>
    </row>
    <row r="105" spans="2:6" x14ac:dyDescent="0.5">
      <c r="B105" s="7" t="s">
        <v>8310</v>
      </c>
      <c r="C105" t="s">
        <v>8219</v>
      </c>
      <c r="D105" t="s">
        <v>8221</v>
      </c>
      <c r="E105" t="s">
        <v>8220</v>
      </c>
      <c r="F105" t="s">
        <v>8320</v>
      </c>
    </row>
    <row r="106" spans="2:6" x14ac:dyDescent="0.5">
      <c r="B106" s="11" t="s">
        <v>8370</v>
      </c>
      <c r="C106" s="9">
        <v>182</v>
      </c>
      <c r="D106" s="9">
        <v>149</v>
      </c>
      <c r="E106" s="9">
        <v>34</v>
      </c>
      <c r="F106" s="9">
        <v>365</v>
      </c>
    </row>
    <row r="107" spans="2:6" x14ac:dyDescent="0.5">
      <c r="B107" s="11" t="s">
        <v>8371</v>
      </c>
      <c r="C107" s="9">
        <v>202</v>
      </c>
      <c r="D107" s="9">
        <v>106</v>
      </c>
      <c r="E107" s="9">
        <v>27</v>
      </c>
      <c r="F107" s="9">
        <v>335</v>
      </c>
    </row>
    <row r="108" spans="2:6" x14ac:dyDescent="0.5">
      <c r="B108" s="11" t="s">
        <v>8372</v>
      </c>
      <c r="C108" s="9">
        <v>180</v>
      </c>
      <c r="D108" s="9">
        <v>108</v>
      </c>
      <c r="E108" s="9">
        <v>28</v>
      </c>
      <c r="F108" s="9">
        <v>316</v>
      </c>
    </row>
    <row r="109" spans="2:6" x14ac:dyDescent="0.5">
      <c r="B109" s="11" t="s">
        <v>8373</v>
      </c>
      <c r="C109" s="9">
        <v>192</v>
      </c>
      <c r="D109" s="9">
        <v>102</v>
      </c>
      <c r="E109" s="9">
        <v>27</v>
      </c>
      <c r="F109" s="9">
        <v>321</v>
      </c>
    </row>
    <row r="110" spans="2:6" x14ac:dyDescent="0.5">
      <c r="B110" s="11" t="s">
        <v>8364</v>
      </c>
      <c r="C110" s="9">
        <v>234</v>
      </c>
      <c r="D110" s="9">
        <v>126</v>
      </c>
      <c r="E110" s="9">
        <v>26</v>
      </c>
      <c r="F110" s="9">
        <v>386</v>
      </c>
    </row>
    <row r="111" spans="2:6" x14ac:dyDescent="0.5">
      <c r="B111" s="11" t="s">
        <v>8374</v>
      </c>
      <c r="C111" s="9">
        <v>211</v>
      </c>
      <c r="D111" s="9">
        <v>147</v>
      </c>
      <c r="E111" s="9">
        <v>27</v>
      </c>
      <c r="F111" s="9">
        <v>385</v>
      </c>
    </row>
    <row r="112" spans="2:6" x14ac:dyDescent="0.5">
      <c r="B112" s="11" t="s">
        <v>8365</v>
      </c>
      <c r="C112" s="9">
        <v>194</v>
      </c>
      <c r="D112" s="9">
        <v>150</v>
      </c>
      <c r="E112" s="9">
        <v>43</v>
      </c>
      <c r="F112" s="9">
        <v>387</v>
      </c>
    </row>
    <row r="113" spans="2:6" x14ac:dyDescent="0.5">
      <c r="B113" s="11" t="s">
        <v>8366</v>
      </c>
      <c r="C113" s="9">
        <v>166</v>
      </c>
      <c r="D113" s="9">
        <v>134</v>
      </c>
      <c r="E113" s="9">
        <v>33</v>
      </c>
      <c r="F113" s="9">
        <v>333</v>
      </c>
    </row>
    <row r="114" spans="2:6" x14ac:dyDescent="0.5">
      <c r="B114" s="11" t="s">
        <v>8367</v>
      </c>
      <c r="C114" s="9">
        <v>147</v>
      </c>
      <c r="D114" s="9">
        <v>127</v>
      </c>
      <c r="E114" s="9">
        <v>24</v>
      </c>
      <c r="F114" s="9">
        <v>298</v>
      </c>
    </row>
    <row r="115" spans="2:6" x14ac:dyDescent="0.5">
      <c r="B115" s="11" t="s">
        <v>8368</v>
      </c>
      <c r="C115" s="9">
        <v>183</v>
      </c>
      <c r="D115" s="9">
        <v>149</v>
      </c>
      <c r="E115" s="9">
        <v>20</v>
      </c>
      <c r="F115" s="9">
        <v>352</v>
      </c>
    </row>
    <row r="116" spans="2:6" x14ac:dyDescent="0.5">
      <c r="B116" s="11" t="s">
        <v>8369</v>
      </c>
      <c r="C116" s="9">
        <v>183</v>
      </c>
      <c r="D116" s="9">
        <v>114</v>
      </c>
      <c r="E116" s="9">
        <v>37</v>
      </c>
      <c r="F116" s="9">
        <v>334</v>
      </c>
    </row>
    <row r="117" spans="2:6" x14ac:dyDescent="0.5">
      <c r="B117" s="11" t="s">
        <v>8375</v>
      </c>
      <c r="C117" s="9">
        <v>111</v>
      </c>
      <c r="D117" s="9">
        <v>118</v>
      </c>
      <c r="E117" s="9">
        <v>23</v>
      </c>
      <c r="F117" s="9">
        <v>252</v>
      </c>
    </row>
    <row r="118" spans="2:6" x14ac:dyDescent="0.5">
      <c r="B118" s="11" t="s">
        <v>8320</v>
      </c>
      <c r="C118" s="9">
        <v>2185</v>
      </c>
      <c r="D118" s="9">
        <v>1530</v>
      </c>
      <c r="E118" s="9">
        <v>349</v>
      </c>
      <c r="F118" s="9">
        <v>4064</v>
      </c>
    </row>
    <row r="127" spans="2:6" x14ac:dyDescent="0.5">
      <c r="B127" s="7" t="s">
        <v>8310</v>
      </c>
      <c r="C127" t="s">
        <v>8321</v>
      </c>
    </row>
    <row r="128" spans="2:6" x14ac:dyDescent="0.5">
      <c r="B128" s="8" t="s">
        <v>8219</v>
      </c>
      <c r="C128" s="9">
        <v>2185</v>
      </c>
    </row>
    <row r="129" spans="2:3" x14ac:dyDescent="0.5">
      <c r="B129" s="8" t="s">
        <v>8221</v>
      </c>
      <c r="C129" s="9">
        <v>1530</v>
      </c>
    </row>
    <row r="130" spans="2:3" x14ac:dyDescent="0.5">
      <c r="B130" s="8" t="s">
        <v>8220</v>
      </c>
      <c r="C130" s="9">
        <v>349</v>
      </c>
    </row>
    <row r="131" spans="2:3" x14ac:dyDescent="0.5">
      <c r="B131" s="8" t="s">
        <v>8222</v>
      </c>
      <c r="C131" s="9">
        <v>50</v>
      </c>
    </row>
    <row r="132" spans="2:3" x14ac:dyDescent="0.5">
      <c r="B132" s="8" t="s">
        <v>8320</v>
      </c>
      <c r="C132" s="9">
        <v>4114</v>
      </c>
    </row>
    <row r="152" spans="4:7" x14ac:dyDescent="0.5">
      <c r="D152" s="7"/>
      <c r="E152" s="7"/>
      <c r="F152" s="7"/>
      <c r="G152" s="7"/>
    </row>
    <row r="154" spans="4:7" x14ac:dyDescent="0.5">
      <c r="F154" s="7"/>
      <c r="G154" s="7"/>
    </row>
  </sheetData>
  <pageMargins left="0.7" right="0.7" top="0.75" bottom="0.75" header="0.3" footer="0.3"/>
  <pageSetup orientation="portrait" r:id="rId9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32C35-FE0B-4EF9-8526-02997D247D25}">
  <sheetPr codeName="Sheet5"/>
  <dimension ref="A1:H13"/>
  <sheetViews>
    <sheetView workbookViewId="0"/>
  </sheetViews>
  <sheetFormatPr defaultRowHeight="14.35" x14ac:dyDescent="0.5"/>
  <cols>
    <col min="1" max="1" width="25.46875" bestFit="1" customWidth="1"/>
    <col min="2" max="2" width="15.703125" bestFit="1" customWidth="1"/>
    <col min="3" max="3" width="12.29296875" bestFit="1" customWidth="1"/>
    <col min="4" max="4" width="14.8203125" bestFit="1" customWidth="1"/>
    <col min="5" max="5" width="11.52734375" bestFit="1" customWidth="1"/>
    <col min="6" max="6" width="18.234375" bestFit="1" customWidth="1"/>
    <col min="7" max="7" width="14.8203125" bestFit="1" customWidth="1"/>
    <col min="8" max="8" width="17.3515625" bestFit="1" customWidth="1"/>
  </cols>
  <sheetData>
    <row r="1" spans="1:8" x14ac:dyDescent="0.5">
      <c r="A1" t="s">
        <v>8403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8410</v>
      </c>
    </row>
    <row r="2" spans="1:8" x14ac:dyDescent="0.5">
      <c r="A2" t="s">
        <v>8411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21">
        <f>B2/$E2</f>
        <v>0.71081677704194257</v>
      </c>
      <c r="G2" s="21">
        <f t="shared" ref="G2:H2" si="0">C2/$E2</f>
        <v>0.24944812362030905</v>
      </c>
      <c r="H2" s="21">
        <f t="shared" si="0"/>
        <v>3.9735099337748346E-2</v>
      </c>
    </row>
    <row r="3" spans="1:8" x14ac:dyDescent="0.5">
      <c r="A3" t="s">
        <v>8412</v>
      </c>
      <c r="B3">
        <f>COUNTIFS(Data!$D:$D,"&gt;=1000",Data!$D:$D,"&lt;4999",Data!$F:$F,"Successful")</f>
        <v>931</v>
      </c>
      <c r="C3">
        <f>COUNTIFS(Data!$D:$D,"&gt;=1000",Data!$D:$D,"&lt;4999",Data!$F:$F,"Failed")</f>
        <v>420</v>
      </c>
      <c r="D3">
        <f>COUNTIFS(Data!$D:$D,"&gt;=1000",Data!$D:$D,"&lt;4999",Data!$F:$F,"Canceled")</f>
        <v>60</v>
      </c>
      <c r="E3">
        <f t="shared" ref="E3:E13" si="1">SUM(B3:D3)</f>
        <v>1411</v>
      </c>
      <c r="F3" s="21">
        <f t="shared" ref="F3:F13" si="2">B3/$E3</f>
        <v>0.65981573352232459</v>
      </c>
      <c r="G3" s="21">
        <f t="shared" ref="G3:G13" si="3">C3/$E3</f>
        <v>0.297661233167966</v>
      </c>
      <c r="H3" s="21">
        <f t="shared" ref="H3:H13" si="4">D3/$E3</f>
        <v>4.2523033309709427E-2</v>
      </c>
    </row>
    <row r="4" spans="1:8" x14ac:dyDescent="0.5">
      <c r="A4" t="s">
        <v>8413</v>
      </c>
      <c r="B4">
        <f>COUNTIFS(Data!$D:$D,"&gt;=5000",Data!$D:$D,"&lt;9999",Data!$F:$F,"Successful")</f>
        <v>380</v>
      </c>
      <c r="C4">
        <f>COUNTIFS(Data!$D:$D,"&gt;=5000",Data!$D:$D,"&lt;9999",Data!$F:$F,"Failed")</f>
        <v>282</v>
      </c>
      <c r="D4">
        <f>COUNTIFS(Data!$D:$D,"&gt;=5000",Data!$D:$D,"&lt;9999",Data!$F:$F,"Canceled")</f>
        <v>51</v>
      </c>
      <c r="E4">
        <f t="shared" si="1"/>
        <v>713</v>
      </c>
      <c r="F4" s="21">
        <f t="shared" si="2"/>
        <v>0.53295932678821878</v>
      </c>
      <c r="G4" s="21">
        <f t="shared" si="3"/>
        <v>0.39551192145862551</v>
      </c>
      <c r="H4" s="21">
        <f t="shared" si="4"/>
        <v>7.1528751753155678E-2</v>
      </c>
    </row>
    <row r="5" spans="1:8" x14ac:dyDescent="0.5">
      <c r="A5" t="s">
        <v>8414</v>
      </c>
      <c r="B5">
        <f>COUNTIFS(Data!$D:$D,"&gt;=10000",Data!$D:$D,"&lt;14999",Data!$F:$F,"Successful")</f>
        <v>168</v>
      </c>
      <c r="C5">
        <f>COUNTIFS(Data!$D:$D,"&gt;=10000",Data!$D:$D,"&lt;14999",Data!$F:$F,"Failed")</f>
        <v>144</v>
      </c>
      <c r="D5">
        <f>COUNTIFS(Data!$D:$D,"&gt;=10000",Data!$D:$D,"&lt;14999",Data!$F:$F,"Canceled")</f>
        <v>40</v>
      </c>
      <c r="E5">
        <f t="shared" si="1"/>
        <v>352</v>
      </c>
      <c r="F5" s="21">
        <f t="shared" si="2"/>
        <v>0.47727272727272729</v>
      </c>
      <c r="G5" s="21">
        <f t="shared" si="3"/>
        <v>0.40909090909090912</v>
      </c>
      <c r="H5" s="21">
        <f t="shared" si="4"/>
        <v>0.11363636363636363</v>
      </c>
    </row>
    <row r="6" spans="1:8" x14ac:dyDescent="0.5">
      <c r="A6" t="s">
        <v>8415</v>
      </c>
      <c r="B6">
        <f>COUNTIFS(Data!$D:$D,"&gt;=15000",Data!$D:$D,"&lt;19999",Data!$F:$F,"Successful")</f>
        <v>94</v>
      </c>
      <c r="C6">
        <f>COUNTIFS(Data!$D:$D,"&gt;=15000",Data!$D:$D,"&lt;19999",Data!$F:$F,"Failed")</f>
        <v>90</v>
      </c>
      <c r="D6">
        <f>COUNTIFS(Data!$D:$D,"&gt;=15000",Data!$D:$D,"&lt;19999",Data!$F:$F,"Canceled")</f>
        <v>17</v>
      </c>
      <c r="E6">
        <f t="shared" si="1"/>
        <v>201</v>
      </c>
      <c r="F6" s="21">
        <f t="shared" si="2"/>
        <v>0.46766169154228854</v>
      </c>
      <c r="G6" s="21">
        <f t="shared" si="3"/>
        <v>0.44776119402985076</v>
      </c>
      <c r="H6" s="21">
        <f t="shared" si="4"/>
        <v>8.45771144278607E-2</v>
      </c>
    </row>
    <row r="7" spans="1:8" x14ac:dyDescent="0.5">
      <c r="A7" t="s">
        <v>8416</v>
      </c>
      <c r="B7">
        <f>COUNTIFS(Data!$D:$D,"&gt;=20000",Data!$D:$D,"&lt;24999",Data!$F:$F,"Successful")</f>
        <v>62</v>
      </c>
      <c r="C7">
        <f>COUNTIFS(Data!$D:$D,"&gt;=20000",Data!$D:$D,"&lt;24999",Data!$F:$F,"Failed")</f>
        <v>72</v>
      </c>
      <c r="D7">
        <f>COUNTIFS(Data!$D:$D,"&gt;=20000",Data!$D:$D,"&lt;24999",Data!$F:$F,"Canceled")</f>
        <v>14</v>
      </c>
      <c r="E7">
        <f t="shared" si="1"/>
        <v>148</v>
      </c>
      <c r="F7" s="21">
        <f t="shared" si="2"/>
        <v>0.41891891891891891</v>
      </c>
      <c r="G7" s="21">
        <f t="shared" si="3"/>
        <v>0.48648648648648651</v>
      </c>
      <c r="H7" s="21">
        <f t="shared" si="4"/>
        <v>9.45945945945946E-2</v>
      </c>
    </row>
    <row r="8" spans="1:8" x14ac:dyDescent="0.5">
      <c r="A8" t="s">
        <v>8417</v>
      </c>
      <c r="B8">
        <f>COUNTIFS(Data!$D:$D,"&gt;=25000",Data!$D:$D,"&lt;29999",Data!$F:$F,"Successful")</f>
        <v>55</v>
      </c>
      <c r="C8">
        <f>COUNTIFS(Data!$D:$D,"&gt;=25000",Data!$D:$D,"&lt;29999",Data!$F:$F,"Failed")</f>
        <v>64</v>
      </c>
      <c r="D8">
        <f>COUNTIFS(Data!$D:$D,"&gt;=25000",Data!$D:$D,"&lt;29999",Data!$F:$F,"Canceled")</f>
        <v>18</v>
      </c>
      <c r="E8">
        <f t="shared" si="1"/>
        <v>137</v>
      </c>
      <c r="F8" s="21">
        <f t="shared" si="2"/>
        <v>0.40145985401459855</v>
      </c>
      <c r="G8" s="21">
        <f t="shared" si="3"/>
        <v>0.46715328467153283</v>
      </c>
      <c r="H8" s="21">
        <f t="shared" si="4"/>
        <v>0.13138686131386862</v>
      </c>
    </row>
    <row r="9" spans="1:8" x14ac:dyDescent="0.5">
      <c r="A9" t="s">
        <v>8418</v>
      </c>
      <c r="B9">
        <f>COUNTIFS(Data!$D:$D,"&gt;=30000",Data!$D:$D,"&lt;34999",Data!$F:$F,"Successful")</f>
        <v>32</v>
      </c>
      <c r="C9">
        <f>COUNTIFS(Data!$D:$D,"&gt;=30000",Data!$D:$D,"&lt;34999",Data!$F:$F,"Failed")</f>
        <v>37</v>
      </c>
      <c r="D9">
        <f>COUNTIFS(Data!$D:$D,"&gt;=30000",Data!$D:$D,"&lt;34999",Data!$F:$F,"Canceled")</f>
        <v>13</v>
      </c>
      <c r="E9">
        <f t="shared" si="1"/>
        <v>82</v>
      </c>
      <c r="F9" s="21">
        <f t="shared" si="2"/>
        <v>0.3902439024390244</v>
      </c>
      <c r="G9" s="21">
        <f t="shared" si="3"/>
        <v>0.45121951219512196</v>
      </c>
      <c r="H9" s="21">
        <f t="shared" si="4"/>
        <v>0.15853658536585366</v>
      </c>
    </row>
    <row r="10" spans="1:8" x14ac:dyDescent="0.5">
      <c r="A10" t="s">
        <v>8419</v>
      </c>
      <c r="B10">
        <f>COUNTIFS(Data!$D:$D,"&gt;=35000",Data!$D:$D,"&lt;39999",Data!$F:$F,"Successful")</f>
        <v>26</v>
      </c>
      <c r="C10">
        <f>COUNTIFS(Data!$D:$D,"&gt;=35000",Data!$D:$D,"&lt;39999",Data!$F:$F,"Failed")</f>
        <v>22</v>
      </c>
      <c r="D10">
        <f>COUNTIFS(Data!$D:$D,"&gt;=35000",Data!$D:$D,"&lt;39999",Data!$F:$F,"Canceled")</f>
        <v>7</v>
      </c>
      <c r="E10">
        <f t="shared" si="1"/>
        <v>55</v>
      </c>
      <c r="F10" s="21">
        <f t="shared" si="2"/>
        <v>0.47272727272727272</v>
      </c>
      <c r="G10" s="21">
        <f t="shared" si="3"/>
        <v>0.4</v>
      </c>
      <c r="H10" s="21">
        <f t="shared" si="4"/>
        <v>0.12727272727272726</v>
      </c>
    </row>
    <row r="11" spans="1:8" x14ac:dyDescent="0.5">
      <c r="A11" t="s">
        <v>8420</v>
      </c>
      <c r="B11">
        <f>COUNTIFS(Data!$D:$D,"&gt;=40000",Data!$D:$D,"&lt;44999",Data!$F:$F,"Successful")</f>
        <v>21</v>
      </c>
      <c r="C11">
        <f>COUNTIFS(Data!$D:$D,"&gt;=40000",Data!$D:$D,"&lt;44999",Data!$F:$F,"Failed")</f>
        <v>16</v>
      </c>
      <c r="D11">
        <f>COUNTIFS(Data!$D:$D,"&gt;=40000",Data!$D:$D,"&lt;44999",Data!$F:$F,"Canceled")</f>
        <v>6</v>
      </c>
      <c r="E11">
        <f t="shared" si="1"/>
        <v>43</v>
      </c>
      <c r="F11" s="21">
        <f t="shared" si="2"/>
        <v>0.48837209302325579</v>
      </c>
      <c r="G11" s="21">
        <f t="shared" si="3"/>
        <v>0.37209302325581395</v>
      </c>
      <c r="H11" s="21">
        <f t="shared" si="4"/>
        <v>0.13953488372093023</v>
      </c>
    </row>
    <row r="12" spans="1:8" x14ac:dyDescent="0.5">
      <c r="A12" t="s">
        <v>8421</v>
      </c>
      <c r="B12">
        <f>COUNTIFS(Data!$D:$D,"&gt;=45000",Data!$D:$D,"&lt;49999",Data!$F:$F,"Successful")</f>
        <v>6</v>
      </c>
      <c r="C12">
        <f>COUNTIFS(Data!$D:$D,"&gt;=45000",Data!$D:$D,"&lt;49999",Data!$F:$F,"Failed")</f>
        <v>11</v>
      </c>
      <c r="D12">
        <f>COUNTIFS(Data!$D:$D,"&gt;=45000",Data!$D:$D,"&lt;49999",Data!$F:$F,"Canceled")</f>
        <v>4</v>
      </c>
      <c r="E12">
        <f t="shared" si="1"/>
        <v>21</v>
      </c>
      <c r="F12" s="21">
        <f t="shared" si="2"/>
        <v>0.2857142857142857</v>
      </c>
      <c r="G12" s="21">
        <f t="shared" si="3"/>
        <v>0.52380952380952384</v>
      </c>
      <c r="H12" s="21">
        <f t="shared" si="4"/>
        <v>0.19047619047619047</v>
      </c>
    </row>
    <row r="13" spans="1:8" x14ac:dyDescent="0.5">
      <c r="A13" t="s">
        <v>8422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ref="E13" si="5">SUM(B13:D13)</f>
        <v>444</v>
      </c>
      <c r="F13" s="21">
        <f t="shared" si="2"/>
        <v>0.19369369369369369</v>
      </c>
      <c r="G13" s="21">
        <f t="shared" si="3"/>
        <v>0.58108108108108103</v>
      </c>
      <c r="H13" s="21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DECBB-C03E-4A2B-A4CE-E9CF95F55B8A}">
  <dimension ref="B2:F2201"/>
  <sheetViews>
    <sheetView tabSelected="1" workbookViewId="0"/>
  </sheetViews>
  <sheetFormatPr defaultRowHeight="14.35" x14ac:dyDescent="0.5"/>
  <cols>
    <col min="1" max="1" width="2.29296875" customWidth="1"/>
    <col min="2" max="2" width="8.8203125" bestFit="1" customWidth="1"/>
    <col min="3" max="3" width="12.234375" bestFit="1" customWidth="1"/>
    <col min="5" max="5" width="7.703125" bestFit="1" customWidth="1"/>
    <col min="6" max="6" width="12.234375" bestFit="1" customWidth="1"/>
  </cols>
  <sheetData>
    <row r="2" spans="2:6" x14ac:dyDescent="0.5">
      <c r="B2" t="s">
        <v>8431</v>
      </c>
    </row>
    <row r="4" spans="2:6" x14ac:dyDescent="0.5">
      <c r="B4" t="s">
        <v>8432</v>
      </c>
    </row>
    <row r="7" spans="2:6" x14ac:dyDescent="0.5">
      <c r="B7" t="s">
        <v>8425</v>
      </c>
      <c r="C7" s="6">
        <f>AVERAGE(C17:C2201)</f>
        <v>194.42517162471395</v>
      </c>
      <c r="E7" t="s">
        <v>8425</v>
      </c>
      <c r="F7" s="6">
        <f>AVERAGE(F17:F1546)</f>
        <v>17.709803921568628</v>
      </c>
    </row>
    <row r="8" spans="2:6" x14ac:dyDescent="0.5">
      <c r="B8" t="s">
        <v>8426</v>
      </c>
      <c r="C8" s="6">
        <f>MEDIAN(C17:C2201)</f>
        <v>62</v>
      </c>
      <c r="E8" t="s">
        <v>8426</v>
      </c>
      <c r="F8" s="6">
        <f>MEDIAN(F17:F1546)</f>
        <v>4</v>
      </c>
    </row>
    <row r="9" spans="2:6" x14ac:dyDescent="0.5">
      <c r="B9" t="s">
        <v>8427</v>
      </c>
      <c r="C9">
        <f>MIN(C17:C2201)</f>
        <v>1</v>
      </c>
      <c r="E9" t="s">
        <v>8427</v>
      </c>
      <c r="F9">
        <f>MIN(F17:F1546)</f>
        <v>0</v>
      </c>
    </row>
    <row r="10" spans="2:6" x14ac:dyDescent="0.5">
      <c r="B10" t="s">
        <v>8428</v>
      </c>
      <c r="C10">
        <f>MAX(C17:C2201)</f>
        <v>26457</v>
      </c>
      <c r="E10" t="s">
        <v>8428</v>
      </c>
      <c r="F10">
        <f>MAX(F17:F1546)</f>
        <v>1293</v>
      </c>
    </row>
    <row r="11" spans="2:6" x14ac:dyDescent="0.5">
      <c r="B11" t="s">
        <v>8429</v>
      </c>
      <c r="C11" s="6">
        <f>_xlfn.VAR.P(C17:C2201)</f>
        <v>712840.9867348104</v>
      </c>
      <c r="E11" t="s">
        <v>8429</v>
      </c>
      <c r="F11" s="6">
        <f>_xlfn.VAR.P(F17:F1546)</f>
        <v>3773.2216685890044</v>
      </c>
    </row>
    <row r="12" spans="2:6" x14ac:dyDescent="0.5">
      <c r="B12" t="s">
        <v>8430</v>
      </c>
      <c r="C12" s="6">
        <f>_xlfn.STDEV.P(C17:C2201)</f>
        <v>844.29910975602149</v>
      </c>
      <c r="E12" t="s">
        <v>8430</v>
      </c>
      <c r="F12" s="6">
        <f>_xlfn.STDEV.P(F17:F1546)</f>
        <v>61.426555076684906</v>
      </c>
    </row>
    <row r="15" spans="2:6" x14ac:dyDescent="0.5">
      <c r="B15" t="s">
        <v>8423</v>
      </c>
      <c r="E15" t="s">
        <v>8424</v>
      </c>
    </row>
    <row r="16" spans="2:6" x14ac:dyDescent="0.5">
      <c r="B16" t="s">
        <v>0</v>
      </c>
      <c r="C16" t="s">
        <v>8262</v>
      </c>
      <c r="E16" t="s">
        <v>0</v>
      </c>
      <c r="F16" t="s">
        <v>8262</v>
      </c>
    </row>
    <row r="17" spans="2:6" x14ac:dyDescent="0.5">
      <c r="B17">
        <v>0</v>
      </c>
      <c r="C17">
        <v>182</v>
      </c>
      <c r="E17">
        <v>160</v>
      </c>
      <c r="F17">
        <v>0</v>
      </c>
    </row>
    <row r="18" spans="2:6" x14ac:dyDescent="0.5">
      <c r="B18">
        <v>1</v>
      </c>
      <c r="C18">
        <v>79</v>
      </c>
      <c r="E18">
        <v>161</v>
      </c>
      <c r="F18">
        <v>1</v>
      </c>
    </row>
    <row r="19" spans="2:6" x14ac:dyDescent="0.5">
      <c r="B19">
        <v>2</v>
      </c>
      <c r="C19">
        <v>35</v>
      </c>
      <c r="E19">
        <v>162</v>
      </c>
      <c r="F19">
        <v>10</v>
      </c>
    </row>
    <row r="20" spans="2:6" x14ac:dyDescent="0.5">
      <c r="B20">
        <v>3</v>
      </c>
      <c r="C20">
        <v>150</v>
      </c>
      <c r="E20">
        <v>163</v>
      </c>
      <c r="F20">
        <v>0</v>
      </c>
    </row>
    <row r="21" spans="2:6" x14ac:dyDescent="0.5">
      <c r="B21">
        <v>4</v>
      </c>
      <c r="C21">
        <v>284</v>
      </c>
      <c r="E21">
        <v>164</v>
      </c>
      <c r="F21">
        <v>7</v>
      </c>
    </row>
    <row r="22" spans="2:6" x14ac:dyDescent="0.5">
      <c r="B22">
        <v>5</v>
      </c>
      <c r="C22">
        <v>47</v>
      </c>
      <c r="E22">
        <v>165</v>
      </c>
      <c r="F22">
        <v>0</v>
      </c>
    </row>
    <row r="23" spans="2:6" x14ac:dyDescent="0.5">
      <c r="B23">
        <v>6</v>
      </c>
      <c r="C23">
        <v>58</v>
      </c>
      <c r="E23">
        <v>166</v>
      </c>
      <c r="F23">
        <v>1</v>
      </c>
    </row>
    <row r="24" spans="2:6" x14ac:dyDescent="0.5">
      <c r="B24">
        <v>7</v>
      </c>
      <c r="C24">
        <v>57</v>
      </c>
      <c r="E24">
        <v>167</v>
      </c>
      <c r="F24">
        <v>2</v>
      </c>
    </row>
    <row r="25" spans="2:6" x14ac:dyDescent="0.5">
      <c r="B25">
        <v>8</v>
      </c>
      <c r="C25">
        <v>12</v>
      </c>
      <c r="E25">
        <v>168</v>
      </c>
      <c r="F25">
        <v>3</v>
      </c>
    </row>
    <row r="26" spans="2:6" x14ac:dyDescent="0.5">
      <c r="B26">
        <v>9</v>
      </c>
      <c r="C26">
        <v>20</v>
      </c>
      <c r="E26">
        <v>169</v>
      </c>
      <c r="F26">
        <v>10</v>
      </c>
    </row>
    <row r="27" spans="2:6" x14ac:dyDescent="0.5">
      <c r="B27">
        <v>10</v>
      </c>
      <c r="C27">
        <v>19</v>
      </c>
      <c r="E27">
        <v>170</v>
      </c>
      <c r="F27">
        <v>10</v>
      </c>
    </row>
    <row r="28" spans="2:6" x14ac:dyDescent="0.5">
      <c r="B28">
        <v>11</v>
      </c>
      <c r="C28">
        <v>75</v>
      </c>
      <c r="E28">
        <v>171</v>
      </c>
      <c r="F28">
        <v>1</v>
      </c>
    </row>
    <row r="29" spans="2:6" x14ac:dyDescent="0.5">
      <c r="B29">
        <v>12</v>
      </c>
      <c r="C29">
        <v>827</v>
      </c>
      <c r="E29">
        <v>172</v>
      </c>
      <c r="F29">
        <v>0</v>
      </c>
    </row>
    <row r="30" spans="2:6" x14ac:dyDescent="0.5">
      <c r="B30">
        <v>13</v>
      </c>
      <c r="C30">
        <v>51</v>
      </c>
      <c r="E30">
        <v>173</v>
      </c>
      <c r="F30">
        <v>0</v>
      </c>
    </row>
    <row r="31" spans="2:6" x14ac:dyDescent="0.5">
      <c r="B31">
        <v>14</v>
      </c>
      <c r="C31">
        <v>41</v>
      </c>
      <c r="E31">
        <v>174</v>
      </c>
      <c r="F31">
        <v>0</v>
      </c>
    </row>
    <row r="32" spans="2:6" x14ac:dyDescent="0.5">
      <c r="B32">
        <v>15</v>
      </c>
      <c r="C32">
        <v>98</v>
      </c>
      <c r="E32">
        <v>175</v>
      </c>
      <c r="F32">
        <v>26</v>
      </c>
    </row>
    <row r="33" spans="2:6" x14ac:dyDescent="0.5">
      <c r="B33">
        <v>16</v>
      </c>
      <c r="C33">
        <v>70</v>
      </c>
      <c r="E33">
        <v>176</v>
      </c>
      <c r="F33">
        <v>0</v>
      </c>
    </row>
    <row r="34" spans="2:6" x14ac:dyDescent="0.5">
      <c r="B34">
        <v>17</v>
      </c>
      <c r="C34">
        <v>36</v>
      </c>
      <c r="E34">
        <v>177</v>
      </c>
      <c r="F34">
        <v>7</v>
      </c>
    </row>
    <row r="35" spans="2:6" x14ac:dyDescent="0.5">
      <c r="B35">
        <v>18</v>
      </c>
      <c r="C35">
        <v>342</v>
      </c>
      <c r="E35">
        <v>178</v>
      </c>
      <c r="F35">
        <v>0</v>
      </c>
    </row>
    <row r="36" spans="2:6" x14ac:dyDescent="0.5">
      <c r="B36">
        <v>19</v>
      </c>
      <c r="C36">
        <v>22</v>
      </c>
      <c r="E36">
        <v>179</v>
      </c>
      <c r="F36">
        <v>2</v>
      </c>
    </row>
    <row r="37" spans="2:6" x14ac:dyDescent="0.5">
      <c r="B37">
        <v>20</v>
      </c>
      <c r="C37">
        <v>25</v>
      </c>
      <c r="E37">
        <v>180</v>
      </c>
      <c r="F37">
        <v>13</v>
      </c>
    </row>
    <row r="38" spans="2:6" x14ac:dyDescent="0.5">
      <c r="B38">
        <v>21</v>
      </c>
      <c r="C38">
        <v>101</v>
      </c>
      <c r="E38">
        <v>181</v>
      </c>
      <c r="F38">
        <v>4</v>
      </c>
    </row>
    <row r="39" spans="2:6" x14ac:dyDescent="0.5">
      <c r="B39">
        <v>22</v>
      </c>
      <c r="C39">
        <v>8</v>
      </c>
      <c r="E39">
        <v>182</v>
      </c>
      <c r="F39">
        <v>0</v>
      </c>
    </row>
    <row r="40" spans="2:6" x14ac:dyDescent="0.5">
      <c r="B40">
        <v>23</v>
      </c>
      <c r="C40">
        <v>23</v>
      </c>
      <c r="E40">
        <v>183</v>
      </c>
      <c r="F40">
        <v>12</v>
      </c>
    </row>
    <row r="41" spans="2:6" x14ac:dyDescent="0.5">
      <c r="B41">
        <v>24</v>
      </c>
      <c r="C41">
        <v>574</v>
      </c>
      <c r="E41">
        <v>184</v>
      </c>
      <c r="F41">
        <v>2</v>
      </c>
    </row>
    <row r="42" spans="2:6" x14ac:dyDescent="0.5">
      <c r="B42">
        <v>25</v>
      </c>
      <c r="C42">
        <v>14</v>
      </c>
      <c r="E42">
        <v>185</v>
      </c>
      <c r="F42">
        <v>10</v>
      </c>
    </row>
    <row r="43" spans="2:6" x14ac:dyDescent="0.5">
      <c r="B43">
        <v>26</v>
      </c>
      <c r="C43">
        <v>19</v>
      </c>
      <c r="E43">
        <v>186</v>
      </c>
      <c r="F43">
        <v>0</v>
      </c>
    </row>
    <row r="44" spans="2:6" x14ac:dyDescent="0.5">
      <c r="B44">
        <v>27</v>
      </c>
      <c r="C44">
        <v>150</v>
      </c>
      <c r="E44">
        <v>187</v>
      </c>
      <c r="F44">
        <v>5</v>
      </c>
    </row>
    <row r="45" spans="2:6" x14ac:dyDescent="0.5">
      <c r="B45">
        <v>28</v>
      </c>
      <c r="C45">
        <v>71</v>
      </c>
      <c r="E45">
        <v>188</v>
      </c>
      <c r="F45">
        <v>0</v>
      </c>
    </row>
    <row r="46" spans="2:6" x14ac:dyDescent="0.5">
      <c r="B46">
        <v>29</v>
      </c>
      <c r="C46">
        <v>117</v>
      </c>
      <c r="E46">
        <v>189</v>
      </c>
      <c r="F46">
        <v>5</v>
      </c>
    </row>
    <row r="47" spans="2:6" x14ac:dyDescent="0.5">
      <c r="B47">
        <v>30</v>
      </c>
      <c r="C47">
        <v>53</v>
      </c>
      <c r="E47">
        <v>190</v>
      </c>
      <c r="F47">
        <v>1</v>
      </c>
    </row>
    <row r="48" spans="2:6" x14ac:dyDescent="0.5">
      <c r="B48">
        <v>31</v>
      </c>
      <c r="C48">
        <v>1</v>
      </c>
      <c r="E48">
        <v>191</v>
      </c>
      <c r="F48">
        <v>3</v>
      </c>
    </row>
    <row r="49" spans="2:6" x14ac:dyDescent="0.5">
      <c r="B49">
        <v>32</v>
      </c>
      <c r="C49">
        <v>89</v>
      </c>
      <c r="E49">
        <v>192</v>
      </c>
      <c r="F49">
        <v>3</v>
      </c>
    </row>
    <row r="50" spans="2:6" x14ac:dyDescent="0.5">
      <c r="B50">
        <v>33</v>
      </c>
      <c r="C50">
        <v>64</v>
      </c>
      <c r="E50">
        <v>193</v>
      </c>
      <c r="F50">
        <v>0</v>
      </c>
    </row>
    <row r="51" spans="2:6" x14ac:dyDescent="0.5">
      <c r="B51">
        <v>34</v>
      </c>
      <c r="C51">
        <v>68</v>
      </c>
      <c r="E51">
        <v>194</v>
      </c>
      <c r="F51">
        <v>3</v>
      </c>
    </row>
    <row r="52" spans="2:6" x14ac:dyDescent="0.5">
      <c r="B52">
        <v>35</v>
      </c>
      <c r="C52">
        <v>28</v>
      </c>
      <c r="E52">
        <v>195</v>
      </c>
      <c r="F52">
        <v>0</v>
      </c>
    </row>
    <row r="53" spans="2:6" x14ac:dyDescent="0.5">
      <c r="B53">
        <v>36</v>
      </c>
      <c r="C53">
        <v>44</v>
      </c>
      <c r="E53">
        <v>196</v>
      </c>
      <c r="F53">
        <v>19</v>
      </c>
    </row>
    <row r="54" spans="2:6" x14ac:dyDescent="0.5">
      <c r="B54">
        <v>37</v>
      </c>
      <c r="C54">
        <v>253</v>
      </c>
      <c r="E54">
        <v>197</v>
      </c>
      <c r="F54">
        <v>8</v>
      </c>
    </row>
    <row r="55" spans="2:6" x14ac:dyDescent="0.5">
      <c r="B55">
        <v>38</v>
      </c>
      <c r="C55">
        <v>66</v>
      </c>
      <c r="E55">
        <v>198</v>
      </c>
      <c r="F55">
        <v>6</v>
      </c>
    </row>
    <row r="56" spans="2:6" x14ac:dyDescent="0.5">
      <c r="B56">
        <v>39</v>
      </c>
      <c r="C56">
        <v>217</v>
      </c>
      <c r="E56">
        <v>199</v>
      </c>
      <c r="F56">
        <v>0</v>
      </c>
    </row>
    <row r="57" spans="2:6" x14ac:dyDescent="0.5">
      <c r="B57">
        <v>40</v>
      </c>
      <c r="C57">
        <v>16</v>
      </c>
      <c r="E57">
        <v>200</v>
      </c>
      <c r="F57">
        <v>18</v>
      </c>
    </row>
    <row r="58" spans="2:6" x14ac:dyDescent="0.5">
      <c r="B58">
        <v>41</v>
      </c>
      <c r="C58">
        <v>19</v>
      </c>
      <c r="E58">
        <v>201</v>
      </c>
      <c r="F58">
        <v>7</v>
      </c>
    </row>
    <row r="59" spans="2:6" x14ac:dyDescent="0.5">
      <c r="B59">
        <v>42</v>
      </c>
      <c r="C59">
        <v>169</v>
      </c>
      <c r="E59">
        <v>202</v>
      </c>
      <c r="F59">
        <v>0</v>
      </c>
    </row>
    <row r="60" spans="2:6" x14ac:dyDescent="0.5">
      <c r="B60">
        <v>43</v>
      </c>
      <c r="C60">
        <v>263</v>
      </c>
      <c r="E60">
        <v>203</v>
      </c>
      <c r="F60">
        <v>8</v>
      </c>
    </row>
    <row r="61" spans="2:6" x14ac:dyDescent="0.5">
      <c r="B61">
        <v>44</v>
      </c>
      <c r="C61">
        <v>15</v>
      </c>
      <c r="E61">
        <v>204</v>
      </c>
      <c r="F61">
        <v>1293</v>
      </c>
    </row>
    <row r="62" spans="2:6" x14ac:dyDescent="0.5">
      <c r="B62">
        <v>45</v>
      </c>
      <c r="C62">
        <v>61</v>
      </c>
      <c r="E62">
        <v>205</v>
      </c>
      <c r="F62">
        <v>17</v>
      </c>
    </row>
    <row r="63" spans="2:6" x14ac:dyDescent="0.5">
      <c r="B63">
        <v>46</v>
      </c>
      <c r="C63">
        <v>45</v>
      </c>
      <c r="E63">
        <v>206</v>
      </c>
      <c r="F63">
        <v>0</v>
      </c>
    </row>
    <row r="64" spans="2:6" x14ac:dyDescent="0.5">
      <c r="B64">
        <v>47</v>
      </c>
      <c r="C64">
        <v>70</v>
      </c>
      <c r="E64">
        <v>207</v>
      </c>
      <c r="F64">
        <v>13</v>
      </c>
    </row>
    <row r="65" spans="2:6" x14ac:dyDescent="0.5">
      <c r="B65">
        <v>48</v>
      </c>
      <c r="C65">
        <v>38</v>
      </c>
      <c r="E65">
        <v>208</v>
      </c>
      <c r="F65">
        <v>0</v>
      </c>
    </row>
    <row r="66" spans="2:6" x14ac:dyDescent="0.5">
      <c r="B66">
        <v>49</v>
      </c>
      <c r="C66">
        <v>87</v>
      </c>
      <c r="E66">
        <v>209</v>
      </c>
      <c r="F66">
        <v>0</v>
      </c>
    </row>
    <row r="67" spans="2:6" x14ac:dyDescent="0.5">
      <c r="B67">
        <v>50</v>
      </c>
      <c r="C67">
        <v>22</v>
      </c>
      <c r="E67">
        <v>210</v>
      </c>
      <c r="F67">
        <v>33</v>
      </c>
    </row>
    <row r="68" spans="2:6" x14ac:dyDescent="0.5">
      <c r="B68">
        <v>51</v>
      </c>
      <c r="C68">
        <v>119</v>
      </c>
      <c r="E68">
        <v>211</v>
      </c>
      <c r="F68">
        <v>12</v>
      </c>
    </row>
    <row r="69" spans="2:6" x14ac:dyDescent="0.5">
      <c r="B69">
        <v>52</v>
      </c>
      <c r="C69">
        <v>52</v>
      </c>
      <c r="E69">
        <v>212</v>
      </c>
      <c r="F69">
        <v>1</v>
      </c>
    </row>
    <row r="70" spans="2:6" x14ac:dyDescent="0.5">
      <c r="B70">
        <v>53</v>
      </c>
      <c r="C70">
        <v>117</v>
      </c>
      <c r="E70">
        <v>213</v>
      </c>
      <c r="F70">
        <v>1</v>
      </c>
    </row>
    <row r="71" spans="2:6" x14ac:dyDescent="0.5">
      <c r="B71">
        <v>54</v>
      </c>
      <c r="C71">
        <v>52</v>
      </c>
      <c r="E71">
        <v>214</v>
      </c>
      <c r="F71">
        <v>1</v>
      </c>
    </row>
    <row r="72" spans="2:6" x14ac:dyDescent="0.5">
      <c r="B72">
        <v>55</v>
      </c>
      <c r="C72">
        <v>86</v>
      </c>
      <c r="E72">
        <v>215</v>
      </c>
      <c r="F72">
        <v>1</v>
      </c>
    </row>
    <row r="73" spans="2:6" x14ac:dyDescent="0.5">
      <c r="B73">
        <v>56</v>
      </c>
      <c r="C73">
        <v>174</v>
      </c>
      <c r="E73">
        <v>216</v>
      </c>
      <c r="F73">
        <v>84</v>
      </c>
    </row>
    <row r="74" spans="2:6" x14ac:dyDescent="0.5">
      <c r="B74">
        <v>57</v>
      </c>
      <c r="C74">
        <v>69</v>
      </c>
      <c r="E74">
        <v>217</v>
      </c>
      <c r="F74">
        <v>38</v>
      </c>
    </row>
    <row r="75" spans="2:6" x14ac:dyDescent="0.5">
      <c r="B75">
        <v>58</v>
      </c>
      <c r="C75">
        <v>75</v>
      </c>
      <c r="E75">
        <v>218</v>
      </c>
      <c r="F75">
        <v>1</v>
      </c>
    </row>
    <row r="76" spans="2:6" x14ac:dyDescent="0.5">
      <c r="B76">
        <v>59</v>
      </c>
      <c r="C76">
        <v>33</v>
      </c>
      <c r="E76">
        <v>219</v>
      </c>
      <c r="F76">
        <v>76</v>
      </c>
    </row>
    <row r="77" spans="2:6" x14ac:dyDescent="0.5">
      <c r="B77">
        <v>60</v>
      </c>
      <c r="C77">
        <v>108</v>
      </c>
      <c r="E77">
        <v>220</v>
      </c>
      <c r="F77">
        <v>3</v>
      </c>
    </row>
    <row r="78" spans="2:6" x14ac:dyDescent="0.5">
      <c r="B78">
        <v>61</v>
      </c>
      <c r="C78">
        <v>23</v>
      </c>
      <c r="E78">
        <v>221</v>
      </c>
      <c r="F78">
        <v>0</v>
      </c>
    </row>
    <row r="79" spans="2:6" x14ac:dyDescent="0.5">
      <c r="B79">
        <v>62</v>
      </c>
      <c r="C79">
        <v>48</v>
      </c>
      <c r="E79">
        <v>222</v>
      </c>
      <c r="F79">
        <v>2</v>
      </c>
    </row>
    <row r="80" spans="2:6" x14ac:dyDescent="0.5">
      <c r="B80">
        <v>63</v>
      </c>
      <c r="C80">
        <v>64</v>
      </c>
      <c r="E80">
        <v>223</v>
      </c>
      <c r="F80">
        <v>0</v>
      </c>
    </row>
    <row r="81" spans="2:6" x14ac:dyDescent="0.5">
      <c r="B81">
        <v>64</v>
      </c>
      <c r="C81">
        <v>24</v>
      </c>
      <c r="E81">
        <v>224</v>
      </c>
      <c r="F81">
        <v>0</v>
      </c>
    </row>
    <row r="82" spans="2:6" x14ac:dyDescent="0.5">
      <c r="B82">
        <v>65</v>
      </c>
      <c r="C82">
        <v>57</v>
      </c>
      <c r="E82">
        <v>225</v>
      </c>
      <c r="F82">
        <v>0</v>
      </c>
    </row>
    <row r="83" spans="2:6" x14ac:dyDescent="0.5">
      <c r="B83">
        <v>66</v>
      </c>
      <c r="C83">
        <v>26</v>
      </c>
      <c r="E83">
        <v>226</v>
      </c>
      <c r="F83">
        <v>2</v>
      </c>
    </row>
    <row r="84" spans="2:6" x14ac:dyDescent="0.5">
      <c r="B84">
        <v>67</v>
      </c>
      <c r="C84">
        <v>20</v>
      </c>
      <c r="E84">
        <v>227</v>
      </c>
      <c r="F84">
        <v>0</v>
      </c>
    </row>
    <row r="85" spans="2:6" x14ac:dyDescent="0.5">
      <c r="B85">
        <v>68</v>
      </c>
      <c r="C85">
        <v>36</v>
      </c>
      <c r="E85">
        <v>228</v>
      </c>
      <c r="F85">
        <v>0</v>
      </c>
    </row>
    <row r="86" spans="2:6" x14ac:dyDescent="0.5">
      <c r="B86">
        <v>69</v>
      </c>
      <c r="C86">
        <v>178</v>
      </c>
      <c r="E86">
        <v>229</v>
      </c>
      <c r="F86">
        <v>0</v>
      </c>
    </row>
    <row r="87" spans="2:6" x14ac:dyDescent="0.5">
      <c r="B87">
        <v>70</v>
      </c>
      <c r="C87">
        <v>17</v>
      </c>
      <c r="E87">
        <v>230</v>
      </c>
      <c r="F87">
        <v>2</v>
      </c>
    </row>
    <row r="88" spans="2:6" x14ac:dyDescent="0.5">
      <c r="B88">
        <v>71</v>
      </c>
      <c r="C88">
        <v>32</v>
      </c>
      <c r="E88">
        <v>231</v>
      </c>
      <c r="F88">
        <v>0</v>
      </c>
    </row>
    <row r="89" spans="2:6" x14ac:dyDescent="0.5">
      <c r="B89">
        <v>72</v>
      </c>
      <c r="C89">
        <v>41</v>
      </c>
      <c r="E89">
        <v>232</v>
      </c>
      <c r="F89">
        <v>7</v>
      </c>
    </row>
    <row r="90" spans="2:6" x14ac:dyDescent="0.5">
      <c r="B90">
        <v>73</v>
      </c>
      <c r="C90">
        <v>18</v>
      </c>
      <c r="E90">
        <v>233</v>
      </c>
      <c r="F90">
        <v>0</v>
      </c>
    </row>
    <row r="91" spans="2:6" x14ac:dyDescent="0.5">
      <c r="B91">
        <v>74</v>
      </c>
      <c r="C91">
        <v>29</v>
      </c>
      <c r="E91">
        <v>234</v>
      </c>
      <c r="F91">
        <v>5</v>
      </c>
    </row>
    <row r="92" spans="2:6" x14ac:dyDescent="0.5">
      <c r="B92">
        <v>75</v>
      </c>
      <c r="C92">
        <v>47</v>
      </c>
      <c r="E92">
        <v>235</v>
      </c>
      <c r="F92">
        <v>0</v>
      </c>
    </row>
    <row r="93" spans="2:6" x14ac:dyDescent="0.5">
      <c r="B93">
        <v>76</v>
      </c>
      <c r="C93">
        <v>15</v>
      </c>
      <c r="E93">
        <v>236</v>
      </c>
      <c r="F93">
        <v>0</v>
      </c>
    </row>
    <row r="94" spans="2:6" x14ac:dyDescent="0.5">
      <c r="B94">
        <v>77</v>
      </c>
      <c r="C94">
        <v>26</v>
      </c>
      <c r="E94">
        <v>237</v>
      </c>
      <c r="F94">
        <v>1</v>
      </c>
    </row>
    <row r="95" spans="2:6" x14ac:dyDescent="0.5">
      <c r="B95">
        <v>78</v>
      </c>
      <c r="C95">
        <v>35</v>
      </c>
      <c r="E95">
        <v>238</v>
      </c>
      <c r="F95">
        <v>0</v>
      </c>
    </row>
    <row r="96" spans="2:6" x14ac:dyDescent="0.5">
      <c r="B96">
        <v>79</v>
      </c>
      <c r="C96">
        <v>41</v>
      </c>
      <c r="E96">
        <v>239</v>
      </c>
      <c r="F96">
        <v>5</v>
      </c>
    </row>
    <row r="97" spans="2:6" x14ac:dyDescent="0.5">
      <c r="B97">
        <v>80</v>
      </c>
      <c r="C97">
        <v>47</v>
      </c>
      <c r="E97">
        <v>420</v>
      </c>
      <c r="F97">
        <v>3</v>
      </c>
    </row>
    <row r="98" spans="2:6" x14ac:dyDescent="0.5">
      <c r="B98">
        <v>81</v>
      </c>
      <c r="C98">
        <v>28</v>
      </c>
      <c r="E98">
        <v>421</v>
      </c>
      <c r="F98">
        <v>6</v>
      </c>
    </row>
    <row r="99" spans="2:6" x14ac:dyDescent="0.5">
      <c r="B99">
        <v>82</v>
      </c>
      <c r="C99">
        <v>100</v>
      </c>
      <c r="E99">
        <v>422</v>
      </c>
      <c r="F99">
        <v>12</v>
      </c>
    </row>
    <row r="100" spans="2:6" x14ac:dyDescent="0.5">
      <c r="B100">
        <v>83</v>
      </c>
      <c r="C100">
        <v>13</v>
      </c>
      <c r="E100">
        <v>423</v>
      </c>
      <c r="F100">
        <v>13</v>
      </c>
    </row>
    <row r="101" spans="2:6" x14ac:dyDescent="0.5">
      <c r="B101">
        <v>84</v>
      </c>
      <c r="C101">
        <v>7</v>
      </c>
      <c r="E101">
        <v>424</v>
      </c>
      <c r="F101">
        <v>5</v>
      </c>
    </row>
    <row r="102" spans="2:6" x14ac:dyDescent="0.5">
      <c r="B102">
        <v>85</v>
      </c>
      <c r="C102">
        <v>21</v>
      </c>
      <c r="E102">
        <v>425</v>
      </c>
      <c r="F102">
        <v>2</v>
      </c>
    </row>
    <row r="103" spans="2:6" x14ac:dyDescent="0.5">
      <c r="B103">
        <v>86</v>
      </c>
      <c r="C103">
        <v>17</v>
      </c>
      <c r="E103">
        <v>426</v>
      </c>
      <c r="F103">
        <v>8</v>
      </c>
    </row>
    <row r="104" spans="2:6" x14ac:dyDescent="0.5">
      <c r="B104">
        <v>87</v>
      </c>
      <c r="C104">
        <v>25</v>
      </c>
      <c r="E104">
        <v>427</v>
      </c>
      <c r="F104">
        <v>0</v>
      </c>
    </row>
    <row r="105" spans="2:6" x14ac:dyDescent="0.5">
      <c r="B105">
        <v>88</v>
      </c>
      <c r="C105">
        <v>60</v>
      </c>
      <c r="E105">
        <v>428</v>
      </c>
      <c r="F105">
        <v>13</v>
      </c>
    </row>
    <row r="106" spans="2:6" x14ac:dyDescent="0.5">
      <c r="B106">
        <v>89</v>
      </c>
      <c r="C106">
        <v>56</v>
      </c>
      <c r="E106">
        <v>429</v>
      </c>
      <c r="F106">
        <v>0</v>
      </c>
    </row>
    <row r="107" spans="2:6" x14ac:dyDescent="0.5">
      <c r="B107">
        <v>90</v>
      </c>
      <c r="C107">
        <v>16</v>
      </c>
      <c r="E107">
        <v>430</v>
      </c>
      <c r="F107">
        <v>5</v>
      </c>
    </row>
    <row r="108" spans="2:6" x14ac:dyDescent="0.5">
      <c r="B108">
        <v>91</v>
      </c>
      <c r="C108">
        <v>46</v>
      </c>
      <c r="E108">
        <v>431</v>
      </c>
      <c r="F108">
        <v>8</v>
      </c>
    </row>
    <row r="109" spans="2:6" x14ac:dyDescent="0.5">
      <c r="B109">
        <v>92</v>
      </c>
      <c r="C109">
        <v>43</v>
      </c>
      <c r="E109">
        <v>432</v>
      </c>
      <c r="F109">
        <v>8</v>
      </c>
    </row>
    <row r="110" spans="2:6" x14ac:dyDescent="0.5">
      <c r="B110">
        <v>93</v>
      </c>
      <c r="C110">
        <v>15</v>
      </c>
      <c r="E110">
        <v>433</v>
      </c>
      <c r="F110">
        <v>0</v>
      </c>
    </row>
    <row r="111" spans="2:6" x14ac:dyDescent="0.5">
      <c r="B111">
        <v>94</v>
      </c>
      <c r="C111">
        <v>12</v>
      </c>
      <c r="E111">
        <v>434</v>
      </c>
      <c r="F111">
        <v>2</v>
      </c>
    </row>
    <row r="112" spans="2:6" x14ac:dyDescent="0.5">
      <c r="B112">
        <v>95</v>
      </c>
      <c r="C112">
        <v>21</v>
      </c>
      <c r="E112">
        <v>435</v>
      </c>
      <c r="F112">
        <v>3</v>
      </c>
    </row>
    <row r="113" spans="2:6" x14ac:dyDescent="0.5">
      <c r="B113">
        <v>96</v>
      </c>
      <c r="C113">
        <v>34</v>
      </c>
      <c r="E113">
        <v>436</v>
      </c>
      <c r="F113">
        <v>0</v>
      </c>
    </row>
    <row r="114" spans="2:6" x14ac:dyDescent="0.5">
      <c r="B114">
        <v>97</v>
      </c>
      <c r="C114">
        <v>8</v>
      </c>
      <c r="E114">
        <v>437</v>
      </c>
      <c r="F114">
        <v>0</v>
      </c>
    </row>
    <row r="115" spans="2:6" x14ac:dyDescent="0.5">
      <c r="B115">
        <v>98</v>
      </c>
      <c r="C115">
        <v>60</v>
      </c>
      <c r="E115">
        <v>438</v>
      </c>
      <c r="F115">
        <v>11</v>
      </c>
    </row>
    <row r="116" spans="2:6" x14ac:dyDescent="0.5">
      <c r="B116">
        <v>99</v>
      </c>
      <c r="C116">
        <v>39</v>
      </c>
      <c r="E116">
        <v>439</v>
      </c>
      <c r="F116">
        <v>0</v>
      </c>
    </row>
    <row r="117" spans="2:6" x14ac:dyDescent="0.5">
      <c r="B117">
        <v>100</v>
      </c>
      <c r="C117">
        <v>26</v>
      </c>
      <c r="E117">
        <v>440</v>
      </c>
      <c r="F117">
        <v>1</v>
      </c>
    </row>
    <row r="118" spans="2:6" x14ac:dyDescent="0.5">
      <c r="B118">
        <v>101</v>
      </c>
      <c r="C118">
        <v>35</v>
      </c>
      <c r="E118">
        <v>441</v>
      </c>
      <c r="F118">
        <v>0</v>
      </c>
    </row>
    <row r="119" spans="2:6" x14ac:dyDescent="0.5">
      <c r="B119">
        <v>102</v>
      </c>
      <c r="C119">
        <v>65</v>
      </c>
      <c r="E119">
        <v>442</v>
      </c>
      <c r="F119">
        <v>17</v>
      </c>
    </row>
    <row r="120" spans="2:6" x14ac:dyDescent="0.5">
      <c r="B120">
        <v>103</v>
      </c>
      <c r="C120">
        <v>49</v>
      </c>
      <c r="E120">
        <v>443</v>
      </c>
      <c r="F120">
        <v>2</v>
      </c>
    </row>
    <row r="121" spans="2:6" x14ac:dyDescent="0.5">
      <c r="B121">
        <v>104</v>
      </c>
      <c r="C121">
        <v>10</v>
      </c>
      <c r="E121">
        <v>444</v>
      </c>
      <c r="F121">
        <v>1</v>
      </c>
    </row>
    <row r="122" spans="2:6" x14ac:dyDescent="0.5">
      <c r="B122">
        <v>105</v>
      </c>
      <c r="C122">
        <v>60</v>
      </c>
      <c r="E122">
        <v>445</v>
      </c>
      <c r="F122">
        <v>2</v>
      </c>
    </row>
    <row r="123" spans="2:6" x14ac:dyDescent="0.5">
      <c r="B123">
        <v>106</v>
      </c>
      <c r="C123">
        <v>27</v>
      </c>
      <c r="E123">
        <v>446</v>
      </c>
      <c r="F123">
        <v>16</v>
      </c>
    </row>
    <row r="124" spans="2:6" x14ac:dyDescent="0.5">
      <c r="B124">
        <v>107</v>
      </c>
      <c r="C124">
        <v>69</v>
      </c>
      <c r="E124">
        <v>447</v>
      </c>
      <c r="F124">
        <v>1</v>
      </c>
    </row>
    <row r="125" spans="2:6" x14ac:dyDescent="0.5">
      <c r="B125">
        <v>108</v>
      </c>
      <c r="C125">
        <v>47</v>
      </c>
      <c r="E125">
        <v>448</v>
      </c>
      <c r="F125">
        <v>4</v>
      </c>
    </row>
    <row r="126" spans="2:6" x14ac:dyDescent="0.5">
      <c r="B126">
        <v>109</v>
      </c>
      <c r="C126">
        <v>47</v>
      </c>
      <c r="E126">
        <v>449</v>
      </c>
      <c r="F126">
        <v>5</v>
      </c>
    </row>
    <row r="127" spans="2:6" x14ac:dyDescent="0.5">
      <c r="B127">
        <v>110</v>
      </c>
      <c r="C127">
        <v>26</v>
      </c>
      <c r="E127">
        <v>450</v>
      </c>
      <c r="F127">
        <v>7</v>
      </c>
    </row>
    <row r="128" spans="2:6" x14ac:dyDescent="0.5">
      <c r="B128">
        <v>111</v>
      </c>
      <c r="C128">
        <v>53</v>
      </c>
      <c r="E128">
        <v>451</v>
      </c>
      <c r="F128">
        <v>0</v>
      </c>
    </row>
    <row r="129" spans="2:6" x14ac:dyDescent="0.5">
      <c r="B129">
        <v>112</v>
      </c>
      <c r="C129">
        <v>81</v>
      </c>
      <c r="E129">
        <v>452</v>
      </c>
      <c r="F129">
        <v>12</v>
      </c>
    </row>
    <row r="130" spans="2:6" x14ac:dyDescent="0.5">
      <c r="B130">
        <v>113</v>
      </c>
      <c r="C130">
        <v>78</v>
      </c>
      <c r="E130">
        <v>453</v>
      </c>
      <c r="F130">
        <v>2</v>
      </c>
    </row>
    <row r="131" spans="2:6" x14ac:dyDescent="0.5">
      <c r="B131">
        <v>114</v>
      </c>
      <c r="C131">
        <v>35</v>
      </c>
      <c r="E131">
        <v>454</v>
      </c>
      <c r="F131">
        <v>5</v>
      </c>
    </row>
    <row r="132" spans="2:6" x14ac:dyDescent="0.5">
      <c r="B132">
        <v>115</v>
      </c>
      <c r="C132">
        <v>22</v>
      </c>
      <c r="E132">
        <v>455</v>
      </c>
      <c r="F132">
        <v>2</v>
      </c>
    </row>
    <row r="133" spans="2:6" x14ac:dyDescent="0.5">
      <c r="B133">
        <v>116</v>
      </c>
      <c r="C133">
        <v>57</v>
      </c>
      <c r="E133">
        <v>456</v>
      </c>
      <c r="F133">
        <v>3</v>
      </c>
    </row>
    <row r="134" spans="2:6" x14ac:dyDescent="0.5">
      <c r="B134">
        <v>117</v>
      </c>
      <c r="C134">
        <v>27</v>
      </c>
      <c r="E134">
        <v>457</v>
      </c>
      <c r="F134">
        <v>0</v>
      </c>
    </row>
    <row r="135" spans="2:6" x14ac:dyDescent="0.5">
      <c r="B135">
        <v>118</v>
      </c>
      <c r="C135">
        <v>39</v>
      </c>
      <c r="E135">
        <v>458</v>
      </c>
      <c r="F135">
        <v>49</v>
      </c>
    </row>
    <row r="136" spans="2:6" x14ac:dyDescent="0.5">
      <c r="B136">
        <v>119</v>
      </c>
      <c r="C136">
        <v>37</v>
      </c>
      <c r="E136">
        <v>459</v>
      </c>
      <c r="F136">
        <v>1</v>
      </c>
    </row>
    <row r="137" spans="2:6" x14ac:dyDescent="0.5">
      <c r="B137">
        <v>240</v>
      </c>
      <c r="C137">
        <v>137</v>
      </c>
      <c r="E137">
        <v>460</v>
      </c>
      <c r="F137">
        <v>2</v>
      </c>
    </row>
    <row r="138" spans="2:6" x14ac:dyDescent="0.5">
      <c r="B138">
        <v>241</v>
      </c>
      <c r="C138">
        <v>376</v>
      </c>
      <c r="E138">
        <v>461</v>
      </c>
      <c r="F138">
        <v>0</v>
      </c>
    </row>
    <row r="139" spans="2:6" x14ac:dyDescent="0.5">
      <c r="B139">
        <v>242</v>
      </c>
      <c r="C139">
        <v>202</v>
      </c>
      <c r="E139">
        <v>462</v>
      </c>
      <c r="F139">
        <v>0</v>
      </c>
    </row>
    <row r="140" spans="2:6" x14ac:dyDescent="0.5">
      <c r="B140">
        <v>243</v>
      </c>
      <c r="C140">
        <v>328</v>
      </c>
      <c r="E140">
        <v>463</v>
      </c>
      <c r="F140">
        <v>11</v>
      </c>
    </row>
    <row r="141" spans="2:6" x14ac:dyDescent="0.5">
      <c r="B141">
        <v>244</v>
      </c>
      <c r="C141">
        <v>84</v>
      </c>
      <c r="E141">
        <v>464</v>
      </c>
      <c r="F141">
        <v>1</v>
      </c>
    </row>
    <row r="142" spans="2:6" x14ac:dyDescent="0.5">
      <c r="B142">
        <v>245</v>
      </c>
      <c r="C142">
        <v>96</v>
      </c>
      <c r="E142">
        <v>465</v>
      </c>
      <c r="F142">
        <v>8</v>
      </c>
    </row>
    <row r="143" spans="2:6" x14ac:dyDescent="0.5">
      <c r="B143">
        <v>246</v>
      </c>
      <c r="C143">
        <v>223</v>
      </c>
      <c r="E143">
        <v>466</v>
      </c>
      <c r="F143">
        <v>5</v>
      </c>
    </row>
    <row r="144" spans="2:6" x14ac:dyDescent="0.5">
      <c r="B144">
        <v>247</v>
      </c>
      <c r="C144">
        <v>62</v>
      </c>
      <c r="E144">
        <v>467</v>
      </c>
      <c r="F144">
        <v>39</v>
      </c>
    </row>
    <row r="145" spans="2:6" x14ac:dyDescent="0.5">
      <c r="B145">
        <v>248</v>
      </c>
      <c r="C145">
        <v>146</v>
      </c>
      <c r="E145">
        <v>468</v>
      </c>
      <c r="F145">
        <v>0</v>
      </c>
    </row>
    <row r="146" spans="2:6" x14ac:dyDescent="0.5">
      <c r="B146">
        <v>249</v>
      </c>
      <c r="C146">
        <v>235</v>
      </c>
      <c r="E146">
        <v>469</v>
      </c>
      <c r="F146">
        <v>0</v>
      </c>
    </row>
    <row r="147" spans="2:6" x14ac:dyDescent="0.5">
      <c r="B147">
        <v>250</v>
      </c>
      <c r="C147">
        <v>437</v>
      </c>
      <c r="E147">
        <v>470</v>
      </c>
      <c r="F147">
        <v>2</v>
      </c>
    </row>
    <row r="148" spans="2:6" x14ac:dyDescent="0.5">
      <c r="B148">
        <v>251</v>
      </c>
      <c r="C148">
        <v>77</v>
      </c>
      <c r="E148">
        <v>471</v>
      </c>
      <c r="F148">
        <v>170</v>
      </c>
    </row>
    <row r="149" spans="2:6" x14ac:dyDescent="0.5">
      <c r="B149">
        <v>252</v>
      </c>
      <c r="C149">
        <v>108</v>
      </c>
      <c r="E149">
        <v>472</v>
      </c>
      <c r="F149">
        <v>5</v>
      </c>
    </row>
    <row r="150" spans="2:6" x14ac:dyDescent="0.5">
      <c r="B150">
        <v>253</v>
      </c>
      <c r="C150">
        <v>7</v>
      </c>
      <c r="E150">
        <v>473</v>
      </c>
      <c r="F150">
        <v>14</v>
      </c>
    </row>
    <row r="151" spans="2:6" x14ac:dyDescent="0.5">
      <c r="B151">
        <v>254</v>
      </c>
      <c r="C151">
        <v>314</v>
      </c>
      <c r="E151">
        <v>474</v>
      </c>
      <c r="F151">
        <v>1</v>
      </c>
    </row>
    <row r="152" spans="2:6" x14ac:dyDescent="0.5">
      <c r="B152">
        <v>255</v>
      </c>
      <c r="C152">
        <v>188</v>
      </c>
      <c r="E152">
        <v>475</v>
      </c>
      <c r="F152">
        <v>0</v>
      </c>
    </row>
    <row r="153" spans="2:6" x14ac:dyDescent="0.5">
      <c r="B153">
        <v>256</v>
      </c>
      <c r="C153">
        <v>275</v>
      </c>
      <c r="E153">
        <v>476</v>
      </c>
      <c r="F153">
        <v>124</v>
      </c>
    </row>
    <row r="154" spans="2:6" x14ac:dyDescent="0.5">
      <c r="B154">
        <v>257</v>
      </c>
      <c r="C154">
        <v>560</v>
      </c>
      <c r="E154">
        <v>477</v>
      </c>
      <c r="F154">
        <v>0</v>
      </c>
    </row>
    <row r="155" spans="2:6" x14ac:dyDescent="0.5">
      <c r="B155">
        <v>258</v>
      </c>
      <c r="C155">
        <v>688</v>
      </c>
      <c r="E155">
        <v>478</v>
      </c>
      <c r="F155">
        <v>0</v>
      </c>
    </row>
    <row r="156" spans="2:6" x14ac:dyDescent="0.5">
      <c r="B156">
        <v>259</v>
      </c>
      <c r="C156">
        <v>942</v>
      </c>
      <c r="E156">
        <v>479</v>
      </c>
      <c r="F156">
        <v>55</v>
      </c>
    </row>
    <row r="157" spans="2:6" x14ac:dyDescent="0.5">
      <c r="B157">
        <v>260</v>
      </c>
      <c r="C157">
        <v>88</v>
      </c>
      <c r="E157">
        <v>480</v>
      </c>
      <c r="F157">
        <v>140</v>
      </c>
    </row>
    <row r="158" spans="2:6" x14ac:dyDescent="0.5">
      <c r="B158">
        <v>261</v>
      </c>
      <c r="C158">
        <v>220</v>
      </c>
      <c r="E158">
        <v>481</v>
      </c>
      <c r="F158">
        <v>21</v>
      </c>
    </row>
    <row r="159" spans="2:6" x14ac:dyDescent="0.5">
      <c r="B159">
        <v>262</v>
      </c>
      <c r="C159">
        <v>145</v>
      </c>
      <c r="E159">
        <v>482</v>
      </c>
      <c r="F159">
        <v>1</v>
      </c>
    </row>
    <row r="160" spans="2:6" x14ac:dyDescent="0.5">
      <c r="B160">
        <v>263</v>
      </c>
      <c r="C160">
        <v>963</v>
      </c>
      <c r="E160">
        <v>483</v>
      </c>
      <c r="F160">
        <v>147</v>
      </c>
    </row>
    <row r="161" spans="2:6" x14ac:dyDescent="0.5">
      <c r="B161">
        <v>264</v>
      </c>
      <c r="C161">
        <v>91</v>
      </c>
      <c r="E161">
        <v>484</v>
      </c>
      <c r="F161">
        <v>11</v>
      </c>
    </row>
    <row r="162" spans="2:6" x14ac:dyDescent="0.5">
      <c r="B162">
        <v>265</v>
      </c>
      <c r="C162">
        <v>58</v>
      </c>
      <c r="E162">
        <v>485</v>
      </c>
      <c r="F162">
        <v>125</v>
      </c>
    </row>
    <row r="163" spans="2:6" x14ac:dyDescent="0.5">
      <c r="B163">
        <v>266</v>
      </c>
      <c r="C163">
        <v>36</v>
      </c>
      <c r="E163">
        <v>486</v>
      </c>
      <c r="F163">
        <v>1</v>
      </c>
    </row>
    <row r="164" spans="2:6" x14ac:dyDescent="0.5">
      <c r="B164">
        <v>267</v>
      </c>
      <c r="C164">
        <v>165</v>
      </c>
      <c r="E164">
        <v>487</v>
      </c>
      <c r="F164">
        <v>0</v>
      </c>
    </row>
    <row r="165" spans="2:6" x14ac:dyDescent="0.5">
      <c r="B165">
        <v>268</v>
      </c>
      <c r="C165">
        <v>111</v>
      </c>
      <c r="E165">
        <v>488</v>
      </c>
      <c r="F165">
        <v>0</v>
      </c>
    </row>
    <row r="166" spans="2:6" x14ac:dyDescent="0.5">
      <c r="B166">
        <v>269</v>
      </c>
      <c r="C166">
        <v>1596</v>
      </c>
      <c r="E166">
        <v>489</v>
      </c>
      <c r="F166">
        <v>3</v>
      </c>
    </row>
    <row r="167" spans="2:6" x14ac:dyDescent="0.5">
      <c r="B167">
        <v>270</v>
      </c>
      <c r="C167">
        <v>61</v>
      </c>
      <c r="E167">
        <v>490</v>
      </c>
      <c r="F167">
        <v>0</v>
      </c>
    </row>
    <row r="168" spans="2:6" x14ac:dyDescent="0.5">
      <c r="B168">
        <v>271</v>
      </c>
      <c r="C168">
        <v>287</v>
      </c>
      <c r="E168">
        <v>491</v>
      </c>
      <c r="F168">
        <v>0</v>
      </c>
    </row>
    <row r="169" spans="2:6" x14ac:dyDescent="0.5">
      <c r="B169">
        <v>272</v>
      </c>
      <c r="C169">
        <v>65</v>
      </c>
      <c r="E169">
        <v>492</v>
      </c>
      <c r="F169">
        <v>0</v>
      </c>
    </row>
    <row r="170" spans="2:6" x14ac:dyDescent="0.5">
      <c r="B170">
        <v>273</v>
      </c>
      <c r="C170">
        <v>118</v>
      </c>
      <c r="E170">
        <v>493</v>
      </c>
      <c r="F170">
        <v>0</v>
      </c>
    </row>
    <row r="171" spans="2:6" x14ac:dyDescent="0.5">
      <c r="B171">
        <v>274</v>
      </c>
      <c r="C171">
        <v>113</v>
      </c>
      <c r="E171">
        <v>494</v>
      </c>
      <c r="F171">
        <v>3</v>
      </c>
    </row>
    <row r="172" spans="2:6" x14ac:dyDescent="0.5">
      <c r="B172">
        <v>275</v>
      </c>
      <c r="C172">
        <v>332</v>
      </c>
      <c r="E172">
        <v>495</v>
      </c>
      <c r="F172">
        <v>0</v>
      </c>
    </row>
    <row r="173" spans="2:6" x14ac:dyDescent="0.5">
      <c r="B173">
        <v>276</v>
      </c>
      <c r="C173">
        <v>62</v>
      </c>
      <c r="E173">
        <v>496</v>
      </c>
      <c r="F173">
        <v>1</v>
      </c>
    </row>
    <row r="174" spans="2:6" x14ac:dyDescent="0.5">
      <c r="B174">
        <v>277</v>
      </c>
      <c r="C174">
        <v>951</v>
      </c>
      <c r="E174">
        <v>497</v>
      </c>
      <c r="F174">
        <v>3</v>
      </c>
    </row>
    <row r="175" spans="2:6" x14ac:dyDescent="0.5">
      <c r="B175">
        <v>278</v>
      </c>
      <c r="C175">
        <v>415</v>
      </c>
      <c r="E175">
        <v>498</v>
      </c>
      <c r="F175">
        <v>22</v>
      </c>
    </row>
    <row r="176" spans="2:6" x14ac:dyDescent="0.5">
      <c r="B176">
        <v>279</v>
      </c>
      <c r="C176">
        <v>305</v>
      </c>
      <c r="E176">
        <v>499</v>
      </c>
      <c r="F176">
        <v>26</v>
      </c>
    </row>
    <row r="177" spans="2:6" x14ac:dyDescent="0.5">
      <c r="B177">
        <v>280</v>
      </c>
      <c r="C177">
        <v>2139</v>
      </c>
      <c r="E177">
        <v>500</v>
      </c>
      <c r="F177">
        <v>4</v>
      </c>
    </row>
    <row r="178" spans="2:6" x14ac:dyDescent="0.5">
      <c r="B178">
        <v>281</v>
      </c>
      <c r="C178">
        <v>79</v>
      </c>
      <c r="E178">
        <v>501</v>
      </c>
      <c r="F178">
        <v>0</v>
      </c>
    </row>
    <row r="179" spans="2:6" x14ac:dyDescent="0.5">
      <c r="B179">
        <v>282</v>
      </c>
      <c r="C179">
        <v>179</v>
      </c>
      <c r="E179">
        <v>502</v>
      </c>
      <c r="F179">
        <v>4</v>
      </c>
    </row>
    <row r="180" spans="2:6" x14ac:dyDescent="0.5">
      <c r="B180">
        <v>283</v>
      </c>
      <c r="C180">
        <v>202</v>
      </c>
      <c r="E180">
        <v>503</v>
      </c>
      <c r="F180">
        <v>9</v>
      </c>
    </row>
    <row r="181" spans="2:6" x14ac:dyDescent="0.5">
      <c r="B181">
        <v>284</v>
      </c>
      <c r="C181">
        <v>760</v>
      </c>
      <c r="E181">
        <v>504</v>
      </c>
      <c r="F181">
        <v>5</v>
      </c>
    </row>
    <row r="182" spans="2:6" x14ac:dyDescent="0.5">
      <c r="B182">
        <v>285</v>
      </c>
      <c r="C182">
        <v>563</v>
      </c>
      <c r="E182">
        <v>505</v>
      </c>
      <c r="F182">
        <v>14</v>
      </c>
    </row>
    <row r="183" spans="2:6" x14ac:dyDescent="0.5">
      <c r="B183">
        <v>286</v>
      </c>
      <c r="C183">
        <v>135</v>
      </c>
      <c r="E183">
        <v>506</v>
      </c>
      <c r="F183">
        <v>1</v>
      </c>
    </row>
    <row r="184" spans="2:6" x14ac:dyDescent="0.5">
      <c r="B184">
        <v>287</v>
      </c>
      <c r="C184">
        <v>290</v>
      </c>
      <c r="E184">
        <v>507</v>
      </c>
      <c r="F184">
        <v>10</v>
      </c>
    </row>
    <row r="185" spans="2:6" x14ac:dyDescent="0.5">
      <c r="B185">
        <v>288</v>
      </c>
      <c r="C185">
        <v>447</v>
      </c>
      <c r="E185">
        <v>508</v>
      </c>
      <c r="F185">
        <v>3</v>
      </c>
    </row>
    <row r="186" spans="2:6" x14ac:dyDescent="0.5">
      <c r="B186">
        <v>289</v>
      </c>
      <c r="C186">
        <v>232</v>
      </c>
      <c r="E186">
        <v>509</v>
      </c>
      <c r="F186">
        <v>1</v>
      </c>
    </row>
    <row r="187" spans="2:6" x14ac:dyDescent="0.5">
      <c r="B187">
        <v>290</v>
      </c>
      <c r="C187">
        <v>168</v>
      </c>
      <c r="E187">
        <v>510</v>
      </c>
      <c r="F187">
        <v>0</v>
      </c>
    </row>
    <row r="188" spans="2:6" x14ac:dyDescent="0.5">
      <c r="B188">
        <v>291</v>
      </c>
      <c r="C188">
        <v>128</v>
      </c>
      <c r="E188">
        <v>511</v>
      </c>
      <c r="F188">
        <v>5</v>
      </c>
    </row>
    <row r="189" spans="2:6" x14ac:dyDescent="0.5">
      <c r="B189">
        <v>292</v>
      </c>
      <c r="C189">
        <v>493</v>
      </c>
      <c r="E189">
        <v>512</v>
      </c>
      <c r="F189">
        <v>2</v>
      </c>
    </row>
    <row r="190" spans="2:6" x14ac:dyDescent="0.5">
      <c r="B190">
        <v>293</v>
      </c>
      <c r="C190">
        <v>131</v>
      </c>
      <c r="E190">
        <v>513</v>
      </c>
      <c r="F190">
        <v>68</v>
      </c>
    </row>
    <row r="191" spans="2:6" x14ac:dyDescent="0.5">
      <c r="B191">
        <v>294</v>
      </c>
      <c r="C191">
        <v>50</v>
      </c>
      <c r="E191">
        <v>514</v>
      </c>
      <c r="F191">
        <v>3</v>
      </c>
    </row>
    <row r="192" spans="2:6" x14ac:dyDescent="0.5">
      <c r="B192">
        <v>295</v>
      </c>
      <c r="C192">
        <v>665</v>
      </c>
      <c r="E192">
        <v>515</v>
      </c>
      <c r="F192">
        <v>34</v>
      </c>
    </row>
    <row r="193" spans="2:6" x14ac:dyDescent="0.5">
      <c r="B193">
        <v>296</v>
      </c>
      <c r="C193">
        <v>129</v>
      </c>
      <c r="E193">
        <v>516</v>
      </c>
      <c r="F193">
        <v>0</v>
      </c>
    </row>
    <row r="194" spans="2:6" x14ac:dyDescent="0.5">
      <c r="B194">
        <v>297</v>
      </c>
      <c r="C194">
        <v>142</v>
      </c>
      <c r="E194">
        <v>517</v>
      </c>
      <c r="F194">
        <v>3</v>
      </c>
    </row>
    <row r="195" spans="2:6" x14ac:dyDescent="0.5">
      <c r="B195">
        <v>298</v>
      </c>
      <c r="C195">
        <v>2436</v>
      </c>
      <c r="E195">
        <v>518</v>
      </c>
      <c r="F195">
        <v>0</v>
      </c>
    </row>
    <row r="196" spans="2:6" x14ac:dyDescent="0.5">
      <c r="B196">
        <v>299</v>
      </c>
      <c r="C196">
        <v>244</v>
      </c>
      <c r="E196">
        <v>519</v>
      </c>
      <c r="F196">
        <v>70</v>
      </c>
    </row>
    <row r="197" spans="2:6" x14ac:dyDescent="0.5">
      <c r="B197">
        <v>300</v>
      </c>
      <c r="C197">
        <v>298</v>
      </c>
      <c r="E197">
        <v>540</v>
      </c>
      <c r="F197">
        <v>1</v>
      </c>
    </row>
    <row r="198" spans="2:6" x14ac:dyDescent="0.5">
      <c r="B198">
        <v>301</v>
      </c>
      <c r="C198">
        <v>251</v>
      </c>
      <c r="E198">
        <v>541</v>
      </c>
      <c r="F198">
        <v>1</v>
      </c>
    </row>
    <row r="199" spans="2:6" x14ac:dyDescent="0.5">
      <c r="B199">
        <v>302</v>
      </c>
      <c r="C199">
        <v>108</v>
      </c>
      <c r="E199">
        <v>542</v>
      </c>
      <c r="F199">
        <v>1</v>
      </c>
    </row>
    <row r="200" spans="2:6" x14ac:dyDescent="0.5">
      <c r="B200">
        <v>303</v>
      </c>
      <c r="C200">
        <v>82</v>
      </c>
      <c r="E200">
        <v>543</v>
      </c>
      <c r="F200">
        <v>2</v>
      </c>
    </row>
    <row r="201" spans="2:6" x14ac:dyDescent="0.5">
      <c r="B201">
        <v>304</v>
      </c>
      <c r="C201">
        <v>74</v>
      </c>
      <c r="E201">
        <v>544</v>
      </c>
      <c r="F201">
        <v>2</v>
      </c>
    </row>
    <row r="202" spans="2:6" x14ac:dyDescent="0.5">
      <c r="B202">
        <v>305</v>
      </c>
      <c r="C202">
        <v>189</v>
      </c>
      <c r="E202">
        <v>545</v>
      </c>
      <c r="F202">
        <v>34</v>
      </c>
    </row>
    <row r="203" spans="2:6" x14ac:dyDescent="0.5">
      <c r="B203">
        <v>306</v>
      </c>
      <c r="C203">
        <v>80</v>
      </c>
      <c r="E203">
        <v>546</v>
      </c>
      <c r="F203">
        <v>2</v>
      </c>
    </row>
    <row r="204" spans="2:6" x14ac:dyDescent="0.5">
      <c r="B204">
        <v>307</v>
      </c>
      <c r="C204">
        <v>576</v>
      </c>
      <c r="E204">
        <v>547</v>
      </c>
      <c r="F204">
        <v>0</v>
      </c>
    </row>
    <row r="205" spans="2:6" x14ac:dyDescent="0.5">
      <c r="B205">
        <v>308</v>
      </c>
      <c r="C205">
        <v>202</v>
      </c>
      <c r="E205">
        <v>548</v>
      </c>
      <c r="F205">
        <v>1</v>
      </c>
    </row>
    <row r="206" spans="2:6" x14ac:dyDescent="0.5">
      <c r="B206">
        <v>309</v>
      </c>
      <c r="C206">
        <v>238</v>
      </c>
      <c r="E206">
        <v>549</v>
      </c>
      <c r="F206">
        <v>8</v>
      </c>
    </row>
    <row r="207" spans="2:6" x14ac:dyDescent="0.5">
      <c r="B207">
        <v>310</v>
      </c>
      <c r="C207">
        <v>36</v>
      </c>
      <c r="E207">
        <v>550</v>
      </c>
      <c r="F207">
        <v>4</v>
      </c>
    </row>
    <row r="208" spans="2:6" x14ac:dyDescent="0.5">
      <c r="B208">
        <v>311</v>
      </c>
      <c r="C208">
        <v>150</v>
      </c>
      <c r="E208">
        <v>551</v>
      </c>
      <c r="F208">
        <v>28</v>
      </c>
    </row>
    <row r="209" spans="2:6" x14ac:dyDescent="0.5">
      <c r="B209">
        <v>312</v>
      </c>
      <c r="C209">
        <v>146</v>
      </c>
      <c r="E209">
        <v>552</v>
      </c>
      <c r="F209">
        <v>0</v>
      </c>
    </row>
    <row r="210" spans="2:6" x14ac:dyDescent="0.5">
      <c r="B210">
        <v>313</v>
      </c>
      <c r="C210">
        <v>222</v>
      </c>
      <c r="E210">
        <v>553</v>
      </c>
      <c r="F210">
        <v>6</v>
      </c>
    </row>
    <row r="211" spans="2:6" x14ac:dyDescent="0.5">
      <c r="B211">
        <v>314</v>
      </c>
      <c r="C211">
        <v>120</v>
      </c>
      <c r="E211">
        <v>554</v>
      </c>
      <c r="F211">
        <v>22</v>
      </c>
    </row>
    <row r="212" spans="2:6" x14ac:dyDescent="0.5">
      <c r="B212">
        <v>315</v>
      </c>
      <c r="C212">
        <v>126</v>
      </c>
      <c r="E212">
        <v>555</v>
      </c>
      <c r="F212">
        <v>0</v>
      </c>
    </row>
    <row r="213" spans="2:6" x14ac:dyDescent="0.5">
      <c r="B213">
        <v>316</v>
      </c>
      <c r="C213">
        <v>158</v>
      </c>
      <c r="E213">
        <v>556</v>
      </c>
      <c r="F213">
        <v>1</v>
      </c>
    </row>
    <row r="214" spans="2:6" x14ac:dyDescent="0.5">
      <c r="B214">
        <v>317</v>
      </c>
      <c r="C214">
        <v>316</v>
      </c>
      <c r="E214">
        <v>557</v>
      </c>
      <c r="F214">
        <v>20</v>
      </c>
    </row>
    <row r="215" spans="2:6" x14ac:dyDescent="0.5">
      <c r="B215">
        <v>318</v>
      </c>
      <c r="C215">
        <v>284</v>
      </c>
      <c r="E215">
        <v>558</v>
      </c>
      <c r="F215">
        <v>0</v>
      </c>
    </row>
    <row r="216" spans="2:6" x14ac:dyDescent="0.5">
      <c r="B216">
        <v>319</v>
      </c>
      <c r="C216">
        <v>51</v>
      </c>
      <c r="E216">
        <v>559</v>
      </c>
      <c r="F216">
        <v>1</v>
      </c>
    </row>
    <row r="217" spans="2:6" x14ac:dyDescent="0.5">
      <c r="B217">
        <v>320</v>
      </c>
      <c r="C217">
        <v>158</v>
      </c>
      <c r="E217">
        <v>560</v>
      </c>
      <c r="F217">
        <v>3</v>
      </c>
    </row>
    <row r="218" spans="2:6" x14ac:dyDescent="0.5">
      <c r="B218">
        <v>321</v>
      </c>
      <c r="C218">
        <v>337</v>
      </c>
      <c r="E218">
        <v>561</v>
      </c>
      <c r="F218">
        <v>2</v>
      </c>
    </row>
    <row r="219" spans="2:6" x14ac:dyDescent="0.5">
      <c r="B219">
        <v>322</v>
      </c>
      <c r="C219">
        <v>186</v>
      </c>
      <c r="E219">
        <v>562</v>
      </c>
      <c r="F219">
        <v>0</v>
      </c>
    </row>
    <row r="220" spans="2:6" x14ac:dyDescent="0.5">
      <c r="B220">
        <v>323</v>
      </c>
      <c r="C220">
        <v>58</v>
      </c>
      <c r="E220">
        <v>563</v>
      </c>
      <c r="F220">
        <v>2</v>
      </c>
    </row>
    <row r="221" spans="2:6" x14ac:dyDescent="0.5">
      <c r="B221">
        <v>324</v>
      </c>
      <c r="C221">
        <v>82</v>
      </c>
      <c r="E221">
        <v>564</v>
      </c>
      <c r="F221">
        <v>1</v>
      </c>
    </row>
    <row r="222" spans="2:6" x14ac:dyDescent="0.5">
      <c r="B222">
        <v>325</v>
      </c>
      <c r="C222">
        <v>736</v>
      </c>
      <c r="E222">
        <v>565</v>
      </c>
      <c r="F222">
        <v>0</v>
      </c>
    </row>
    <row r="223" spans="2:6" x14ac:dyDescent="0.5">
      <c r="B223">
        <v>326</v>
      </c>
      <c r="C223">
        <v>1151</v>
      </c>
      <c r="E223">
        <v>566</v>
      </c>
      <c r="F223">
        <v>1</v>
      </c>
    </row>
    <row r="224" spans="2:6" x14ac:dyDescent="0.5">
      <c r="B224">
        <v>327</v>
      </c>
      <c r="C224">
        <v>34</v>
      </c>
      <c r="E224">
        <v>567</v>
      </c>
      <c r="F224">
        <v>0</v>
      </c>
    </row>
    <row r="225" spans="2:6" x14ac:dyDescent="0.5">
      <c r="B225">
        <v>328</v>
      </c>
      <c r="C225">
        <v>498</v>
      </c>
      <c r="E225">
        <v>568</v>
      </c>
      <c r="F225">
        <v>5</v>
      </c>
    </row>
    <row r="226" spans="2:6" x14ac:dyDescent="0.5">
      <c r="B226">
        <v>329</v>
      </c>
      <c r="C226">
        <v>167</v>
      </c>
      <c r="E226">
        <v>569</v>
      </c>
      <c r="F226">
        <v>1</v>
      </c>
    </row>
    <row r="227" spans="2:6" x14ac:dyDescent="0.5">
      <c r="B227">
        <v>330</v>
      </c>
      <c r="C227">
        <v>340</v>
      </c>
      <c r="E227">
        <v>570</v>
      </c>
      <c r="F227">
        <v>1</v>
      </c>
    </row>
    <row r="228" spans="2:6" x14ac:dyDescent="0.5">
      <c r="B228">
        <v>331</v>
      </c>
      <c r="C228">
        <v>438</v>
      </c>
      <c r="E228">
        <v>571</v>
      </c>
      <c r="F228">
        <v>2</v>
      </c>
    </row>
    <row r="229" spans="2:6" x14ac:dyDescent="0.5">
      <c r="B229">
        <v>332</v>
      </c>
      <c r="C229">
        <v>555</v>
      </c>
      <c r="E229">
        <v>572</v>
      </c>
      <c r="F229">
        <v>0</v>
      </c>
    </row>
    <row r="230" spans="2:6" x14ac:dyDescent="0.5">
      <c r="B230">
        <v>333</v>
      </c>
      <c r="C230">
        <v>266</v>
      </c>
      <c r="E230">
        <v>573</v>
      </c>
      <c r="F230">
        <v>9</v>
      </c>
    </row>
    <row r="231" spans="2:6" x14ac:dyDescent="0.5">
      <c r="B231">
        <v>334</v>
      </c>
      <c r="C231">
        <v>69</v>
      </c>
      <c r="E231">
        <v>574</v>
      </c>
      <c r="F231">
        <v>4</v>
      </c>
    </row>
    <row r="232" spans="2:6" x14ac:dyDescent="0.5">
      <c r="B232">
        <v>335</v>
      </c>
      <c r="C232">
        <v>80</v>
      </c>
      <c r="E232">
        <v>575</v>
      </c>
      <c r="F232">
        <v>4</v>
      </c>
    </row>
    <row r="233" spans="2:6" x14ac:dyDescent="0.5">
      <c r="B233">
        <v>336</v>
      </c>
      <c r="C233">
        <v>493</v>
      </c>
      <c r="E233">
        <v>576</v>
      </c>
      <c r="F233">
        <v>1</v>
      </c>
    </row>
    <row r="234" spans="2:6" x14ac:dyDescent="0.5">
      <c r="B234">
        <v>337</v>
      </c>
      <c r="C234">
        <v>31</v>
      </c>
      <c r="E234">
        <v>577</v>
      </c>
      <c r="F234">
        <v>1</v>
      </c>
    </row>
    <row r="235" spans="2:6" x14ac:dyDescent="0.5">
      <c r="B235">
        <v>338</v>
      </c>
      <c r="C235">
        <v>236</v>
      </c>
      <c r="E235">
        <v>578</v>
      </c>
      <c r="F235">
        <v>7</v>
      </c>
    </row>
    <row r="236" spans="2:6" x14ac:dyDescent="0.5">
      <c r="B236">
        <v>339</v>
      </c>
      <c r="C236">
        <v>89</v>
      </c>
      <c r="E236">
        <v>579</v>
      </c>
      <c r="F236">
        <v>5</v>
      </c>
    </row>
    <row r="237" spans="2:6" x14ac:dyDescent="0.5">
      <c r="B237">
        <v>340</v>
      </c>
      <c r="C237">
        <v>299</v>
      </c>
      <c r="E237">
        <v>580</v>
      </c>
      <c r="F237">
        <v>1</v>
      </c>
    </row>
    <row r="238" spans="2:6" x14ac:dyDescent="0.5">
      <c r="B238">
        <v>341</v>
      </c>
      <c r="C238">
        <v>55</v>
      </c>
      <c r="E238">
        <v>581</v>
      </c>
      <c r="F238">
        <v>0</v>
      </c>
    </row>
    <row r="239" spans="2:6" x14ac:dyDescent="0.5">
      <c r="B239">
        <v>342</v>
      </c>
      <c r="C239">
        <v>325</v>
      </c>
      <c r="E239">
        <v>582</v>
      </c>
      <c r="F239">
        <v>0</v>
      </c>
    </row>
    <row r="240" spans="2:6" x14ac:dyDescent="0.5">
      <c r="B240">
        <v>343</v>
      </c>
      <c r="C240">
        <v>524</v>
      </c>
      <c r="E240">
        <v>583</v>
      </c>
      <c r="F240">
        <v>1</v>
      </c>
    </row>
    <row r="241" spans="2:6" x14ac:dyDescent="0.5">
      <c r="B241">
        <v>344</v>
      </c>
      <c r="C241">
        <v>285</v>
      </c>
      <c r="E241">
        <v>584</v>
      </c>
      <c r="F241">
        <v>2</v>
      </c>
    </row>
    <row r="242" spans="2:6" x14ac:dyDescent="0.5">
      <c r="B242">
        <v>345</v>
      </c>
      <c r="C242">
        <v>179</v>
      </c>
      <c r="E242">
        <v>585</v>
      </c>
      <c r="F242">
        <v>0</v>
      </c>
    </row>
    <row r="243" spans="2:6" x14ac:dyDescent="0.5">
      <c r="B243">
        <v>346</v>
      </c>
      <c r="C243">
        <v>188</v>
      </c>
      <c r="E243">
        <v>586</v>
      </c>
      <c r="F243">
        <v>4</v>
      </c>
    </row>
    <row r="244" spans="2:6" x14ac:dyDescent="0.5">
      <c r="B244">
        <v>347</v>
      </c>
      <c r="C244">
        <v>379</v>
      </c>
      <c r="E244">
        <v>587</v>
      </c>
      <c r="F244">
        <v>7</v>
      </c>
    </row>
    <row r="245" spans="2:6" x14ac:dyDescent="0.5">
      <c r="B245">
        <v>348</v>
      </c>
      <c r="C245">
        <v>119</v>
      </c>
      <c r="E245">
        <v>588</v>
      </c>
      <c r="F245">
        <v>2</v>
      </c>
    </row>
    <row r="246" spans="2:6" x14ac:dyDescent="0.5">
      <c r="B246">
        <v>349</v>
      </c>
      <c r="C246">
        <v>167</v>
      </c>
      <c r="E246">
        <v>589</v>
      </c>
      <c r="F246">
        <v>1</v>
      </c>
    </row>
    <row r="247" spans="2:6" x14ac:dyDescent="0.5">
      <c r="B247">
        <v>350</v>
      </c>
      <c r="C247">
        <v>221</v>
      </c>
      <c r="E247">
        <v>590</v>
      </c>
      <c r="F247">
        <v>9</v>
      </c>
    </row>
    <row r="248" spans="2:6" x14ac:dyDescent="0.5">
      <c r="B248">
        <v>351</v>
      </c>
      <c r="C248">
        <v>964</v>
      </c>
      <c r="E248">
        <v>591</v>
      </c>
      <c r="F248">
        <v>2</v>
      </c>
    </row>
    <row r="249" spans="2:6" x14ac:dyDescent="0.5">
      <c r="B249">
        <v>352</v>
      </c>
      <c r="C249">
        <v>286</v>
      </c>
      <c r="E249">
        <v>592</v>
      </c>
      <c r="F249">
        <v>1</v>
      </c>
    </row>
    <row r="250" spans="2:6" x14ac:dyDescent="0.5">
      <c r="B250">
        <v>353</v>
      </c>
      <c r="C250">
        <v>613</v>
      </c>
      <c r="E250">
        <v>593</v>
      </c>
      <c r="F250">
        <v>7</v>
      </c>
    </row>
    <row r="251" spans="2:6" x14ac:dyDescent="0.5">
      <c r="B251">
        <v>354</v>
      </c>
      <c r="C251">
        <v>29</v>
      </c>
      <c r="E251">
        <v>594</v>
      </c>
      <c r="F251">
        <v>2</v>
      </c>
    </row>
    <row r="252" spans="2:6" x14ac:dyDescent="0.5">
      <c r="B252">
        <v>355</v>
      </c>
      <c r="C252">
        <v>165</v>
      </c>
      <c r="E252">
        <v>595</v>
      </c>
      <c r="F252">
        <v>8</v>
      </c>
    </row>
    <row r="253" spans="2:6" x14ac:dyDescent="0.5">
      <c r="B253">
        <v>356</v>
      </c>
      <c r="C253">
        <v>97</v>
      </c>
      <c r="E253">
        <v>596</v>
      </c>
      <c r="F253">
        <v>2</v>
      </c>
    </row>
    <row r="254" spans="2:6" x14ac:dyDescent="0.5">
      <c r="B254">
        <v>357</v>
      </c>
      <c r="C254">
        <v>303</v>
      </c>
      <c r="E254">
        <v>597</v>
      </c>
      <c r="F254">
        <v>2</v>
      </c>
    </row>
    <row r="255" spans="2:6" x14ac:dyDescent="0.5">
      <c r="B255">
        <v>358</v>
      </c>
      <c r="C255">
        <v>267</v>
      </c>
      <c r="E255">
        <v>598</v>
      </c>
      <c r="F255">
        <v>7</v>
      </c>
    </row>
    <row r="256" spans="2:6" x14ac:dyDescent="0.5">
      <c r="B256">
        <v>359</v>
      </c>
      <c r="C256">
        <v>302</v>
      </c>
      <c r="E256">
        <v>599</v>
      </c>
      <c r="F256">
        <v>2</v>
      </c>
    </row>
    <row r="257" spans="2:6" x14ac:dyDescent="0.5">
      <c r="B257">
        <v>360</v>
      </c>
      <c r="C257">
        <v>87</v>
      </c>
      <c r="E257">
        <v>660</v>
      </c>
      <c r="F257">
        <v>18</v>
      </c>
    </row>
    <row r="258" spans="2:6" x14ac:dyDescent="0.5">
      <c r="B258">
        <v>361</v>
      </c>
      <c r="C258">
        <v>354</v>
      </c>
      <c r="E258">
        <v>661</v>
      </c>
      <c r="F258">
        <v>9</v>
      </c>
    </row>
    <row r="259" spans="2:6" x14ac:dyDescent="0.5">
      <c r="B259">
        <v>362</v>
      </c>
      <c r="C259">
        <v>86</v>
      </c>
      <c r="E259">
        <v>662</v>
      </c>
      <c r="F259">
        <v>4</v>
      </c>
    </row>
    <row r="260" spans="2:6" x14ac:dyDescent="0.5">
      <c r="B260">
        <v>363</v>
      </c>
      <c r="C260">
        <v>26</v>
      </c>
      <c r="E260">
        <v>663</v>
      </c>
      <c r="F260">
        <v>7</v>
      </c>
    </row>
    <row r="261" spans="2:6" x14ac:dyDescent="0.5">
      <c r="B261">
        <v>364</v>
      </c>
      <c r="C261">
        <v>113</v>
      </c>
      <c r="E261">
        <v>664</v>
      </c>
      <c r="F261">
        <v>29</v>
      </c>
    </row>
    <row r="262" spans="2:6" x14ac:dyDescent="0.5">
      <c r="B262">
        <v>365</v>
      </c>
      <c r="C262">
        <v>65</v>
      </c>
      <c r="E262">
        <v>665</v>
      </c>
      <c r="F262">
        <v>12</v>
      </c>
    </row>
    <row r="263" spans="2:6" x14ac:dyDescent="0.5">
      <c r="B263">
        <v>366</v>
      </c>
      <c r="C263">
        <v>134</v>
      </c>
      <c r="E263">
        <v>666</v>
      </c>
      <c r="F263">
        <v>4</v>
      </c>
    </row>
    <row r="264" spans="2:6" x14ac:dyDescent="0.5">
      <c r="B264">
        <v>367</v>
      </c>
      <c r="C264">
        <v>119</v>
      </c>
      <c r="E264">
        <v>667</v>
      </c>
      <c r="F264">
        <v>28</v>
      </c>
    </row>
    <row r="265" spans="2:6" x14ac:dyDescent="0.5">
      <c r="B265">
        <v>368</v>
      </c>
      <c r="C265">
        <v>159</v>
      </c>
      <c r="E265">
        <v>668</v>
      </c>
      <c r="F265">
        <v>25</v>
      </c>
    </row>
    <row r="266" spans="2:6" x14ac:dyDescent="0.5">
      <c r="B266">
        <v>369</v>
      </c>
      <c r="C266">
        <v>167</v>
      </c>
      <c r="E266">
        <v>669</v>
      </c>
      <c r="F266">
        <v>28</v>
      </c>
    </row>
    <row r="267" spans="2:6" x14ac:dyDescent="0.5">
      <c r="B267">
        <v>370</v>
      </c>
      <c r="C267">
        <v>43</v>
      </c>
      <c r="E267">
        <v>670</v>
      </c>
      <c r="F267">
        <v>310</v>
      </c>
    </row>
    <row r="268" spans="2:6" x14ac:dyDescent="0.5">
      <c r="B268">
        <v>371</v>
      </c>
      <c r="C268">
        <v>1062</v>
      </c>
      <c r="E268">
        <v>671</v>
      </c>
      <c r="F268">
        <v>15</v>
      </c>
    </row>
    <row r="269" spans="2:6" x14ac:dyDescent="0.5">
      <c r="B269">
        <v>372</v>
      </c>
      <c r="C269">
        <v>9</v>
      </c>
      <c r="E269">
        <v>672</v>
      </c>
      <c r="F269">
        <v>215</v>
      </c>
    </row>
    <row r="270" spans="2:6" x14ac:dyDescent="0.5">
      <c r="B270">
        <v>373</v>
      </c>
      <c r="C270">
        <v>89</v>
      </c>
      <c r="E270">
        <v>673</v>
      </c>
      <c r="F270">
        <v>3</v>
      </c>
    </row>
    <row r="271" spans="2:6" x14ac:dyDescent="0.5">
      <c r="B271">
        <v>374</v>
      </c>
      <c r="C271">
        <v>174</v>
      </c>
      <c r="E271">
        <v>674</v>
      </c>
      <c r="F271">
        <v>2</v>
      </c>
    </row>
    <row r="272" spans="2:6" x14ac:dyDescent="0.5">
      <c r="B272">
        <v>375</v>
      </c>
      <c r="C272">
        <v>14</v>
      </c>
      <c r="E272">
        <v>675</v>
      </c>
      <c r="F272">
        <v>26</v>
      </c>
    </row>
    <row r="273" spans="2:6" x14ac:dyDescent="0.5">
      <c r="B273">
        <v>376</v>
      </c>
      <c r="C273">
        <v>48</v>
      </c>
      <c r="E273">
        <v>676</v>
      </c>
      <c r="F273">
        <v>24</v>
      </c>
    </row>
    <row r="274" spans="2:6" x14ac:dyDescent="0.5">
      <c r="B274">
        <v>377</v>
      </c>
      <c r="C274">
        <v>133</v>
      </c>
      <c r="E274">
        <v>677</v>
      </c>
      <c r="F274">
        <v>96</v>
      </c>
    </row>
    <row r="275" spans="2:6" x14ac:dyDescent="0.5">
      <c r="B275">
        <v>378</v>
      </c>
      <c r="C275">
        <v>83</v>
      </c>
      <c r="E275">
        <v>678</v>
      </c>
      <c r="F275">
        <v>17</v>
      </c>
    </row>
    <row r="276" spans="2:6" x14ac:dyDescent="0.5">
      <c r="B276">
        <v>379</v>
      </c>
      <c r="C276">
        <v>149</v>
      </c>
      <c r="E276">
        <v>679</v>
      </c>
      <c r="F276">
        <v>94</v>
      </c>
    </row>
    <row r="277" spans="2:6" x14ac:dyDescent="0.5">
      <c r="B277">
        <v>380</v>
      </c>
      <c r="C277">
        <v>49</v>
      </c>
      <c r="E277">
        <v>680</v>
      </c>
      <c r="F277">
        <v>129</v>
      </c>
    </row>
    <row r="278" spans="2:6" x14ac:dyDescent="0.5">
      <c r="B278">
        <v>381</v>
      </c>
      <c r="C278">
        <v>251</v>
      </c>
      <c r="E278">
        <v>681</v>
      </c>
      <c r="F278">
        <v>1</v>
      </c>
    </row>
    <row r="279" spans="2:6" x14ac:dyDescent="0.5">
      <c r="B279">
        <v>382</v>
      </c>
      <c r="C279">
        <v>22</v>
      </c>
      <c r="E279">
        <v>682</v>
      </c>
      <c r="F279">
        <v>4</v>
      </c>
    </row>
    <row r="280" spans="2:6" x14ac:dyDescent="0.5">
      <c r="B280">
        <v>383</v>
      </c>
      <c r="C280">
        <v>48</v>
      </c>
      <c r="E280">
        <v>683</v>
      </c>
      <c r="F280">
        <v>3</v>
      </c>
    </row>
    <row r="281" spans="2:6" x14ac:dyDescent="0.5">
      <c r="B281">
        <v>384</v>
      </c>
      <c r="C281">
        <v>383</v>
      </c>
      <c r="E281">
        <v>684</v>
      </c>
      <c r="F281">
        <v>135</v>
      </c>
    </row>
    <row r="282" spans="2:6" x14ac:dyDescent="0.5">
      <c r="B282">
        <v>385</v>
      </c>
      <c r="C282">
        <v>237</v>
      </c>
      <c r="E282">
        <v>685</v>
      </c>
      <c r="F282">
        <v>10</v>
      </c>
    </row>
    <row r="283" spans="2:6" x14ac:dyDescent="0.5">
      <c r="B283">
        <v>386</v>
      </c>
      <c r="C283">
        <v>13</v>
      </c>
      <c r="E283">
        <v>686</v>
      </c>
      <c r="F283">
        <v>0</v>
      </c>
    </row>
    <row r="284" spans="2:6" x14ac:dyDescent="0.5">
      <c r="B284">
        <v>387</v>
      </c>
      <c r="C284">
        <v>562</v>
      </c>
      <c r="E284">
        <v>687</v>
      </c>
      <c r="F284">
        <v>6</v>
      </c>
    </row>
    <row r="285" spans="2:6" x14ac:dyDescent="0.5">
      <c r="B285">
        <v>388</v>
      </c>
      <c r="C285">
        <v>71</v>
      </c>
      <c r="E285">
        <v>688</v>
      </c>
      <c r="F285">
        <v>36</v>
      </c>
    </row>
    <row r="286" spans="2:6" x14ac:dyDescent="0.5">
      <c r="B286">
        <v>389</v>
      </c>
      <c r="C286">
        <v>1510</v>
      </c>
      <c r="E286">
        <v>689</v>
      </c>
      <c r="F286">
        <v>336</v>
      </c>
    </row>
    <row r="287" spans="2:6" x14ac:dyDescent="0.5">
      <c r="B287">
        <v>390</v>
      </c>
      <c r="C287">
        <v>14</v>
      </c>
      <c r="E287">
        <v>690</v>
      </c>
      <c r="F287">
        <v>34</v>
      </c>
    </row>
    <row r="288" spans="2:6" x14ac:dyDescent="0.5">
      <c r="B288">
        <v>391</v>
      </c>
      <c r="C288">
        <v>193</v>
      </c>
      <c r="E288">
        <v>691</v>
      </c>
      <c r="F288">
        <v>10</v>
      </c>
    </row>
    <row r="289" spans="2:6" x14ac:dyDescent="0.5">
      <c r="B289">
        <v>392</v>
      </c>
      <c r="C289">
        <v>206</v>
      </c>
      <c r="E289">
        <v>692</v>
      </c>
      <c r="F289">
        <v>201</v>
      </c>
    </row>
    <row r="290" spans="2:6" x14ac:dyDescent="0.5">
      <c r="B290">
        <v>393</v>
      </c>
      <c r="C290">
        <v>351</v>
      </c>
      <c r="E290">
        <v>693</v>
      </c>
      <c r="F290">
        <v>296</v>
      </c>
    </row>
    <row r="291" spans="2:6" x14ac:dyDescent="0.5">
      <c r="B291">
        <v>394</v>
      </c>
      <c r="C291">
        <v>50</v>
      </c>
      <c r="E291">
        <v>694</v>
      </c>
      <c r="F291">
        <v>7</v>
      </c>
    </row>
    <row r="292" spans="2:6" x14ac:dyDescent="0.5">
      <c r="B292">
        <v>395</v>
      </c>
      <c r="C292">
        <v>184</v>
      </c>
      <c r="E292">
        <v>695</v>
      </c>
      <c r="F292">
        <v>7</v>
      </c>
    </row>
    <row r="293" spans="2:6" x14ac:dyDescent="0.5">
      <c r="B293">
        <v>396</v>
      </c>
      <c r="C293">
        <v>196</v>
      </c>
      <c r="E293">
        <v>696</v>
      </c>
      <c r="F293">
        <v>1</v>
      </c>
    </row>
    <row r="294" spans="2:6" x14ac:dyDescent="0.5">
      <c r="B294">
        <v>397</v>
      </c>
      <c r="C294">
        <v>229</v>
      </c>
      <c r="E294">
        <v>697</v>
      </c>
      <c r="F294">
        <v>114</v>
      </c>
    </row>
    <row r="295" spans="2:6" x14ac:dyDescent="0.5">
      <c r="B295">
        <v>398</v>
      </c>
      <c r="C295">
        <v>67</v>
      </c>
      <c r="E295">
        <v>698</v>
      </c>
      <c r="F295">
        <v>29</v>
      </c>
    </row>
    <row r="296" spans="2:6" x14ac:dyDescent="0.5">
      <c r="B296">
        <v>399</v>
      </c>
      <c r="C296">
        <v>95</v>
      </c>
      <c r="E296">
        <v>699</v>
      </c>
      <c r="F296">
        <v>890</v>
      </c>
    </row>
    <row r="297" spans="2:6" x14ac:dyDescent="0.5">
      <c r="B297">
        <v>400</v>
      </c>
      <c r="C297">
        <v>62</v>
      </c>
      <c r="E297">
        <v>700</v>
      </c>
      <c r="F297">
        <v>31</v>
      </c>
    </row>
    <row r="298" spans="2:6" x14ac:dyDescent="0.5">
      <c r="B298">
        <v>401</v>
      </c>
      <c r="C298">
        <v>73</v>
      </c>
      <c r="E298">
        <v>701</v>
      </c>
      <c r="F298">
        <v>21</v>
      </c>
    </row>
    <row r="299" spans="2:6" x14ac:dyDescent="0.5">
      <c r="B299">
        <v>402</v>
      </c>
      <c r="C299">
        <v>43</v>
      </c>
      <c r="E299">
        <v>702</v>
      </c>
      <c r="F299">
        <v>37</v>
      </c>
    </row>
    <row r="300" spans="2:6" x14ac:dyDescent="0.5">
      <c r="B300">
        <v>403</v>
      </c>
      <c r="C300">
        <v>70</v>
      </c>
      <c r="E300">
        <v>703</v>
      </c>
      <c r="F300">
        <v>7</v>
      </c>
    </row>
    <row r="301" spans="2:6" x14ac:dyDescent="0.5">
      <c r="B301">
        <v>404</v>
      </c>
      <c r="C301">
        <v>271</v>
      </c>
      <c r="E301">
        <v>704</v>
      </c>
      <c r="F301">
        <v>4</v>
      </c>
    </row>
    <row r="302" spans="2:6" x14ac:dyDescent="0.5">
      <c r="B302">
        <v>405</v>
      </c>
      <c r="C302">
        <v>55</v>
      </c>
      <c r="E302">
        <v>705</v>
      </c>
      <c r="F302">
        <v>5</v>
      </c>
    </row>
    <row r="303" spans="2:6" x14ac:dyDescent="0.5">
      <c r="B303">
        <v>406</v>
      </c>
      <c r="C303">
        <v>35</v>
      </c>
      <c r="E303">
        <v>706</v>
      </c>
      <c r="F303">
        <v>0</v>
      </c>
    </row>
    <row r="304" spans="2:6" x14ac:dyDescent="0.5">
      <c r="B304">
        <v>407</v>
      </c>
      <c r="C304">
        <v>22</v>
      </c>
      <c r="E304">
        <v>707</v>
      </c>
      <c r="F304">
        <v>456</v>
      </c>
    </row>
    <row r="305" spans="2:6" x14ac:dyDescent="0.5">
      <c r="B305">
        <v>408</v>
      </c>
      <c r="C305">
        <v>38</v>
      </c>
      <c r="E305">
        <v>708</v>
      </c>
      <c r="F305">
        <v>369</v>
      </c>
    </row>
    <row r="306" spans="2:6" x14ac:dyDescent="0.5">
      <c r="B306">
        <v>409</v>
      </c>
      <c r="C306">
        <v>15</v>
      </c>
      <c r="E306">
        <v>709</v>
      </c>
      <c r="F306">
        <v>2</v>
      </c>
    </row>
    <row r="307" spans="2:6" x14ac:dyDescent="0.5">
      <c r="B307">
        <v>410</v>
      </c>
      <c r="C307">
        <v>7</v>
      </c>
      <c r="E307">
        <v>710</v>
      </c>
      <c r="F307">
        <v>0</v>
      </c>
    </row>
    <row r="308" spans="2:6" x14ac:dyDescent="0.5">
      <c r="B308">
        <v>411</v>
      </c>
      <c r="C308">
        <v>241</v>
      </c>
      <c r="E308">
        <v>711</v>
      </c>
      <c r="F308">
        <v>338</v>
      </c>
    </row>
    <row r="309" spans="2:6" x14ac:dyDescent="0.5">
      <c r="B309">
        <v>412</v>
      </c>
      <c r="C309">
        <v>55</v>
      </c>
      <c r="E309">
        <v>712</v>
      </c>
      <c r="F309">
        <v>4</v>
      </c>
    </row>
    <row r="310" spans="2:6" x14ac:dyDescent="0.5">
      <c r="B310">
        <v>413</v>
      </c>
      <c r="C310">
        <v>171</v>
      </c>
      <c r="E310">
        <v>713</v>
      </c>
      <c r="F310">
        <v>1</v>
      </c>
    </row>
    <row r="311" spans="2:6" x14ac:dyDescent="0.5">
      <c r="B311">
        <v>414</v>
      </c>
      <c r="C311">
        <v>208</v>
      </c>
      <c r="E311">
        <v>714</v>
      </c>
      <c r="F311">
        <v>28</v>
      </c>
    </row>
    <row r="312" spans="2:6" x14ac:dyDescent="0.5">
      <c r="B312">
        <v>415</v>
      </c>
      <c r="C312">
        <v>21</v>
      </c>
      <c r="E312">
        <v>715</v>
      </c>
      <c r="F312">
        <v>12</v>
      </c>
    </row>
    <row r="313" spans="2:6" x14ac:dyDescent="0.5">
      <c r="B313">
        <v>416</v>
      </c>
      <c r="C313">
        <v>25</v>
      </c>
      <c r="E313">
        <v>716</v>
      </c>
      <c r="F313">
        <v>16</v>
      </c>
    </row>
    <row r="314" spans="2:6" x14ac:dyDescent="0.5">
      <c r="B314">
        <v>417</v>
      </c>
      <c r="C314">
        <v>52</v>
      </c>
      <c r="E314">
        <v>717</v>
      </c>
      <c r="F314">
        <v>4</v>
      </c>
    </row>
    <row r="315" spans="2:6" x14ac:dyDescent="0.5">
      <c r="B315">
        <v>418</v>
      </c>
      <c r="C315">
        <v>104</v>
      </c>
      <c r="E315">
        <v>718</v>
      </c>
      <c r="F315">
        <v>4</v>
      </c>
    </row>
    <row r="316" spans="2:6" x14ac:dyDescent="0.5">
      <c r="B316">
        <v>419</v>
      </c>
      <c r="C316">
        <v>73</v>
      </c>
      <c r="E316">
        <v>719</v>
      </c>
      <c r="F316">
        <v>10</v>
      </c>
    </row>
    <row r="317" spans="2:6" x14ac:dyDescent="0.5">
      <c r="B317">
        <v>520</v>
      </c>
      <c r="C317">
        <v>34</v>
      </c>
      <c r="E317">
        <v>760</v>
      </c>
      <c r="F317">
        <v>0</v>
      </c>
    </row>
    <row r="318" spans="2:6" x14ac:dyDescent="0.5">
      <c r="B318">
        <v>521</v>
      </c>
      <c r="C318">
        <v>56</v>
      </c>
      <c r="E318">
        <v>761</v>
      </c>
      <c r="F318">
        <v>6</v>
      </c>
    </row>
    <row r="319" spans="2:6" x14ac:dyDescent="0.5">
      <c r="B319">
        <v>522</v>
      </c>
      <c r="C319">
        <v>31</v>
      </c>
      <c r="E319">
        <v>762</v>
      </c>
      <c r="F319">
        <v>0</v>
      </c>
    </row>
    <row r="320" spans="2:6" x14ac:dyDescent="0.5">
      <c r="B320">
        <v>523</v>
      </c>
      <c r="C320">
        <v>84</v>
      </c>
      <c r="E320">
        <v>763</v>
      </c>
      <c r="F320">
        <v>1</v>
      </c>
    </row>
    <row r="321" spans="2:6" x14ac:dyDescent="0.5">
      <c r="B321">
        <v>524</v>
      </c>
      <c r="C321">
        <v>130</v>
      </c>
      <c r="E321">
        <v>764</v>
      </c>
      <c r="F321">
        <v>0</v>
      </c>
    </row>
    <row r="322" spans="2:6" x14ac:dyDescent="0.5">
      <c r="B322">
        <v>525</v>
      </c>
      <c r="C322">
        <v>12</v>
      </c>
      <c r="E322">
        <v>765</v>
      </c>
      <c r="F322">
        <v>44</v>
      </c>
    </row>
    <row r="323" spans="2:6" x14ac:dyDescent="0.5">
      <c r="B323">
        <v>526</v>
      </c>
      <c r="C323">
        <v>23</v>
      </c>
      <c r="E323">
        <v>766</v>
      </c>
      <c r="F323">
        <v>0</v>
      </c>
    </row>
    <row r="324" spans="2:6" x14ac:dyDescent="0.5">
      <c r="B324">
        <v>527</v>
      </c>
      <c r="C324">
        <v>158</v>
      </c>
      <c r="E324">
        <v>767</v>
      </c>
      <c r="F324">
        <v>3</v>
      </c>
    </row>
    <row r="325" spans="2:6" x14ac:dyDescent="0.5">
      <c r="B325">
        <v>528</v>
      </c>
      <c r="C325">
        <v>30</v>
      </c>
      <c r="E325">
        <v>768</v>
      </c>
      <c r="F325">
        <v>0</v>
      </c>
    </row>
    <row r="326" spans="2:6" x14ac:dyDescent="0.5">
      <c r="B326">
        <v>529</v>
      </c>
      <c r="C326">
        <v>18</v>
      </c>
      <c r="E326">
        <v>769</v>
      </c>
      <c r="F326">
        <v>52</v>
      </c>
    </row>
    <row r="327" spans="2:6" x14ac:dyDescent="0.5">
      <c r="B327">
        <v>530</v>
      </c>
      <c r="C327">
        <v>29</v>
      </c>
      <c r="E327">
        <v>770</v>
      </c>
      <c r="F327">
        <v>0</v>
      </c>
    </row>
    <row r="328" spans="2:6" x14ac:dyDescent="0.5">
      <c r="B328">
        <v>531</v>
      </c>
      <c r="C328">
        <v>31</v>
      </c>
      <c r="E328">
        <v>771</v>
      </c>
      <c r="F328">
        <v>1</v>
      </c>
    </row>
    <row r="329" spans="2:6" x14ac:dyDescent="0.5">
      <c r="B329">
        <v>532</v>
      </c>
      <c r="C329">
        <v>173</v>
      </c>
      <c r="E329">
        <v>772</v>
      </c>
      <c r="F329">
        <v>1</v>
      </c>
    </row>
    <row r="330" spans="2:6" x14ac:dyDescent="0.5">
      <c r="B330">
        <v>533</v>
      </c>
      <c r="C330">
        <v>17</v>
      </c>
      <c r="E330">
        <v>773</v>
      </c>
      <c r="F330">
        <v>2</v>
      </c>
    </row>
    <row r="331" spans="2:6" x14ac:dyDescent="0.5">
      <c r="B331">
        <v>534</v>
      </c>
      <c r="C331">
        <v>48</v>
      </c>
      <c r="E331">
        <v>774</v>
      </c>
      <c r="F331">
        <v>9</v>
      </c>
    </row>
    <row r="332" spans="2:6" x14ac:dyDescent="0.5">
      <c r="B332">
        <v>535</v>
      </c>
      <c r="C332">
        <v>59</v>
      </c>
      <c r="E332">
        <v>775</v>
      </c>
      <c r="F332">
        <v>5</v>
      </c>
    </row>
    <row r="333" spans="2:6" x14ac:dyDescent="0.5">
      <c r="B333">
        <v>536</v>
      </c>
      <c r="C333">
        <v>39</v>
      </c>
      <c r="E333">
        <v>776</v>
      </c>
      <c r="F333">
        <v>57</v>
      </c>
    </row>
    <row r="334" spans="2:6" x14ac:dyDescent="0.5">
      <c r="B334">
        <v>537</v>
      </c>
      <c r="C334">
        <v>59</v>
      </c>
      <c r="E334">
        <v>777</v>
      </c>
      <c r="F334">
        <v>3</v>
      </c>
    </row>
    <row r="335" spans="2:6" x14ac:dyDescent="0.5">
      <c r="B335">
        <v>538</v>
      </c>
      <c r="C335">
        <v>60</v>
      </c>
      <c r="E335">
        <v>778</v>
      </c>
      <c r="F335">
        <v>1</v>
      </c>
    </row>
    <row r="336" spans="2:6" x14ac:dyDescent="0.5">
      <c r="B336">
        <v>539</v>
      </c>
      <c r="C336">
        <v>20</v>
      </c>
      <c r="E336">
        <v>779</v>
      </c>
      <c r="F336">
        <v>6</v>
      </c>
    </row>
    <row r="337" spans="2:6" x14ac:dyDescent="0.5">
      <c r="B337">
        <v>640</v>
      </c>
      <c r="C337">
        <v>2</v>
      </c>
      <c r="E337">
        <v>860</v>
      </c>
      <c r="F337">
        <v>48</v>
      </c>
    </row>
    <row r="338" spans="2:6" x14ac:dyDescent="0.5">
      <c r="B338">
        <v>641</v>
      </c>
      <c r="C338">
        <v>315</v>
      </c>
      <c r="E338">
        <v>861</v>
      </c>
      <c r="F338">
        <v>2</v>
      </c>
    </row>
    <row r="339" spans="2:6" x14ac:dyDescent="0.5">
      <c r="B339">
        <v>642</v>
      </c>
      <c r="C339">
        <v>2174</v>
      </c>
      <c r="E339">
        <v>862</v>
      </c>
      <c r="F339">
        <v>4</v>
      </c>
    </row>
    <row r="340" spans="2:6" x14ac:dyDescent="0.5">
      <c r="B340">
        <v>643</v>
      </c>
      <c r="C340">
        <v>152</v>
      </c>
      <c r="E340">
        <v>863</v>
      </c>
      <c r="F340">
        <v>5</v>
      </c>
    </row>
    <row r="341" spans="2:6" x14ac:dyDescent="0.5">
      <c r="B341">
        <v>644</v>
      </c>
      <c r="C341">
        <v>1021</v>
      </c>
      <c r="E341">
        <v>864</v>
      </c>
      <c r="F341">
        <v>79</v>
      </c>
    </row>
    <row r="342" spans="2:6" x14ac:dyDescent="0.5">
      <c r="B342">
        <v>645</v>
      </c>
      <c r="C342">
        <v>237</v>
      </c>
      <c r="E342">
        <v>865</v>
      </c>
      <c r="F342">
        <v>2</v>
      </c>
    </row>
    <row r="343" spans="2:6" x14ac:dyDescent="0.5">
      <c r="B343">
        <v>646</v>
      </c>
      <c r="C343">
        <v>27</v>
      </c>
      <c r="E343">
        <v>866</v>
      </c>
      <c r="F343">
        <v>11</v>
      </c>
    </row>
    <row r="344" spans="2:6" x14ac:dyDescent="0.5">
      <c r="B344">
        <v>647</v>
      </c>
      <c r="C344">
        <v>17</v>
      </c>
      <c r="E344">
        <v>867</v>
      </c>
      <c r="F344">
        <v>11</v>
      </c>
    </row>
    <row r="345" spans="2:6" x14ac:dyDescent="0.5">
      <c r="B345">
        <v>648</v>
      </c>
      <c r="C345">
        <v>27</v>
      </c>
      <c r="E345">
        <v>868</v>
      </c>
      <c r="F345">
        <v>1</v>
      </c>
    </row>
    <row r="346" spans="2:6" x14ac:dyDescent="0.5">
      <c r="B346">
        <v>649</v>
      </c>
      <c r="C346">
        <v>82</v>
      </c>
      <c r="E346">
        <v>869</v>
      </c>
      <c r="F346">
        <v>3</v>
      </c>
    </row>
    <row r="347" spans="2:6" x14ac:dyDescent="0.5">
      <c r="B347">
        <v>650</v>
      </c>
      <c r="C347">
        <v>48</v>
      </c>
      <c r="E347">
        <v>870</v>
      </c>
      <c r="F347">
        <v>5</v>
      </c>
    </row>
    <row r="348" spans="2:6" x14ac:dyDescent="0.5">
      <c r="B348">
        <v>651</v>
      </c>
      <c r="C348">
        <v>105</v>
      </c>
      <c r="E348">
        <v>871</v>
      </c>
      <c r="F348">
        <v>12</v>
      </c>
    </row>
    <row r="349" spans="2:6" x14ac:dyDescent="0.5">
      <c r="B349">
        <v>652</v>
      </c>
      <c r="C349">
        <v>28</v>
      </c>
      <c r="E349">
        <v>872</v>
      </c>
      <c r="F349">
        <v>2</v>
      </c>
    </row>
    <row r="350" spans="2:6" x14ac:dyDescent="0.5">
      <c r="B350">
        <v>653</v>
      </c>
      <c r="C350">
        <v>1107</v>
      </c>
      <c r="E350">
        <v>873</v>
      </c>
      <c r="F350">
        <v>5</v>
      </c>
    </row>
    <row r="351" spans="2:6" x14ac:dyDescent="0.5">
      <c r="B351">
        <v>654</v>
      </c>
      <c r="C351">
        <v>1013</v>
      </c>
      <c r="E351">
        <v>874</v>
      </c>
      <c r="F351">
        <v>21</v>
      </c>
    </row>
    <row r="352" spans="2:6" x14ac:dyDescent="0.5">
      <c r="B352">
        <v>655</v>
      </c>
      <c r="C352">
        <v>274</v>
      </c>
      <c r="E352">
        <v>875</v>
      </c>
      <c r="F352">
        <v>0</v>
      </c>
    </row>
    <row r="353" spans="2:6" x14ac:dyDescent="0.5">
      <c r="B353">
        <v>656</v>
      </c>
      <c r="C353">
        <v>87</v>
      </c>
      <c r="E353">
        <v>876</v>
      </c>
      <c r="F353">
        <v>45</v>
      </c>
    </row>
    <row r="354" spans="2:6" x14ac:dyDescent="0.5">
      <c r="B354">
        <v>657</v>
      </c>
      <c r="C354">
        <v>99</v>
      </c>
      <c r="E354">
        <v>877</v>
      </c>
      <c r="F354">
        <v>29</v>
      </c>
    </row>
    <row r="355" spans="2:6" x14ac:dyDescent="0.5">
      <c r="B355">
        <v>658</v>
      </c>
      <c r="C355">
        <v>276</v>
      </c>
      <c r="E355">
        <v>878</v>
      </c>
      <c r="F355">
        <v>2</v>
      </c>
    </row>
    <row r="356" spans="2:6" x14ac:dyDescent="0.5">
      <c r="B356">
        <v>659</v>
      </c>
      <c r="C356">
        <v>21</v>
      </c>
      <c r="E356">
        <v>879</v>
      </c>
      <c r="F356">
        <v>30</v>
      </c>
    </row>
    <row r="357" spans="2:6" x14ac:dyDescent="0.5">
      <c r="B357">
        <v>720</v>
      </c>
      <c r="C357">
        <v>41</v>
      </c>
      <c r="E357">
        <v>880</v>
      </c>
      <c r="F357">
        <v>8</v>
      </c>
    </row>
    <row r="358" spans="2:6" x14ac:dyDescent="0.5">
      <c r="B358">
        <v>721</v>
      </c>
      <c r="C358">
        <v>119</v>
      </c>
      <c r="E358">
        <v>881</v>
      </c>
      <c r="F358">
        <v>1</v>
      </c>
    </row>
    <row r="359" spans="2:6" x14ac:dyDescent="0.5">
      <c r="B359">
        <v>722</v>
      </c>
      <c r="C359">
        <v>153</v>
      </c>
      <c r="E359">
        <v>882</v>
      </c>
      <c r="F359">
        <v>14</v>
      </c>
    </row>
    <row r="360" spans="2:6" x14ac:dyDescent="0.5">
      <c r="B360">
        <v>723</v>
      </c>
      <c r="C360">
        <v>100</v>
      </c>
      <c r="E360">
        <v>883</v>
      </c>
      <c r="F360">
        <v>24</v>
      </c>
    </row>
    <row r="361" spans="2:6" x14ac:dyDescent="0.5">
      <c r="B361">
        <v>724</v>
      </c>
      <c r="C361">
        <v>143</v>
      </c>
      <c r="E361">
        <v>884</v>
      </c>
      <c r="F361">
        <v>2</v>
      </c>
    </row>
    <row r="362" spans="2:6" x14ac:dyDescent="0.5">
      <c r="B362">
        <v>725</v>
      </c>
      <c r="C362">
        <v>140</v>
      </c>
      <c r="E362">
        <v>885</v>
      </c>
      <c r="F362">
        <v>21</v>
      </c>
    </row>
    <row r="363" spans="2:6" x14ac:dyDescent="0.5">
      <c r="B363">
        <v>726</v>
      </c>
      <c r="C363">
        <v>35</v>
      </c>
      <c r="E363">
        <v>886</v>
      </c>
      <c r="F363">
        <v>7</v>
      </c>
    </row>
    <row r="364" spans="2:6" x14ac:dyDescent="0.5">
      <c r="B364">
        <v>727</v>
      </c>
      <c r="C364">
        <v>149</v>
      </c>
      <c r="E364">
        <v>887</v>
      </c>
      <c r="F364">
        <v>0</v>
      </c>
    </row>
    <row r="365" spans="2:6" x14ac:dyDescent="0.5">
      <c r="B365">
        <v>728</v>
      </c>
      <c r="C365">
        <v>130</v>
      </c>
      <c r="E365">
        <v>888</v>
      </c>
      <c r="F365">
        <v>4</v>
      </c>
    </row>
    <row r="366" spans="2:6" x14ac:dyDescent="0.5">
      <c r="B366">
        <v>729</v>
      </c>
      <c r="C366">
        <v>120</v>
      </c>
      <c r="E366">
        <v>889</v>
      </c>
      <c r="F366">
        <v>32</v>
      </c>
    </row>
    <row r="367" spans="2:6" x14ac:dyDescent="0.5">
      <c r="B367">
        <v>730</v>
      </c>
      <c r="C367">
        <v>265</v>
      </c>
      <c r="E367">
        <v>890</v>
      </c>
      <c r="F367">
        <v>4</v>
      </c>
    </row>
    <row r="368" spans="2:6" x14ac:dyDescent="0.5">
      <c r="B368">
        <v>731</v>
      </c>
      <c r="C368">
        <v>71</v>
      </c>
      <c r="E368">
        <v>891</v>
      </c>
      <c r="F368">
        <v>9</v>
      </c>
    </row>
    <row r="369" spans="2:6" x14ac:dyDescent="0.5">
      <c r="B369">
        <v>732</v>
      </c>
      <c r="C369">
        <v>13</v>
      </c>
      <c r="E369">
        <v>892</v>
      </c>
      <c r="F369">
        <v>17</v>
      </c>
    </row>
    <row r="370" spans="2:6" x14ac:dyDescent="0.5">
      <c r="B370">
        <v>733</v>
      </c>
      <c r="C370">
        <v>169</v>
      </c>
      <c r="E370">
        <v>893</v>
      </c>
      <c r="F370">
        <v>5</v>
      </c>
    </row>
    <row r="371" spans="2:6" x14ac:dyDescent="0.5">
      <c r="B371">
        <v>734</v>
      </c>
      <c r="C371">
        <v>57</v>
      </c>
      <c r="E371">
        <v>894</v>
      </c>
      <c r="F371">
        <v>53</v>
      </c>
    </row>
    <row r="372" spans="2:6" x14ac:dyDescent="0.5">
      <c r="B372">
        <v>735</v>
      </c>
      <c r="C372">
        <v>229</v>
      </c>
      <c r="E372">
        <v>895</v>
      </c>
      <c r="F372">
        <v>7</v>
      </c>
    </row>
    <row r="373" spans="2:6" x14ac:dyDescent="0.5">
      <c r="B373">
        <v>736</v>
      </c>
      <c r="C373">
        <v>108</v>
      </c>
      <c r="E373">
        <v>896</v>
      </c>
      <c r="F373">
        <v>72</v>
      </c>
    </row>
    <row r="374" spans="2:6" x14ac:dyDescent="0.5">
      <c r="B374">
        <v>737</v>
      </c>
      <c r="C374">
        <v>108</v>
      </c>
      <c r="E374">
        <v>897</v>
      </c>
      <c r="F374">
        <v>0</v>
      </c>
    </row>
    <row r="375" spans="2:6" x14ac:dyDescent="0.5">
      <c r="B375">
        <v>738</v>
      </c>
      <c r="C375">
        <v>41</v>
      </c>
      <c r="E375">
        <v>898</v>
      </c>
      <c r="F375">
        <v>2</v>
      </c>
    </row>
    <row r="376" spans="2:6" x14ac:dyDescent="0.5">
      <c r="B376">
        <v>739</v>
      </c>
      <c r="C376">
        <v>139</v>
      </c>
      <c r="E376">
        <v>899</v>
      </c>
      <c r="F376">
        <v>8</v>
      </c>
    </row>
    <row r="377" spans="2:6" x14ac:dyDescent="0.5">
      <c r="B377">
        <v>740</v>
      </c>
      <c r="C377">
        <v>19</v>
      </c>
      <c r="E377">
        <v>900</v>
      </c>
      <c r="F377">
        <v>2</v>
      </c>
    </row>
    <row r="378" spans="2:6" x14ac:dyDescent="0.5">
      <c r="B378">
        <v>741</v>
      </c>
      <c r="C378">
        <v>94</v>
      </c>
      <c r="E378">
        <v>901</v>
      </c>
      <c r="F378">
        <v>0</v>
      </c>
    </row>
    <row r="379" spans="2:6" x14ac:dyDescent="0.5">
      <c r="B379">
        <v>742</v>
      </c>
      <c r="C379">
        <v>23</v>
      </c>
      <c r="E379">
        <v>902</v>
      </c>
      <c r="F379">
        <v>3</v>
      </c>
    </row>
    <row r="380" spans="2:6" x14ac:dyDescent="0.5">
      <c r="B380">
        <v>743</v>
      </c>
      <c r="C380">
        <v>15</v>
      </c>
      <c r="E380">
        <v>903</v>
      </c>
      <c r="F380">
        <v>4</v>
      </c>
    </row>
    <row r="381" spans="2:6" x14ac:dyDescent="0.5">
      <c r="B381">
        <v>744</v>
      </c>
      <c r="C381">
        <v>62</v>
      </c>
      <c r="E381">
        <v>904</v>
      </c>
      <c r="F381">
        <v>3</v>
      </c>
    </row>
    <row r="382" spans="2:6" x14ac:dyDescent="0.5">
      <c r="B382">
        <v>745</v>
      </c>
      <c r="C382">
        <v>74</v>
      </c>
      <c r="E382">
        <v>905</v>
      </c>
      <c r="F382">
        <v>6</v>
      </c>
    </row>
    <row r="383" spans="2:6" x14ac:dyDescent="0.5">
      <c r="B383">
        <v>746</v>
      </c>
      <c r="C383">
        <v>97</v>
      </c>
      <c r="E383">
        <v>906</v>
      </c>
      <c r="F383">
        <v>0</v>
      </c>
    </row>
    <row r="384" spans="2:6" x14ac:dyDescent="0.5">
      <c r="B384">
        <v>747</v>
      </c>
      <c r="C384">
        <v>55</v>
      </c>
      <c r="E384">
        <v>907</v>
      </c>
      <c r="F384">
        <v>0</v>
      </c>
    </row>
    <row r="385" spans="2:6" x14ac:dyDescent="0.5">
      <c r="B385">
        <v>748</v>
      </c>
      <c r="C385">
        <v>44</v>
      </c>
      <c r="E385">
        <v>908</v>
      </c>
      <c r="F385">
        <v>0</v>
      </c>
    </row>
    <row r="386" spans="2:6" x14ac:dyDescent="0.5">
      <c r="B386">
        <v>749</v>
      </c>
      <c r="C386">
        <v>110</v>
      </c>
      <c r="E386">
        <v>909</v>
      </c>
      <c r="F386">
        <v>8</v>
      </c>
    </row>
    <row r="387" spans="2:6" x14ac:dyDescent="0.5">
      <c r="B387">
        <v>750</v>
      </c>
      <c r="C387">
        <v>59</v>
      </c>
      <c r="E387">
        <v>910</v>
      </c>
      <c r="F387">
        <v>5</v>
      </c>
    </row>
    <row r="388" spans="2:6" x14ac:dyDescent="0.5">
      <c r="B388">
        <v>751</v>
      </c>
      <c r="C388">
        <v>62</v>
      </c>
      <c r="E388">
        <v>911</v>
      </c>
      <c r="F388">
        <v>0</v>
      </c>
    </row>
    <row r="389" spans="2:6" x14ac:dyDescent="0.5">
      <c r="B389">
        <v>752</v>
      </c>
      <c r="C389">
        <v>105</v>
      </c>
      <c r="E389">
        <v>912</v>
      </c>
      <c r="F389">
        <v>2</v>
      </c>
    </row>
    <row r="390" spans="2:6" x14ac:dyDescent="0.5">
      <c r="B390">
        <v>753</v>
      </c>
      <c r="C390">
        <v>26</v>
      </c>
      <c r="E390">
        <v>913</v>
      </c>
      <c r="F390">
        <v>24</v>
      </c>
    </row>
    <row r="391" spans="2:6" x14ac:dyDescent="0.5">
      <c r="B391">
        <v>754</v>
      </c>
      <c r="C391">
        <v>49</v>
      </c>
      <c r="E391">
        <v>914</v>
      </c>
      <c r="F391">
        <v>0</v>
      </c>
    </row>
    <row r="392" spans="2:6" x14ac:dyDescent="0.5">
      <c r="B392">
        <v>755</v>
      </c>
      <c r="C392">
        <v>68</v>
      </c>
      <c r="E392">
        <v>915</v>
      </c>
      <c r="F392">
        <v>9</v>
      </c>
    </row>
    <row r="393" spans="2:6" x14ac:dyDescent="0.5">
      <c r="B393">
        <v>756</v>
      </c>
      <c r="C393">
        <v>22</v>
      </c>
      <c r="E393">
        <v>916</v>
      </c>
      <c r="F393">
        <v>0</v>
      </c>
    </row>
    <row r="394" spans="2:6" x14ac:dyDescent="0.5">
      <c r="B394">
        <v>757</v>
      </c>
      <c r="C394">
        <v>18</v>
      </c>
      <c r="E394">
        <v>917</v>
      </c>
      <c r="F394">
        <v>1</v>
      </c>
    </row>
    <row r="395" spans="2:6" x14ac:dyDescent="0.5">
      <c r="B395">
        <v>758</v>
      </c>
      <c r="C395">
        <v>19</v>
      </c>
      <c r="E395">
        <v>918</v>
      </c>
      <c r="F395">
        <v>10</v>
      </c>
    </row>
    <row r="396" spans="2:6" x14ac:dyDescent="0.5">
      <c r="B396">
        <v>759</v>
      </c>
      <c r="C396">
        <v>99</v>
      </c>
      <c r="E396">
        <v>919</v>
      </c>
      <c r="F396">
        <v>1</v>
      </c>
    </row>
    <row r="397" spans="2:6" x14ac:dyDescent="0.5">
      <c r="B397">
        <v>780</v>
      </c>
      <c r="C397">
        <v>27</v>
      </c>
      <c r="E397">
        <v>920</v>
      </c>
      <c r="F397">
        <v>0</v>
      </c>
    </row>
    <row r="398" spans="2:6" x14ac:dyDescent="0.5">
      <c r="B398">
        <v>781</v>
      </c>
      <c r="C398">
        <v>25</v>
      </c>
      <c r="E398">
        <v>921</v>
      </c>
      <c r="F398">
        <v>20</v>
      </c>
    </row>
    <row r="399" spans="2:6" x14ac:dyDescent="0.5">
      <c r="B399">
        <v>782</v>
      </c>
      <c r="C399">
        <v>14</v>
      </c>
      <c r="E399">
        <v>922</v>
      </c>
      <c r="F399">
        <v>30</v>
      </c>
    </row>
    <row r="400" spans="2:6" x14ac:dyDescent="0.5">
      <c r="B400">
        <v>783</v>
      </c>
      <c r="C400">
        <v>35</v>
      </c>
      <c r="E400">
        <v>923</v>
      </c>
      <c r="F400">
        <v>6</v>
      </c>
    </row>
    <row r="401" spans="2:6" x14ac:dyDescent="0.5">
      <c r="B401">
        <v>784</v>
      </c>
      <c r="C401">
        <v>10</v>
      </c>
      <c r="E401">
        <v>924</v>
      </c>
      <c r="F401">
        <v>15</v>
      </c>
    </row>
    <row r="402" spans="2:6" x14ac:dyDescent="0.5">
      <c r="B402">
        <v>785</v>
      </c>
      <c r="C402">
        <v>29</v>
      </c>
      <c r="E402">
        <v>925</v>
      </c>
      <c r="F402">
        <v>5</v>
      </c>
    </row>
    <row r="403" spans="2:6" x14ac:dyDescent="0.5">
      <c r="B403">
        <v>786</v>
      </c>
      <c r="C403">
        <v>44</v>
      </c>
      <c r="E403">
        <v>926</v>
      </c>
      <c r="F403">
        <v>0</v>
      </c>
    </row>
    <row r="404" spans="2:6" x14ac:dyDescent="0.5">
      <c r="B404">
        <v>787</v>
      </c>
      <c r="C404">
        <v>17</v>
      </c>
      <c r="E404">
        <v>927</v>
      </c>
      <c r="F404">
        <v>0</v>
      </c>
    </row>
    <row r="405" spans="2:6" x14ac:dyDescent="0.5">
      <c r="B405">
        <v>788</v>
      </c>
      <c r="C405">
        <v>34</v>
      </c>
      <c r="E405">
        <v>928</v>
      </c>
      <c r="F405">
        <v>28</v>
      </c>
    </row>
    <row r="406" spans="2:6" x14ac:dyDescent="0.5">
      <c r="B406">
        <v>789</v>
      </c>
      <c r="C406">
        <v>14</v>
      </c>
      <c r="E406">
        <v>929</v>
      </c>
      <c r="F406">
        <v>0</v>
      </c>
    </row>
    <row r="407" spans="2:6" x14ac:dyDescent="0.5">
      <c r="B407">
        <v>790</v>
      </c>
      <c r="C407">
        <v>156</v>
      </c>
      <c r="E407">
        <v>930</v>
      </c>
      <c r="F407">
        <v>5</v>
      </c>
    </row>
    <row r="408" spans="2:6" x14ac:dyDescent="0.5">
      <c r="B408">
        <v>791</v>
      </c>
      <c r="C408">
        <v>128</v>
      </c>
      <c r="E408">
        <v>931</v>
      </c>
      <c r="F408">
        <v>7</v>
      </c>
    </row>
    <row r="409" spans="2:6" x14ac:dyDescent="0.5">
      <c r="B409">
        <v>792</v>
      </c>
      <c r="C409">
        <v>60</v>
      </c>
      <c r="E409">
        <v>932</v>
      </c>
      <c r="F409">
        <v>30</v>
      </c>
    </row>
    <row r="410" spans="2:6" x14ac:dyDescent="0.5">
      <c r="B410">
        <v>793</v>
      </c>
      <c r="C410">
        <v>32</v>
      </c>
      <c r="E410">
        <v>933</v>
      </c>
      <c r="F410">
        <v>2</v>
      </c>
    </row>
    <row r="411" spans="2:6" x14ac:dyDescent="0.5">
      <c r="B411">
        <v>794</v>
      </c>
      <c r="C411">
        <v>53</v>
      </c>
      <c r="E411">
        <v>934</v>
      </c>
      <c r="F411">
        <v>30</v>
      </c>
    </row>
    <row r="412" spans="2:6" x14ac:dyDescent="0.5">
      <c r="B412">
        <v>795</v>
      </c>
      <c r="C412">
        <v>184</v>
      </c>
      <c r="E412">
        <v>935</v>
      </c>
      <c r="F412">
        <v>2</v>
      </c>
    </row>
    <row r="413" spans="2:6" x14ac:dyDescent="0.5">
      <c r="B413">
        <v>796</v>
      </c>
      <c r="C413">
        <v>90</v>
      </c>
      <c r="E413">
        <v>936</v>
      </c>
      <c r="F413">
        <v>0</v>
      </c>
    </row>
    <row r="414" spans="2:6" x14ac:dyDescent="0.5">
      <c r="B414">
        <v>797</v>
      </c>
      <c r="C414">
        <v>71</v>
      </c>
      <c r="E414">
        <v>937</v>
      </c>
      <c r="F414">
        <v>2</v>
      </c>
    </row>
    <row r="415" spans="2:6" x14ac:dyDescent="0.5">
      <c r="B415">
        <v>798</v>
      </c>
      <c r="C415">
        <v>87</v>
      </c>
      <c r="E415">
        <v>938</v>
      </c>
      <c r="F415">
        <v>1</v>
      </c>
    </row>
    <row r="416" spans="2:6" x14ac:dyDescent="0.5">
      <c r="B416">
        <v>799</v>
      </c>
      <c r="C416">
        <v>28</v>
      </c>
      <c r="E416">
        <v>939</v>
      </c>
      <c r="F416">
        <v>2</v>
      </c>
    </row>
    <row r="417" spans="2:6" x14ac:dyDescent="0.5">
      <c r="B417">
        <v>800</v>
      </c>
      <c r="C417">
        <v>56</v>
      </c>
      <c r="E417">
        <v>940</v>
      </c>
      <c r="F417">
        <v>14</v>
      </c>
    </row>
    <row r="418" spans="2:6" x14ac:dyDescent="0.5">
      <c r="B418">
        <v>801</v>
      </c>
      <c r="C418">
        <v>51</v>
      </c>
      <c r="E418">
        <v>941</v>
      </c>
      <c r="F418">
        <v>31</v>
      </c>
    </row>
    <row r="419" spans="2:6" x14ac:dyDescent="0.5">
      <c r="B419">
        <v>802</v>
      </c>
      <c r="C419">
        <v>75</v>
      </c>
      <c r="E419">
        <v>942</v>
      </c>
      <c r="F419">
        <v>16</v>
      </c>
    </row>
    <row r="420" spans="2:6" x14ac:dyDescent="0.5">
      <c r="B420">
        <v>803</v>
      </c>
      <c r="C420">
        <v>38</v>
      </c>
      <c r="E420">
        <v>943</v>
      </c>
      <c r="F420">
        <v>12</v>
      </c>
    </row>
    <row r="421" spans="2:6" x14ac:dyDescent="0.5">
      <c r="B421">
        <v>804</v>
      </c>
      <c r="C421">
        <v>18</v>
      </c>
      <c r="E421">
        <v>944</v>
      </c>
      <c r="F421">
        <v>96</v>
      </c>
    </row>
    <row r="422" spans="2:6" x14ac:dyDescent="0.5">
      <c r="B422">
        <v>805</v>
      </c>
      <c r="C422">
        <v>54</v>
      </c>
      <c r="E422">
        <v>945</v>
      </c>
      <c r="F422">
        <v>16</v>
      </c>
    </row>
    <row r="423" spans="2:6" x14ac:dyDescent="0.5">
      <c r="B423">
        <v>806</v>
      </c>
      <c r="C423">
        <v>71</v>
      </c>
      <c r="E423">
        <v>946</v>
      </c>
      <c r="F423">
        <v>5</v>
      </c>
    </row>
    <row r="424" spans="2:6" x14ac:dyDescent="0.5">
      <c r="B424">
        <v>807</v>
      </c>
      <c r="C424">
        <v>57</v>
      </c>
      <c r="E424">
        <v>947</v>
      </c>
      <c r="F424">
        <v>0</v>
      </c>
    </row>
    <row r="425" spans="2:6" x14ac:dyDescent="0.5">
      <c r="B425">
        <v>808</v>
      </c>
      <c r="C425">
        <v>43</v>
      </c>
      <c r="E425">
        <v>948</v>
      </c>
      <c r="F425">
        <v>8</v>
      </c>
    </row>
    <row r="426" spans="2:6" x14ac:dyDescent="0.5">
      <c r="B426">
        <v>809</v>
      </c>
      <c r="C426">
        <v>52</v>
      </c>
      <c r="E426">
        <v>949</v>
      </c>
      <c r="F426">
        <v>7</v>
      </c>
    </row>
    <row r="427" spans="2:6" x14ac:dyDescent="0.5">
      <c r="B427">
        <v>810</v>
      </c>
      <c r="C427">
        <v>27</v>
      </c>
      <c r="E427">
        <v>950</v>
      </c>
      <c r="F427">
        <v>24</v>
      </c>
    </row>
    <row r="428" spans="2:6" x14ac:dyDescent="0.5">
      <c r="B428">
        <v>811</v>
      </c>
      <c r="C428">
        <v>12</v>
      </c>
      <c r="E428">
        <v>951</v>
      </c>
      <c r="F428">
        <v>121</v>
      </c>
    </row>
    <row r="429" spans="2:6" x14ac:dyDescent="0.5">
      <c r="B429">
        <v>812</v>
      </c>
      <c r="C429">
        <v>33</v>
      </c>
      <c r="E429">
        <v>952</v>
      </c>
      <c r="F429">
        <v>196</v>
      </c>
    </row>
    <row r="430" spans="2:6" x14ac:dyDescent="0.5">
      <c r="B430">
        <v>813</v>
      </c>
      <c r="C430">
        <v>96</v>
      </c>
      <c r="E430">
        <v>953</v>
      </c>
      <c r="F430">
        <v>5</v>
      </c>
    </row>
    <row r="431" spans="2:6" x14ac:dyDescent="0.5">
      <c r="B431">
        <v>814</v>
      </c>
      <c r="C431">
        <v>28</v>
      </c>
      <c r="E431">
        <v>954</v>
      </c>
      <c r="F431">
        <v>73</v>
      </c>
    </row>
    <row r="432" spans="2:6" x14ac:dyDescent="0.5">
      <c r="B432">
        <v>815</v>
      </c>
      <c r="C432">
        <v>43</v>
      </c>
      <c r="E432">
        <v>955</v>
      </c>
      <c r="F432">
        <v>93</v>
      </c>
    </row>
    <row r="433" spans="2:6" x14ac:dyDescent="0.5">
      <c r="B433">
        <v>816</v>
      </c>
      <c r="C433">
        <v>205</v>
      </c>
      <c r="E433">
        <v>956</v>
      </c>
      <c r="F433">
        <v>17</v>
      </c>
    </row>
    <row r="434" spans="2:6" x14ac:dyDescent="0.5">
      <c r="B434">
        <v>817</v>
      </c>
      <c r="C434">
        <v>23</v>
      </c>
      <c r="E434">
        <v>957</v>
      </c>
      <c r="F434">
        <v>7</v>
      </c>
    </row>
    <row r="435" spans="2:6" x14ac:dyDescent="0.5">
      <c r="B435">
        <v>818</v>
      </c>
      <c r="C435">
        <v>19</v>
      </c>
      <c r="E435">
        <v>958</v>
      </c>
      <c r="F435">
        <v>17</v>
      </c>
    </row>
    <row r="436" spans="2:6" x14ac:dyDescent="0.5">
      <c r="B436">
        <v>819</v>
      </c>
      <c r="C436">
        <v>14</v>
      </c>
      <c r="E436">
        <v>959</v>
      </c>
      <c r="F436">
        <v>171</v>
      </c>
    </row>
    <row r="437" spans="2:6" x14ac:dyDescent="0.5">
      <c r="B437">
        <v>820</v>
      </c>
      <c r="C437">
        <v>38</v>
      </c>
      <c r="E437">
        <v>960</v>
      </c>
      <c r="F437">
        <v>188</v>
      </c>
    </row>
    <row r="438" spans="2:6" x14ac:dyDescent="0.5">
      <c r="B438">
        <v>821</v>
      </c>
      <c r="C438">
        <v>78</v>
      </c>
      <c r="E438">
        <v>961</v>
      </c>
      <c r="F438">
        <v>110</v>
      </c>
    </row>
    <row r="439" spans="2:6" x14ac:dyDescent="0.5">
      <c r="B439">
        <v>822</v>
      </c>
      <c r="C439">
        <v>69</v>
      </c>
      <c r="E439">
        <v>962</v>
      </c>
      <c r="F439">
        <v>37</v>
      </c>
    </row>
    <row r="440" spans="2:6" x14ac:dyDescent="0.5">
      <c r="B440">
        <v>823</v>
      </c>
      <c r="C440">
        <v>33</v>
      </c>
      <c r="E440">
        <v>963</v>
      </c>
      <c r="F440">
        <v>9</v>
      </c>
    </row>
    <row r="441" spans="2:6" x14ac:dyDescent="0.5">
      <c r="B441">
        <v>824</v>
      </c>
      <c r="C441">
        <v>54</v>
      </c>
      <c r="E441">
        <v>964</v>
      </c>
      <c r="F441">
        <v>29</v>
      </c>
    </row>
    <row r="442" spans="2:6" x14ac:dyDescent="0.5">
      <c r="B442">
        <v>825</v>
      </c>
      <c r="C442">
        <v>99</v>
      </c>
      <c r="E442">
        <v>965</v>
      </c>
      <c r="F442">
        <v>6</v>
      </c>
    </row>
    <row r="443" spans="2:6" x14ac:dyDescent="0.5">
      <c r="B443">
        <v>826</v>
      </c>
      <c r="C443">
        <v>49</v>
      </c>
      <c r="E443">
        <v>966</v>
      </c>
      <c r="F443">
        <v>30</v>
      </c>
    </row>
    <row r="444" spans="2:6" x14ac:dyDescent="0.5">
      <c r="B444">
        <v>827</v>
      </c>
      <c r="C444">
        <v>11</v>
      </c>
      <c r="E444">
        <v>967</v>
      </c>
      <c r="F444">
        <v>81</v>
      </c>
    </row>
    <row r="445" spans="2:6" x14ac:dyDescent="0.5">
      <c r="B445">
        <v>828</v>
      </c>
      <c r="C445">
        <v>38</v>
      </c>
      <c r="E445">
        <v>968</v>
      </c>
      <c r="F445">
        <v>4</v>
      </c>
    </row>
    <row r="446" spans="2:6" x14ac:dyDescent="0.5">
      <c r="B446">
        <v>829</v>
      </c>
      <c r="C446">
        <v>16</v>
      </c>
      <c r="E446">
        <v>969</v>
      </c>
      <c r="F446">
        <v>11</v>
      </c>
    </row>
    <row r="447" spans="2:6" x14ac:dyDescent="0.5">
      <c r="B447">
        <v>830</v>
      </c>
      <c r="C447">
        <v>32</v>
      </c>
      <c r="E447">
        <v>970</v>
      </c>
      <c r="F447">
        <v>14</v>
      </c>
    </row>
    <row r="448" spans="2:6" x14ac:dyDescent="0.5">
      <c r="B448">
        <v>831</v>
      </c>
      <c r="C448">
        <v>20</v>
      </c>
      <c r="E448">
        <v>971</v>
      </c>
      <c r="F448">
        <v>5</v>
      </c>
    </row>
    <row r="449" spans="2:6" x14ac:dyDescent="0.5">
      <c r="B449">
        <v>832</v>
      </c>
      <c r="C449">
        <v>154</v>
      </c>
      <c r="E449">
        <v>972</v>
      </c>
      <c r="F449">
        <v>45</v>
      </c>
    </row>
    <row r="450" spans="2:6" x14ac:dyDescent="0.5">
      <c r="B450">
        <v>833</v>
      </c>
      <c r="C450">
        <v>41</v>
      </c>
      <c r="E450">
        <v>973</v>
      </c>
      <c r="F450">
        <v>8</v>
      </c>
    </row>
    <row r="451" spans="2:6" x14ac:dyDescent="0.5">
      <c r="B451">
        <v>834</v>
      </c>
      <c r="C451">
        <v>75</v>
      </c>
      <c r="E451">
        <v>974</v>
      </c>
      <c r="F451">
        <v>3</v>
      </c>
    </row>
    <row r="452" spans="2:6" x14ac:dyDescent="0.5">
      <c r="B452">
        <v>835</v>
      </c>
      <c r="C452">
        <v>40</v>
      </c>
      <c r="E452">
        <v>975</v>
      </c>
      <c r="F452">
        <v>24</v>
      </c>
    </row>
    <row r="453" spans="2:6" x14ac:dyDescent="0.5">
      <c r="B453">
        <v>836</v>
      </c>
      <c r="C453">
        <v>46</v>
      </c>
      <c r="E453">
        <v>976</v>
      </c>
      <c r="F453">
        <v>18</v>
      </c>
    </row>
    <row r="454" spans="2:6" x14ac:dyDescent="0.5">
      <c r="B454">
        <v>837</v>
      </c>
      <c r="C454">
        <v>62</v>
      </c>
      <c r="E454">
        <v>977</v>
      </c>
      <c r="F454">
        <v>12</v>
      </c>
    </row>
    <row r="455" spans="2:6" x14ac:dyDescent="0.5">
      <c r="B455">
        <v>838</v>
      </c>
      <c r="C455">
        <v>61</v>
      </c>
      <c r="E455">
        <v>978</v>
      </c>
      <c r="F455">
        <v>123</v>
      </c>
    </row>
    <row r="456" spans="2:6" x14ac:dyDescent="0.5">
      <c r="B456">
        <v>839</v>
      </c>
      <c r="C456">
        <v>96</v>
      </c>
      <c r="E456">
        <v>979</v>
      </c>
      <c r="F456">
        <v>96</v>
      </c>
    </row>
    <row r="457" spans="2:6" x14ac:dyDescent="0.5">
      <c r="B457">
        <v>840</v>
      </c>
      <c r="C457">
        <v>190</v>
      </c>
      <c r="E457">
        <v>980</v>
      </c>
      <c r="F457">
        <v>31</v>
      </c>
    </row>
    <row r="458" spans="2:6" x14ac:dyDescent="0.5">
      <c r="B458">
        <v>841</v>
      </c>
      <c r="C458">
        <v>94</v>
      </c>
      <c r="E458">
        <v>981</v>
      </c>
      <c r="F458">
        <v>4</v>
      </c>
    </row>
    <row r="459" spans="2:6" x14ac:dyDescent="0.5">
      <c r="B459">
        <v>842</v>
      </c>
      <c r="C459">
        <v>39</v>
      </c>
      <c r="E459">
        <v>982</v>
      </c>
      <c r="F459">
        <v>3</v>
      </c>
    </row>
    <row r="460" spans="2:6" x14ac:dyDescent="0.5">
      <c r="B460">
        <v>843</v>
      </c>
      <c r="C460">
        <v>127</v>
      </c>
      <c r="E460">
        <v>983</v>
      </c>
      <c r="F460">
        <v>179</v>
      </c>
    </row>
    <row r="461" spans="2:6" x14ac:dyDescent="0.5">
      <c r="B461">
        <v>844</v>
      </c>
      <c r="C461">
        <v>159</v>
      </c>
      <c r="E461">
        <v>984</v>
      </c>
      <c r="F461">
        <v>3</v>
      </c>
    </row>
    <row r="462" spans="2:6" x14ac:dyDescent="0.5">
      <c r="B462">
        <v>845</v>
      </c>
      <c r="C462">
        <v>177</v>
      </c>
      <c r="E462">
        <v>985</v>
      </c>
      <c r="F462">
        <v>23</v>
      </c>
    </row>
    <row r="463" spans="2:6" x14ac:dyDescent="0.5">
      <c r="B463">
        <v>846</v>
      </c>
      <c r="C463">
        <v>47</v>
      </c>
      <c r="E463">
        <v>986</v>
      </c>
      <c r="F463">
        <v>23</v>
      </c>
    </row>
    <row r="464" spans="2:6" x14ac:dyDescent="0.5">
      <c r="B464">
        <v>847</v>
      </c>
      <c r="C464">
        <v>1</v>
      </c>
      <c r="E464">
        <v>987</v>
      </c>
      <c r="F464">
        <v>41</v>
      </c>
    </row>
    <row r="465" spans="2:6" x14ac:dyDescent="0.5">
      <c r="B465">
        <v>848</v>
      </c>
      <c r="C465">
        <v>16</v>
      </c>
      <c r="E465">
        <v>988</v>
      </c>
      <c r="F465">
        <v>0</v>
      </c>
    </row>
    <row r="466" spans="2:6" x14ac:dyDescent="0.5">
      <c r="B466">
        <v>849</v>
      </c>
      <c r="C466">
        <v>115</v>
      </c>
      <c r="E466">
        <v>989</v>
      </c>
      <c r="F466">
        <v>32</v>
      </c>
    </row>
    <row r="467" spans="2:6" x14ac:dyDescent="0.5">
      <c r="B467">
        <v>850</v>
      </c>
      <c r="C467">
        <v>133</v>
      </c>
      <c r="E467">
        <v>990</v>
      </c>
      <c r="F467">
        <v>2</v>
      </c>
    </row>
    <row r="468" spans="2:6" x14ac:dyDescent="0.5">
      <c r="B468">
        <v>851</v>
      </c>
      <c r="C468">
        <v>70</v>
      </c>
      <c r="E468">
        <v>991</v>
      </c>
      <c r="F468">
        <v>7</v>
      </c>
    </row>
    <row r="469" spans="2:6" x14ac:dyDescent="0.5">
      <c r="B469">
        <v>852</v>
      </c>
      <c r="C469">
        <v>62</v>
      </c>
      <c r="E469">
        <v>992</v>
      </c>
      <c r="F469">
        <v>4</v>
      </c>
    </row>
    <row r="470" spans="2:6" x14ac:dyDescent="0.5">
      <c r="B470">
        <v>853</v>
      </c>
      <c r="C470">
        <v>10</v>
      </c>
      <c r="E470">
        <v>993</v>
      </c>
      <c r="F470">
        <v>196</v>
      </c>
    </row>
    <row r="471" spans="2:6" x14ac:dyDescent="0.5">
      <c r="B471">
        <v>854</v>
      </c>
      <c r="C471">
        <v>499</v>
      </c>
      <c r="E471">
        <v>994</v>
      </c>
      <c r="F471">
        <v>11</v>
      </c>
    </row>
    <row r="472" spans="2:6" x14ac:dyDescent="0.5">
      <c r="B472">
        <v>855</v>
      </c>
      <c r="C472">
        <v>47</v>
      </c>
      <c r="E472">
        <v>995</v>
      </c>
      <c r="F472">
        <v>9</v>
      </c>
    </row>
    <row r="473" spans="2:6" x14ac:dyDescent="0.5">
      <c r="B473">
        <v>856</v>
      </c>
      <c r="C473">
        <v>28</v>
      </c>
      <c r="E473">
        <v>996</v>
      </c>
      <c r="F473">
        <v>5</v>
      </c>
    </row>
    <row r="474" spans="2:6" x14ac:dyDescent="0.5">
      <c r="B474">
        <v>857</v>
      </c>
      <c r="C474">
        <v>24</v>
      </c>
      <c r="E474">
        <v>997</v>
      </c>
      <c r="F474">
        <v>8</v>
      </c>
    </row>
    <row r="475" spans="2:6" x14ac:dyDescent="0.5">
      <c r="B475">
        <v>858</v>
      </c>
      <c r="C475">
        <v>76</v>
      </c>
      <c r="E475">
        <v>998</v>
      </c>
      <c r="F475">
        <v>229</v>
      </c>
    </row>
    <row r="476" spans="2:6" x14ac:dyDescent="0.5">
      <c r="B476">
        <v>859</v>
      </c>
      <c r="C476">
        <v>98</v>
      </c>
      <c r="E476">
        <v>999</v>
      </c>
      <c r="F476">
        <v>40</v>
      </c>
    </row>
    <row r="477" spans="2:6" x14ac:dyDescent="0.5">
      <c r="B477">
        <v>1020</v>
      </c>
      <c r="C477">
        <v>30</v>
      </c>
      <c r="E477">
        <v>1064</v>
      </c>
      <c r="F477">
        <v>123</v>
      </c>
    </row>
    <row r="478" spans="2:6" x14ac:dyDescent="0.5">
      <c r="B478">
        <v>1021</v>
      </c>
      <c r="C478">
        <v>478</v>
      </c>
      <c r="E478">
        <v>1065</v>
      </c>
      <c r="F478">
        <v>5</v>
      </c>
    </row>
    <row r="479" spans="2:6" x14ac:dyDescent="0.5">
      <c r="B479">
        <v>1022</v>
      </c>
      <c r="C479">
        <v>74</v>
      </c>
      <c r="E479">
        <v>1066</v>
      </c>
      <c r="F479">
        <v>148</v>
      </c>
    </row>
    <row r="480" spans="2:6" x14ac:dyDescent="0.5">
      <c r="B480">
        <v>1023</v>
      </c>
      <c r="C480">
        <v>131</v>
      </c>
      <c r="E480">
        <v>1067</v>
      </c>
      <c r="F480">
        <v>10</v>
      </c>
    </row>
    <row r="481" spans="2:6" x14ac:dyDescent="0.5">
      <c r="B481">
        <v>1024</v>
      </c>
      <c r="C481">
        <v>61</v>
      </c>
      <c r="E481">
        <v>1068</v>
      </c>
      <c r="F481">
        <v>4</v>
      </c>
    </row>
    <row r="482" spans="2:6" x14ac:dyDescent="0.5">
      <c r="B482">
        <v>1025</v>
      </c>
      <c r="C482">
        <v>1071</v>
      </c>
      <c r="E482">
        <v>1069</v>
      </c>
      <c r="F482">
        <v>21</v>
      </c>
    </row>
    <row r="483" spans="2:6" x14ac:dyDescent="0.5">
      <c r="B483">
        <v>1026</v>
      </c>
      <c r="C483">
        <v>122</v>
      </c>
      <c r="E483">
        <v>1070</v>
      </c>
      <c r="F483">
        <v>2</v>
      </c>
    </row>
    <row r="484" spans="2:6" x14ac:dyDescent="0.5">
      <c r="B484">
        <v>1027</v>
      </c>
      <c r="C484">
        <v>111</v>
      </c>
      <c r="E484">
        <v>1071</v>
      </c>
      <c r="F484">
        <v>0</v>
      </c>
    </row>
    <row r="485" spans="2:6" x14ac:dyDescent="0.5">
      <c r="B485">
        <v>1028</v>
      </c>
      <c r="C485">
        <v>255</v>
      </c>
      <c r="E485">
        <v>1072</v>
      </c>
      <c r="F485">
        <v>4</v>
      </c>
    </row>
    <row r="486" spans="2:6" x14ac:dyDescent="0.5">
      <c r="B486">
        <v>1029</v>
      </c>
      <c r="C486">
        <v>141</v>
      </c>
      <c r="E486">
        <v>1073</v>
      </c>
      <c r="F486">
        <v>1</v>
      </c>
    </row>
    <row r="487" spans="2:6" x14ac:dyDescent="0.5">
      <c r="B487">
        <v>1030</v>
      </c>
      <c r="C487">
        <v>159</v>
      </c>
      <c r="E487">
        <v>1074</v>
      </c>
      <c r="F487">
        <v>30</v>
      </c>
    </row>
    <row r="488" spans="2:6" x14ac:dyDescent="0.5">
      <c r="B488">
        <v>1031</v>
      </c>
      <c r="C488">
        <v>99</v>
      </c>
      <c r="E488">
        <v>1075</v>
      </c>
      <c r="F488">
        <v>3</v>
      </c>
    </row>
    <row r="489" spans="2:6" x14ac:dyDescent="0.5">
      <c r="B489">
        <v>1032</v>
      </c>
      <c r="C489">
        <v>96</v>
      </c>
      <c r="E489">
        <v>1076</v>
      </c>
      <c r="F489">
        <v>975</v>
      </c>
    </row>
    <row r="490" spans="2:6" x14ac:dyDescent="0.5">
      <c r="B490">
        <v>1033</v>
      </c>
      <c r="C490">
        <v>27</v>
      </c>
      <c r="E490">
        <v>1077</v>
      </c>
      <c r="F490">
        <v>167</v>
      </c>
    </row>
    <row r="491" spans="2:6" x14ac:dyDescent="0.5">
      <c r="B491">
        <v>1034</v>
      </c>
      <c r="C491">
        <v>166</v>
      </c>
      <c r="E491">
        <v>1078</v>
      </c>
      <c r="F491">
        <v>5</v>
      </c>
    </row>
    <row r="492" spans="2:6" x14ac:dyDescent="0.5">
      <c r="B492">
        <v>1035</v>
      </c>
      <c r="C492">
        <v>76</v>
      </c>
      <c r="E492">
        <v>1079</v>
      </c>
      <c r="F492">
        <v>18</v>
      </c>
    </row>
    <row r="493" spans="2:6" x14ac:dyDescent="0.5">
      <c r="B493">
        <v>1036</v>
      </c>
      <c r="C493">
        <v>211</v>
      </c>
      <c r="E493">
        <v>1080</v>
      </c>
      <c r="F493">
        <v>98</v>
      </c>
    </row>
    <row r="494" spans="2:6" x14ac:dyDescent="0.5">
      <c r="B494">
        <v>1037</v>
      </c>
      <c r="C494">
        <v>21</v>
      </c>
      <c r="E494">
        <v>1081</v>
      </c>
      <c r="F494">
        <v>4</v>
      </c>
    </row>
    <row r="495" spans="2:6" x14ac:dyDescent="0.5">
      <c r="B495">
        <v>1038</v>
      </c>
      <c r="C495">
        <v>61</v>
      </c>
      <c r="E495">
        <v>1082</v>
      </c>
      <c r="F495">
        <v>3</v>
      </c>
    </row>
    <row r="496" spans="2:6" x14ac:dyDescent="0.5">
      <c r="B496">
        <v>1039</v>
      </c>
      <c r="C496">
        <v>30</v>
      </c>
      <c r="E496">
        <v>1083</v>
      </c>
      <c r="F496">
        <v>1</v>
      </c>
    </row>
    <row r="497" spans="2:6" x14ac:dyDescent="0.5">
      <c r="B497">
        <v>1184</v>
      </c>
      <c r="C497">
        <v>375</v>
      </c>
      <c r="E497">
        <v>1084</v>
      </c>
      <c r="F497">
        <v>0</v>
      </c>
    </row>
    <row r="498" spans="2:6" x14ac:dyDescent="0.5">
      <c r="B498">
        <v>1185</v>
      </c>
      <c r="C498">
        <v>111</v>
      </c>
      <c r="E498">
        <v>1085</v>
      </c>
      <c r="F498">
        <v>9</v>
      </c>
    </row>
    <row r="499" spans="2:6" x14ac:dyDescent="0.5">
      <c r="B499">
        <v>1186</v>
      </c>
      <c r="C499">
        <v>123</v>
      </c>
      <c r="E499">
        <v>1086</v>
      </c>
      <c r="F499">
        <v>2</v>
      </c>
    </row>
    <row r="500" spans="2:6" x14ac:dyDescent="0.5">
      <c r="B500">
        <v>1187</v>
      </c>
      <c r="C500">
        <v>70</v>
      </c>
      <c r="E500">
        <v>1087</v>
      </c>
      <c r="F500">
        <v>0</v>
      </c>
    </row>
    <row r="501" spans="2:6" x14ac:dyDescent="0.5">
      <c r="B501">
        <v>1188</v>
      </c>
      <c r="C501">
        <v>85</v>
      </c>
      <c r="E501">
        <v>1088</v>
      </c>
      <c r="F501">
        <v>147</v>
      </c>
    </row>
    <row r="502" spans="2:6" x14ac:dyDescent="0.5">
      <c r="B502">
        <v>1189</v>
      </c>
      <c r="C502">
        <v>86</v>
      </c>
      <c r="E502">
        <v>1089</v>
      </c>
      <c r="F502">
        <v>49</v>
      </c>
    </row>
    <row r="503" spans="2:6" x14ac:dyDescent="0.5">
      <c r="B503">
        <v>1190</v>
      </c>
      <c r="C503">
        <v>13</v>
      </c>
      <c r="E503">
        <v>1090</v>
      </c>
      <c r="F503">
        <v>1</v>
      </c>
    </row>
    <row r="504" spans="2:6" x14ac:dyDescent="0.5">
      <c r="B504">
        <v>1191</v>
      </c>
      <c r="C504">
        <v>33</v>
      </c>
      <c r="E504">
        <v>1091</v>
      </c>
      <c r="F504">
        <v>2</v>
      </c>
    </row>
    <row r="505" spans="2:6" x14ac:dyDescent="0.5">
      <c r="B505">
        <v>1192</v>
      </c>
      <c r="C505">
        <v>15</v>
      </c>
      <c r="E505">
        <v>1092</v>
      </c>
      <c r="F505">
        <v>7</v>
      </c>
    </row>
    <row r="506" spans="2:6" x14ac:dyDescent="0.5">
      <c r="B506">
        <v>1193</v>
      </c>
      <c r="C506">
        <v>273</v>
      </c>
      <c r="E506">
        <v>1093</v>
      </c>
      <c r="F506">
        <v>4</v>
      </c>
    </row>
    <row r="507" spans="2:6" x14ac:dyDescent="0.5">
      <c r="B507">
        <v>1194</v>
      </c>
      <c r="C507">
        <v>714</v>
      </c>
      <c r="E507">
        <v>1094</v>
      </c>
      <c r="F507">
        <v>27</v>
      </c>
    </row>
    <row r="508" spans="2:6" x14ac:dyDescent="0.5">
      <c r="B508">
        <v>1195</v>
      </c>
      <c r="C508">
        <v>170</v>
      </c>
      <c r="E508">
        <v>1095</v>
      </c>
      <c r="F508">
        <v>94</v>
      </c>
    </row>
    <row r="509" spans="2:6" x14ac:dyDescent="0.5">
      <c r="B509">
        <v>1196</v>
      </c>
      <c r="C509">
        <v>512</v>
      </c>
      <c r="E509">
        <v>1096</v>
      </c>
      <c r="F509">
        <v>29</v>
      </c>
    </row>
    <row r="510" spans="2:6" x14ac:dyDescent="0.5">
      <c r="B510">
        <v>1197</v>
      </c>
      <c r="C510">
        <v>314</v>
      </c>
      <c r="E510">
        <v>1097</v>
      </c>
      <c r="F510">
        <v>7</v>
      </c>
    </row>
    <row r="511" spans="2:6" x14ac:dyDescent="0.5">
      <c r="B511">
        <v>1198</v>
      </c>
      <c r="C511">
        <v>167</v>
      </c>
      <c r="E511">
        <v>1098</v>
      </c>
      <c r="F511">
        <v>22</v>
      </c>
    </row>
    <row r="512" spans="2:6" x14ac:dyDescent="0.5">
      <c r="B512">
        <v>1199</v>
      </c>
      <c r="C512">
        <v>9</v>
      </c>
      <c r="E512">
        <v>1099</v>
      </c>
      <c r="F512">
        <v>1</v>
      </c>
    </row>
    <row r="513" spans="2:6" x14ac:dyDescent="0.5">
      <c r="B513">
        <v>1200</v>
      </c>
      <c r="C513">
        <v>103</v>
      </c>
      <c r="E513">
        <v>1100</v>
      </c>
      <c r="F513">
        <v>10</v>
      </c>
    </row>
    <row r="514" spans="2:6" x14ac:dyDescent="0.5">
      <c r="B514">
        <v>1201</v>
      </c>
      <c r="C514">
        <v>111</v>
      </c>
      <c r="E514">
        <v>1101</v>
      </c>
      <c r="F514">
        <v>6</v>
      </c>
    </row>
    <row r="515" spans="2:6" x14ac:dyDescent="0.5">
      <c r="B515">
        <v>1202</v>
      </c>
      <c r="C515">
        <v>271</v>
      </c>
      <c r="E515">
        <v>1102</v>
      </c>
      <c r="F515">
        <v>24</v>
      </c>
    </row>
    <row r="516" spans="2:6" x14ac:dyDescent="0.5">
      <c r="B516">
        <v>1203</v>
      </c>
      <c r="C516">
        <v>101</v>
      </c>
      <c r="E516">
        <v>1103</v>
      </c>
      <c r="F516">
        <v>15</v>
      </c>
    </row>
    <row r="517" spans="2:6" x14ac:dyDescent="0.5">
      <c r="B517">
        <v>1204</v>
      </c>
      <c r="C517">
        <v>57</v>
      </c>
      <c r="E517">
        <v>1104</v>
      </c>
      <c r="F517">
        <v>37</v>
      </c>
    </row>
    <row r="518" spans="2:6" x14ac:dyDescent="0.5">
      <c r="B518">
        <v>1205</v>
      </c>
      <c r="C518">
        <v>62</v>
      </c>
      <c r="E518">
        <v>1105</v>
      </c>
      <c r="F518">
        <v>20</v>
      </c>
    </row>
    <row r="519" spans="2:6" x14ac:dyDescent="0.5">
      <c r="B519">
        <v>1206</v>
      </c>
      <c r="C519">
        <v>32</v>
      </c>
      <c r="E519">
        <v>1106</v>
      </c>
      <c r="F519">
        <v>7</v>
      </c>
    </row>
    <row r="520" spans="2:6" x14ac:dyDescent="0.5">
      <c r="B520">
        <v>1207</v>
      </c>
      <c r="C520">
        <v>141</v>
      </c>
      <c r="E520">
        <v>1107</v>
      </c>
      <c r="F520">
        <v>0</v>
      </c>
    </row>
    <row r="521" spans="2:6" x14ac:dyDescent="0.5">
      <c r="B521">
        <v>1208</v>
      </c>
      <c r="C521">
        <v>75</v>
      </c>
      <c r="E521">
        <v>1108</v>
      </c>
      <c r="F521">
        <v>21</v>
      </c>
    </row>
    <row r="522" spans="2:6" x14ac:dyDescent="0.5">
      <c r="B522">
        <v>1209</v>
      </c>
      <c r="C522">
        <v>46</v>
      </c>
      <c r="E522">
        <v>1109</v>
      </c>
      <c r="F522">
        <v>3</v>
      </c>
    </row>
    <row r="523" spans="2:6" x14ac:dyDescent="0.5">
      <c r="B523">
        <v>1210</v>
      </c>
      <c r="C523">
        <v>103</v>
      </c>
      <c r="E523">
        <v>1110</v>
      </c>
      <c r="F523">
        <v>11</v>
      </c>
    </row>
    <row r="524" spans="2:6" x14ac:dyDescent="0.5">
      <c r="B524">
        <v>1211</v>
      </c>
      <c r="C524">
        <v>6</v>
      </c>
      <c r="E524">
        <v>1111</v>
      </c>
      <c r="F524">
        <v>1</v>
      </c>
    </row>
    <row r="525" spans="2:6" x14ac:dyDescent="0.5">
      <c r="B525">
        <v>1212</v>
      </c>
      <c r="C525">
        <v>83</v>
      </c>
      <c r="E525">
        <v>1112</v>
      </c>
      <c r="F525">
        <v>312</v>
      </c>
    </row>
    <row r="526" spans="2:6" x14ac:dyDescent="0.5">
      <c r="B526">
        <v>1213</v>
      </c>
      <c r="C526">
        <v>108</v>
      </c>
      <c r="E526">
        <v>1113</v>
      </c>
      <c r="F526">
        <v>1</v>
      </c>
    </row>
    <row r="527" spans="2:6" x14ac:dyDescent="0.5">
      <c r="B527">
        <v>1214</v>
      </c>
      <c r="C527">
        <v>25</v>
      </c>
      <c r="E527">
        <v>1114</v>
      </c>
      <c r="F527">
        <v>3</v>
      </c>
    </row>
    <row r="528" spans="2:6" x14ac:dyDescent="0.5">
      <c r="B528">
        <v>1215</v>
      </c>
      <c r="C528">
        <v>549</v>
      </c>
      <c r="E528">
        <v>1115</v>
      </c>
      <c r="F528">
        <v>4</v>
      </c>
    </row>
    <row r="529" spans="2:6" x14ac:dyDescent="0.5">
      <c r="B529">
        <v>1216</v>
      </c>
      <c r="C529">
        <v>222</v>
      </c>
      <c r="E529">
        <v>1116</v>
      </c>
      <c r="F529">
        <v>10</v>
      </c>
    </row>
    <row r="530" spans="2:6" x14ac:dyDescent="0.5">
      <c r="B530">
        <v>1217</v>
      </c>
      <c r="C530">
        <v>183</v>
      </c>
      <c r="E530">
        <v>1117</v>
      </c>
      <c r="F530">
        <v>8</v>
      </c>
    </row>
    <row r="531" spans="2:6" x14ac:dyDescent="0.5">
      <c r="B531">
        <v>1218</v>
      </c>
      <c r="C531">
        <v>89</v>
      </c>
      <c r="E531">
        <v>1118</v>
      </c>
      <c r="F531">
        <v>3</v>
      </c>
    </row>
    <row r="532" spans="2:6" x14ac:dyDescent="0.5">
      <c r="B532">
        <v>1219</v>
      </c>
      <c r="C532">
        <v>253</v>
      </c>
      <c r="E532">
        <v>1119</v>
      </c>
      <c r="F532">
        <v>1</v>
      </c>
    </row>
    <row r="533" spans="2:6" x14ac:dyDescent="0.5">
      <c r="B533">
        <v>1220</v>
      </c>
      <c r="C533">
        <v>140</v>
      </c>
      <c r="E533">
        <v>1120</v>
      </c>
      <c r="F533">
        <v>0</v>
      </c>
    </row>
    <row r="534" spans="2:6" x14ac:dyDescent="0.5">
      <c r="B534">
        <v>1221</v>
      </c>
      <c r="C534">
        <v>103</v>
      </c>
      <c r="E534">
        <v>1121</v>
      </c>
      <c r="F534">
        <v>5</v>
      </c>
    </row>
    <row r="535" spans="2:6" x14ac:dyDescent="0.5">
      <c r="B535">
        <v>1222</v>
      </c>
      <c r="C535">
        <v>138</v>
      </c>
      <c r="E535">
        <v>1122</v>
      </c>
      <c r="F535">
        <v>0</v>
      </c>
    </row>
    <row r="536" spans="2:6" x14ac:dyDescent="0.5">
      <c r="B536">
        <v>1223</v>
      </c>
      <c r="C536">
        <v>191</v>
      </c>
      <c r="E536">
        <v>1123</v>
      </c>
      <c r="F536">
        <v>3</v>
      </c>
    </row>
    <row r="537" spans="2:6" x14ac:dyDescent="0.5">
      <c r="B537">
        <v>1244</v>
      </c>
      <c r="C537">
        <v>45</v>
      </c>
      <c r="E537">
        <v>1124</v>
      </c>
      <c r="F537">
        <v>7</v>
      </c>
    </row>
    <row r="538" spans="2:6" x14ac:dyDescent="0.5">
      <c r="B538">
        <v>1245</v>
      </c>
      <c r="C538">
        <v>17</v>
      </c>
      <c r="E538">
        <v>1125</v>
      </c>
      <c r="F538">
        <v>0</v>
      </c>
    </row>
    <row r="539" spans="2:6" x14ac:dyDescent="0.5">
      <c r="B539">
        <v>1246</v>
      </c>
      <c r="C539">
        <v>31</v>
      </c>
      <c r="E539">
        <v>1126</v>
      </c>
      <c r="F539">
        <v>2</v>
      </c>
    </row>
    <row r="540" spans="2:6" x14ac:dyDescent="0.5">
      <c r="B540">
        <v>1247</v>
      </c>
      <c r="C540">
        <v>50</v>
      </c>
      <c r="E540">
        <v>1127</v>
      </c>
      <c r="F540">
        <v>23</v>
      </c>
    </row>
    <row r="541" spans="2:6" x14ac:dyDescent="0.5">
      <c r="B541">
        <v>1248</v>
      </c>
      <c r="C541">
        <v>59</v>
      </c>
      <c r="E541">
        <v>1128</v>
      </c>
      <c r="F541">
        <v>1</v>
      </c>
    </row>
    <row r="542" spans="2:6" x14ac:dyDescent="0.5">
      <c r="B542">
        <v>1249</v>
      </c>
      <c r="C542">
        <v>81</v>
      </c>
      <c r="E542">
        <v>1129</v>
      </c>
      <c r="F542">
        <v>2</v>
      </c>
    </row>
    <row r="543" spans="2:6" x14ac:dyDescent="0.5">
      <c r="B543">
        <v>1250</v>
      </c>
      <c r="C543">
        <v>508</v>
      </c>
      <c r="E543">
        <v>1130</v>
      </c>
      <c r="F543">
        <v>3</v>
      </c>
    </row>
    <row r="544" spans="2:6" x14ac:dyDescent="0.5">
      <c r="B544">
        <v>1251</v>
      </c>
      <c r="C544">
        <v>74</v>
      </c>
      <c r="E544">
        <v>1131</v>
      </c>
      <c r="F544">
        <v>0</v>
      </c>
    </row>
    <row r="545" spans="2:6" x14ac:dyDescent="0.5">
      <c r="B545">
        <v>1252</v>
      </c>
      <c r="C545">
        <v>141</v>
      </c>
      <c r="E545">
        <v>1132</v>
      </c>
      <c r="F545">
        <v>13</v>
      </c>
    </row>
    <row r="546" spans="2:6" x14ac:dyDescent="0.5">
      <c r="B546">
        <v>1253</v>
      </c>
      <c r="C546">
        <v>711</v>
      </c>
      <c r="E546">
        <v>1133</v>
      </c>
      <c r="F546">
        <v>1</v>
      </c>
    </row>
    <row r="547" spans="2:6" x14ac:dyDescent="0.5">
      <c r="B547">
        <v>1254</v>
      </c>
      <c r="C547">
        <v>141</v>
      </c>
      <c r="E547">
        <v>1134</v>
      </c>
      <c r="F547">
        <v>1</v>
      </c>
    </row>
    <row r="548" spans="2:6" x14ac:dyDescent="0.5">
      <c r="B548">
        <v>1255</v>
      </c>
      <c r="C548">
        <v>109</v>
      </c>
      <c r="E548">
        <v>1135</v>
      </c>
      <c r="F548">
        <v>1</v>
      </c>
    </row>
    <row r="549" spans="2:6" x14ac:dyDescent="0.5">
      <c r="B549">
        <v>1256</v>
      </c>
      <c r="C549">
        <v>361</v>
      </c>
      <c r="E549">
        <v>1136</v>
      </c>
      <c r="F549">
        <v>6</v>
      </c>
    </row>
    <row r="550" spans="2:6" x14ac:dyDescent="0.5">
      <c r="B550">
        <v>1257</v>
      </c>
      <c r="C550">
        <v>176</v>
      </c>
      <c r="E550">
        <v>1137</v>
      </c>
      <c r="F550">
        <v>39</v>
      </c>
    </row>
    <row r="551" spans="2:6" x14ac:dyDescent="0.5">
      <c r="B551">
        <v>1258</v>
      </c>
      <c r="C551">
        <v>670</v>
      </c>
      <c r="E551">
        <v>1138</v>
      </c>
      <c r="F551">
        <v>4</v>
      </c>
    </row>
    <row r="552" spans="2:6" x14ac:dyDescent="0.5">
      <c r="B552">
        <v>1259</v>
      </c>
      <c r="C552">
        <v>96</v>
      </c>
      <c r="E552">
        <v>1139</v>
      </c>
      <c r="F552">
        <v>1</v>
      </c>
    </row>
    <row r="553" spans="2:6" x14ac:dyDescent="0.5">
      <c r="B553">
        <v>1260</v>
      </c>
      <c r="C553">
        <v>74</v>
      </c>
      <c r="E553">
        <v>1140</v>
      </c>
      <c r="F553">
        <v>0</v>
      </c>
    </row>
    <row r="554" spans="2:6" x14ac:dyDescent="0.5">
      <c r="B554">
        <v>1261</v>
      </c>
      <c r="C554">
        <v>52</v>
      </c>
      <c r="E554">
        <v>1141</v>
      </c>
      <c r="F554">
        <v>0</v>
      </c>
    </row>
    <row r="555" spans="2:6" x14ac:dyDescent="0.5">
      <c r="B555">
        <v>1262</v>
      </c>
      <c r="C555">
        <v>105</v>
      </c>
      <c r="E555">
        <v>1142</v>
      </c>
      <c r="F555">
        <v>0</v>
      </c>
    </row>
    <row r="556" spans="2:6" x14ac:dyDescent="0.5">
      <c r="B556">
        <v>1263</v>
      </c>
      <c r="C556">
        <v>41</v>
      </c>
      <c r="E556">
        <v>1143</v>
      </c>
      <c r="F556">
        <v>8</v>
      </c>
    </row>
    <row r="557" spans="2:6" x14ac:dyDescent="0.5">
      <c r="B557">
        <v>1264</v>
      </c>
      <c r="C557">
        <v>34</v>
      </c>
      <c r="E557">
        <v>1144</v>
      </c>
      <c r="F557">
        <v>0</v>
      </c>
    </row>
    <row r="558" spans="2:6" x14ac:dyDescent="0.5">
      <c r="B558">
        <v>1265</v>
      </c>
      <c r="C558">
        <v>66</v>
      </c>
      <c r="E558">
        <v>1145</v>
      </c>
      <c r="F558">
        <v>1</v>
      </c>
    </row>
    <row r="559" spans="2:6" x14ac:dyDescent="0.5">
      <c r="B559">
        <v>1266</v>
      </c>
      <c r="C559">
        <v>50</v>
      </c>
      <c r="E559">
        <v>1146</v>
      </c>
      <c r="F559">
        <v>12</v>
      </c>
    </row>
    <row r="560" spans="2:6" x14ac:dyDescent="0.5">
      <c r="B560">
        <v>1267</v>
      </c>
      <c r="C560">
        <v>159</v>
      </c>
      <c r="E560">
        <v>1147</v>
      </c>
      <c r="F560">
        <v>0</v>
      </c>
    </row>
    <row r="561" spans="2:6" x14ac:dyDescent="0.5">
      <c r="B561">
        <v>1268</v>
      </c>
      <c r="C561">
        <v>182</v>
      </c>
      <c r="E561">
        <v>1148</v>
      </c>
      <c r="F561">
        <v>3</v>
      </c>
    </row>
    <row r="562" spans="2:6" x14ac:dyDescent="0.5">
      <c r="B562">
        <v>1269</v>
      </c>
      <c r="C562">
        <v>206</v>
      </c>
      <c r="E562">
        <v>1149</v>
      </c>
      <c r="F562">
        <v>2</v>
      </c>
    </row>
    <row r="563" spans="2:6" x14ac:dyDescent="0.5">
      <c r="B563">
        <v>1270</v>
      </c>
      <c r="C563">
        <v>169</v>
      </c>
      <c r="E563">
        <v>1150</v>
      </c>
      <c r="F563">
        <v>6</v>
      </c>
    </row>
    <row r="564" spans="2:6" x14ac:dyDescent="0.5">
      <c r="B564">
        <v>1271</v>
      </c>
      <c r="C564">
        <v>31</v>
      </c>
      <c r="E564">
        <v>1151</v>
      </c>
      <c r="F564">
        <v>0</v>
      </c>
    </row>
    <row r="565" spans="2:6" x14ac:dyDescent="0.5">
      <c r="B565">
        <v>1272</v>
      </c>
      <c r="C565">
        <v>28</v>
      </c>
      <c r="E565">
        <v>1152</v>
      </c>
      <c r="F565">
        <v>15</v>
      </c>
    </row>
    <row r="566" spans="2:6" x14ac:dyDescent="0.5">
      <c r="B566">
        <v>1273</v>
      </c>
      <c r="C566">
        <v>54</v>
      </c>
      <c r="E566">
        <v>1153</v>
      </c>
      <c r="F566">
        <v>1</v>
      </c>
    </row>
    <row r="567" spans="2:6" x14ac:dyDescent="0.5">
      <c r="B567">
        <v>1274</v>
      </c>
      <c r="C567">
        <v>467</v>
      </c>
      <c r="E567">
        <v>1154</v>
      </c>
      <c r="F567">
        <v>3</v>
      </c>
    </row>
    <row r="568" spans="2:6" x14ac:dyDescent="0.5">
      <c r="B568">
        <v>1275</v>
      </c>
      <c r="C568">
        <v>389</v>
      </c>
      <c r="E568">
        <v>1155</v>
      </c>
      <c r="F568">
        <v>8</v>
      </c>
    </row>
    <row r="569" spans="2:6" x14ac:dyDescent="0.5">
      <c r="B569">
        <v>1276</v>
      </c>
      <c r="C569">
        <v>68</v>
      </c>
      <c r="E569">
        <v>1156</v>
      </c>
      <c r="F569">
        <v>0</v>
      </c>
    </row>
    <row r="570" spans="2:6" x14ac:dyDescent="0.5">
      <c r="B570">
        <v>1277</v>
      </c>
      <c r="C570">
        <v>413</v>
      </c>
      <c r="E570">
        <v>1157</v>
      </c>
      <c r="F570">
        <v>3</v>
      </c>
    </row>
    <row r="571" spans="2:6" x14ac:dyDescent="0.5">
      <c r="B571">
        <v>1278</v>
      </c>
      <c r="C571">
        <v>190</v>
      </c>
      <c r="E571">
        <v>1158</v>
      </c>
      <c r="F571">
        <v>3</v>
      </c>
    </row>
    <row r="572" spans="2:6" x14ac:dyDescent="0.5">
      <c r="B572">
        <v>1279</v>
      </c>
      <c r="C572">
        <v>189</v>
      </c>
      <c r="E572">
        <v>1159</v>
      </c>
      <c r="F572">
        <v>0</v>
      </c>
    </row>
    <row r="573" spans="2:6" x14ac:dyDescent="0.5">
      <c r="B573">
        <v>1280</v>
      </c>
      <c r="C573">
        <v>130</v>
      </c>
      <c r="E573">
        <v>1160</v>
      </c>
      <c r="F573">
        <v>19</v>
      </c>
    </row>
    <row r="574" spans="2:6" x14ac:dyDescent="0.5">
      <c r="B574">
        <v>1281</v>
      </c>
      <c r="C574">
        <v>74</v>
      </c>
      <c r="E574">
        <v>1161</v>
      </c>
      <c r="F574">
        <v>0</v>
      </c>
    </row>
    <row r="575" spans="2:6" x14ac:dyDescent="0.5">
      <c r="B575">
        <v>1282</v>
      </c>
      <c r="C575">
        <v>274</v>
      </c>
      <c r="E575">
        <v>1162</v>
      </c>
      <c r="F575">
        <v>2</v>
      </c>
    </row>
    <row r="576" spans="2:6" x14ac:dyDescent="0.5">
      <c r="B576">
        <v>1283</v>
      </c>
      <c r="C576">
        <v>22</v>
      </c>
      <c r="E576">
        <v>1163</v>
      </c>
      <c r="F576">
        <v>0</v>
      </c>
    </row>
    <row r="577" spans="2:6" x14ac:dyDescent="0.5">
      <c r="B577">
        <v>1284</v>
      </c>
      <c r="C577">
        <v>31</v>
      </c>
      <c r="E577">
        <v>1164</v>
      </c>
      <c r="F577">
        <v>0</v>
      </c>
    </row>
    <row r="578" spans="2:6" x14ac:dyDescent="0.5">
      <c r="B578">
        <v>1285</v>
      </c>
      <c r="C578">
        <v>63</v>
      </c>
      <c r="E578">
        <v>1165</v>
      </c>
      <c r="F578">
        <v>25</v>
      </c>
    </row>
    <row r="579" spans="2:6" x14ac:dyDescent="0.5">
      <c r="B579">
        <v>1286</v>
      </c>
      <c r="C579">
        <v>20</v>
      </c>
      <c r="E579">
        <v>1166</v>
      </c>
      <c r="F579">
        <v>8</v>
      </c>
    </row>
    <row r="580" spans="2:6" x14ac:dyDescent="0.5">
      <c r="B580">
        <v>1287</v>
      </c>
      <c r="C580">
        <v>25</v>
      </c>
      <c r="E580">
        <v>1167</v>
      </c>
      <c r="F580">
        <v>16</v>
      </c>
    </row>
    <row r="581" spans="2:6" x14ac:dyDescent="0.5">
      <c r="B581">
        <v>1288</v>
      </c>
      <c r="C581">
        <v>61</v>
      </c>
      <c r="E581">
        <v>1168</v>
      </c>
      <c r="F581">
        <v>3</v>
      </c>
    </row>
    <row r="582" spans="2:6" x14ac:dyDescent="0.5">
      <c r="B582">
        <v>1289</v>
      </c>
      <c r="C582">
        <v>52</v>
      </c>
      <c r="E582">
        <v>1169</v>
      </c>
      <c r="F582">
        <v>3</v>
      </c>
    </row>
    <row r="583" spans="2:6" x14ac:dyDescent="0.5">
      <c r="B583">
        <v>1290</v>
      </c>
      <c r="C583">
        <v>86</v>
      </c>
      <c r="E583">
        <v>1170</v>
      </c>
      <c r="F583">
        <v>2</v>
      </c>
    </row>
    <row r="584" spans="2:6" x14ac:dyDescent="0.5">
      <c r="B584">
        <v>1291</v>
      </c>
      <c r="C584">
        <v>42</v>
      </c>
      <c r="E584">
        <v>1171</v>
      </c>
      <c r="F584">
        <v>1</v>
      </c>
    </row>
    <row r="585" spans="2:6" x14ac:dyDescent="0.5">
      <c r="B585">
        <v>1292</v>
      </c>
      <c r="C585">
        <v>52</v>
      </c>
      <c r="E585">
        <v>1172</v>
      </c>
      <c r="F585">
        <v>0</v>
      </c>
    </row>
    <row r="586" spans="2:6" x14ac:dyDescent="0.5">
      <c r="B586">
        <v>1293</v>
      </c>
      <c r="C586">
        <v>120</v>
      </c>
      <c r="E586">
        <v>1173</v>
      </c>
      <c r="F586">
        <v>1</v>
      </c>
    </row>
    <row r="587" spans="2:6" x14ac:dyDescent="0.5">
      <c r="B587">
        <v>1294</v>
      </c>
      <c r="C587">
        <v>22</v>
      </c>
      <c r="E587">
        <v>1174</v>
      </c>
      <c r="F587">
        <v>19</v>
      </c>
    </row>
    <row r="588" spans="2:6" x14ac:dyDescent="0.5">
      <c r="B588">
        <v>1295</v>
      </c>
      <c r="C588">
        <v>64</v>
      </c>
      <c r="E588">
        <v>1175</v>
      </c>
      <c r="F588">
        <v>9</v>
      </c>
    </row>
    <row r="589" spans="2:6" x14ac:dyDescent="0.5">
      <c r="B589">
        <v>1296</v>
      </c>
      <c r="C589">
        <v>23</v>
      </c>
      <c r="E589">
        <v>1176</v>
      </c>
      <c r="F589">
        <v>1</v>
      </c>
    </row>
    <row r="590" spans="2:6" x14ac:dyDescent="0.5">
      <c r="B590">
        <v>1297</v>
      </c>
      <c r="C590">
        <v>238</v>
      </c>
      <c r="E590">
        <v>1177</v>
      </c>
      <c r="F590">
        <v>0</v>
      </c>
    </row>
    <row r="591" spans="2:6" x14ac:dyDescent="0.5">
      <c r="B591">
        <v>1298</v>
      </c>
      <c r="C591">
        <v>33</v>
      </c>
      <c r="E591">
        <v>1178</v>
      </c>
      <c r="F591">
        <v>1</v>
      </c>
    </row>
    <row r="592" spans="2:6" x14ac:dyDescent="0.5">
      <c r="B592">
        <v>1299</v>
      </c>
      <c r="C592">
        <v>32</v>
      </c>
      <c r="E592">
        <v>1179</v>
      </c>
      <c r="F592">
        <v>5</v>
      </c>
    </row>
    <row r="593" spans="2:6" x14ac:dyDescent="0.5">
      <c r="B593">
        <v>1300</v>
      </c>
      <c r="C593">
        <v>24</v>
      </c>
      <c r="E593">
        <v>1180</v>
      </c>
      <c r="F593">
        <v>85</v>
      </c>
    </row>
    <row r="594" spans="2:6" x14ac:dyDescent="0.5">
      <c r="B594">
        <v>1301</v>
      </c>
      <c r="C594">
        <v>29</v>
      </c>
      <c r="E594">
        <v>1181</v>
      </c>
      <c r="F594">
        <v>3</v>
      </c>
    </row>
    <row r="595" spans="2:6" x14ac:dyDescent="0.5">
      <c r="B595">
        <v>1302</v>
      </c>
      <c r="C595">
        <v>50</v>
      </c>
      <c r="E595">
        <v>1182</v>
      </c>
      <c r="F595">
        <v>4</v>
      </c>
    </row>
    <row r="596" spans="2:6" x14ac:dyDescent="0.5">
      <c r="B596">
        <v>1303</v>
      </c>
      <c r="C596">
        <v>108</v>
      </c>
      <c r="E596">
        <v>1183</v>
      </c>
      <c r="F596">
        <v>3</v>
      </c>
    </row>
    <row r="597" spans="2:6" x14ac:dyDescent="0.5">
      <c r="B597">
        <v>1344</v>
      </c>
      <c r="C597">
        <v>139</v>
      </c>
      <c r="E597">
        <v>1404</v>
      </c>
      <c r="F597">
        <v>5</v>
      </c>
    </row>
    <row r="598" spans="2:6" x14ac:dyDescent="0.5">
      <c r="B598">
        <v>1345</v>
      </c>
      <c r="C598">
        <v>7</v>
      </c>
      <c r="E598">
        <v>1405</v>
      </c>
      <c r="F598">
        <v>17</v>
      </c>
    </row>
    <row r="599" spans="2:6" x14ac:dyDescent="0.5">
      <c r="B599">
        <v>1346</v>
      </c>
      <c r="C599">
        <v>149</v>
      </c>
      <c r="E599">
        <v>1406</v>
      </c>
      <c r="F599">
        <v>3</v>
      </c>
    </row>
    <row r="600" spans="2:6" x14ac:dyDescent="0.5">
      <c r="B600">
        <v>1347</v>
      </c>
      <c r="C600">
        <v>31</v>
      </c>
      <c r="E600">
        <v>1407</v>
      </c>
      <c r="F600">
        <v>2</v>
      </c>
    </row>
    <row r="601" spans="2:6" x14ac:dyDescent="0.5">
      <c r="B601">
        <v>1348</v>
      </c>
      <c r="C601">
        <v>26</v>
      </c>
      <c r="E601">
        <v>1408</v>
      </c>
      <c r="F601">
        <v>6</v>
      </c>
    </row>
    <row r="602" spans="2:6" x14ac:dyDescent="0.5">
      <c r="B602">
        <v>1349</v>
      </c>
      <c r="C602">
        <v>172</v>
      </c>
      <c r="E602">
        <v>1409</v>
      </c>
      <c r="F602">
        <v>0</v>
      </c>
    </row>
    <row r="603" spans="2:6" x14ac:dyDescent="0.5">
      <c r="B603">
        <v>1350</v>
      </c>
      <c r="C603">
        <v>78</v>
      </c>
      <c r="E603">
        <v>1410</v>
      </c>
      <c r="F603">
        <v>1</v>
      </c>
    </row>
    <row r="604" spans="2:6" x14ac:dyDescent="0.5">
      <c r="B604">
        <v>1351</v>
      </c>
      <c r="C604">
        <v>120</v>
      </c>
      <c r="E604">
        <v>1411</v>
      </c>
      <c r="F604">
        <v>3</v>
      </c>
    </row>
    <row r="605" spans="2:6" x14ac:dyDescent="0.5">
      <c r="B605">
        <v>1352</v>
      </c>
      <c r="C605">
        <v>227</v>
      </c>
      <c r="E605">
        <v>1412</v>
      </c>
      <c r="F605">
        <v>13</v>
      </c>
    </row>
    <row r="606" spans="2:6" x14ac:dyDescent="0.5">
      <c r="B606">
        <v>1353</v>
      </c>
      <c r="C606">
        <v>42</v>
      </c>
      <c r="E606">
        <v>1413</v>
      </c>
      <c r="F606">
        <v>1</v>
      </c>
    </row>
    <row r="607" spans="2:6" x14ac:dyDescent="0.5">
      <c r="B607">
        <v>1354</v>
      </c>
      <c r="C607">
        <v>64</v>
      </c>
      <c r="E607">
        <v>1414</v>
      </c>
      <c r="F607">
        <v>1</v>
      </c>
    </row>
    <row r="608" spans="2:6" x14ac:dyDescent="0.5">
      <c r="B608">
        <v>1355</v>
      </c>
      <c r="C608">
        <v>121</v>
      </c>
      <c r="E608">
        <v>1415</v>
      </c>
      <c r="F608">
        <v>9</v>
      </c>
    </row>
    <row r="609" spans="2:6" x14ac:dyDescent="0.5">
      <c r="B609">
        <v>1356</v>
      </c>
      <c r="C609">
        <v>87</v>
      </c>
      <c r="E609">
        <v>1416</v>
      </c>
      <c r="F609">
        <v>0</v>
      </c>
    </row>
    <row r="610" spans="2:6" x14ac:dyDescent="0.5">
      <c r="B610">
        <v>1357</v>
      </c>
      <c r="C610">
        <v>65</v>
      </c>
      <c r="E610">
        <v>1417</v>
      </c>
      <c r="F610">
        <v>2</v>
      </c>
    </row>
    <row r="611" spans="2:6" x14ac:dyDescent="0.5">
      <c r="B611">
        <v>1358</v>
      </c>
      <c r="C611">
        <v>49</v>
      </c>
      <c r="E611">
        <v>1418</v>
      </c>
      <c r="F611">
        <v>1</v>
      </c>
    </row>
    <row r="612" spans="2:6" x14ac:dyDescent="0.5">
      <c r="B612">
        <v>1359</v>
      </c>
      <c r="C612">
        <v>19</v>
      </c>
      <c r="E612">
        <v>1419</v>
      </c>
      <c r="F612">
        <v>10</v>
      </c>
    </row>
    <row r="613" spans="2:6" x14ac:dyDescent="0.5">
      <c r="B613">
        <v>1360</v>
      </c>
      <c r="C613">
        <v>81</v>
      </c>
      <c r="E613">
        <v>1420</v>
      </c>
      <c r="F613">
        <v>3</v>
      </c>
    </row>
    <row r="614" spans="2:6" x14ac:dyDescent="0.5">
      <c r="B614">
        <v>1361</v>
      </c>
      <c r="C614">
        <v>264</v>
      </c>
      <c r="E614">
        <v>1421</v>
      </c>
      <c r="F614">
        <v>2</v>
      </c>
    </row>
    <row r="615" spans="2:6" x14ac:dyDescent="0.5">
      <c r="B615">
        <v>1362</v>
      </c>
      <c r="C615">
        <v>25</v>
      </c>
      <c r="E615">
        <v>1422</v>
      </c>
      <c r="F615">
        <v>2</v>
      </c>
    </row>
    <row r="616" spans="2:6" x14ac:dyDescent="0.5">
      <c r="B616">
        <v>1363</v>
      </c>
      <c r="C616">
        <v>5</v>
      </c>
      <c r="E616">
        <v>1423</v>
      </c>
      <c r="F616">
        <v>1</v>
      </c>
    </row>
    <row r="617" spans="2:6" x14ac:dyDescent="0.5">
      <c r="B617">
        <v>1364</v>
      </c>
      <c r="C617">
        <v>144</v>
      </c>
      <c r="E617">
        <v>1424</v>
      </c>
      <c r="F617">
        <v>14</v>
      </c>
    </row>
    <row r="618" spans="2:6" x14ac:dyDescent="0.5">
      <c r="B618">
        <v>1365</v>
      </c>
      <c r="C618">
        <v>92</v>
      </c>
      <c r="E618">
        <v>1425</v>
      </c>
      <c r="F618">
        <v>0</v>
      </c>
    </row>
    <row r="619" spans="2:6" x14ac:dyDescent="0.5">
      <c r="B619">
        <v>1366</v>
      </c>
      <c r="C619">
        <v>147</v>
      </c>
      <c r="E619">
        <v>1426</v>
      </c>
      <c r="F619">
        <v>0</v>
      </c>
    </row>
    <row r="620" spans="2:6" x14ac:dyDescent="0.5">
      <c r="B620">
        <v>1367</v>
      </c>
      <c r="C620">
        <v>90</v>
      </c>
      <c r="E620">
        <v>1427</v>
      </c>
      <c r="F620">
        <v>4</v>
      </c>
    </row>
    <row r="621" spans="2:6" x14ac:dyDescent="0.5">
      <c r="B621">
        <v>1368</v>
      </c>
      <c r="C621">
        <v>87</v>
      </c>
      <c r="E621">
        <v>1428</v>
      </c>
      <c r="F621">
        <v>3</v>
      </c>
    </row>
    <row r="622" spans="2:6" x14ac:dyDescent="0.5">
      <c r="B622">
        <v>1369</v>
      </c>
      <c r="C622">
        <v>406</v>
      </c>
      <c r="E622">
        <v>1429</v>
      </c>
      <c r="F622">
        <v>0</v>
      </c>
    </row>
    <row r="623" spans="2:6" x14ac:dyDescent="0.5">
      <c r="B623">
        <v>1370</v>
      </c>
      <c r="C623">
        <v>20</v>
      </c>
      <c r="E623">
        <v>1430</v>
      </c>
      <c r="F623">
        <v>5</v>
      </c>
    </row>
    <row r="624" spans="2:6" x14ac:dyDescent="0.5">
      <c r="B624">
        <v>1371</v>
      </c>
      <c r="C624">
        <v>70</v>
      </c>
      <c r="E624">
        <v>1431</v>
      </c>
      <c r="F624">
        <v>47</v>
      </c>
    </row>
    <row r="625" spans="2:6" x14ac:dyDescent="0.5">
      <c r="B625">
        <v>1372</v>
      </c>
      <c r="C625">
        <v>16</v>
      </c>
      <c r="E625">
        <v>1432</v>
      </c>
      <c r="F625">
        <v>0</v>
      </c>
    </row>
    <row r="626" spans="2:6" x14ac:dyDescent="0.5">
      <c r="B626">
        <v>1373</v>
      </c>
      <c r="C626">
        <v>52</v>
      </c>
      <c r="E626">
        <v>1433</v>
      </c>
      <c r="F626">
        <v>10</v>
      </c>
    </row>
    <row r="627" spans="2:6" x14ac:dyDescent="0.5">
      <c r="B627">
        <v>1374</v>
      </c>
      <c r="C627">
        <v>66</v>
      </c>
      <c r="E627">
        <v>1434</v>
      </c>
      <c r="F627">
        <v>11</v>
      </c>
    </row>
    <row r="628" spans="2:6" x14ac:dyDescent="0.5">
      <c r="B628">
        <v>1375</v>
      </c>
      <c r="C628">
        <v>109</v>
      </c>
      <c r="E628">
        <v>1435</v>
      </c>
      <c r="F628">
        <v>2</v>
      </c>
    </row>
    <row r="629" spans="2:6" x14ac:dyDescent="0.5">
      <c r="B629">
        <v>1376</v>
      </c>
      <c r="C629">
        <v>168</v>
      </c>
      <c r="E629">
        <v>1436</v>
      </c>
      <c r="F629">
        <v>2</v>
      </c>
    </row>
    <row r="630" spans="2:6" x14ac:dyDescent="0.5">
      <c r="B630">
        <v>1377</v>
      </c>
      <c r="C630">
        <v>31</v>
      </c>
      <c r="E630">
        <v>1437</v>
      </c>
      <c r="F630">
        <v>22</v>
      </c>
    </row>
    <row r="631" spans="2:6" x14ac:dyDescent="0.5">
      <c r="B631">
        <v>1378</v>
      </c>
      <c r="C631">
        <v>133</v>
      </c>
      <c r="E631">
        <v>1438</v>
      </c>
      <c r="F631">
        <v>8</v>
      </c>
    </row>
    <row r="632" spans="2:6" x14ac:dyDescent="0.5">
      <c r="B632">
        <v>1379</v>
      </c>
      <c r="C632">
        <v>151</v>
      </c>
      <c r="E632">
        <v>1439</v>
      </c>
      <c r="F632">
        <v>6</v>
      </c>
    </row>
    <row r="633" spans="2:6" x14ac:dyDescent="0.5">
      <c r="B633">
        <v>1380</v>
      </c>
      <c r="C633">
        <v>5</v>
      </c>
      <c r="E633">
        <v>1440</v>
      </c>
      <c r="F633">
        <v>1</v>
      </c>
    </row>
    <row r="634" spans="2:6" x14ac:dyDescent="0.5">
      <c r="B634">
        <v>1381</v>
      </c>
      <c r="C634">
        <v>73</v>
      </c>
      <c r="E634">
        <v>1441</v>
      </c>
      <c r="F634">
        <v>3</v>
      </c>
    </row>
    <row r="635" spans="2:6" x14ac:dyDescent="0.5">
      <c r="B635">
        <v>1382</v>
      </c>
      <c r="C635">
        <v>148</v>
      </c>
      <c r="E635">
        <v>1442</v>
      </c>
      <c r="F635">
        <v>0</v>
      </c>
    </row>
    <row r="636" spans="2:6" x14ac:dyDescent="0.5">
      <c r="B636">
        <v>1383</v>
      </c>
      <c r="C636">
        <v>93</v>
      </c>
      <c r="E636">
        <v>1443</v>
      </c>
      <c r="F636">
        <v>0</v>
      </c>
    </row>
    <row r="637" spans="2:6" x14ac:dyDescent="0.5">
      <c r="B637">
        <v>1384</v>
      </c>
      <c r="C637">
        <v>63</v>
      </c>
      <c r="E637">
        <v>1444</v>
      </c>
      <c r="F637">
        <v>0</v>
      </c>
    </row>
    <row r="638" spans="2:6" x14ac:dyDescent="0.5">
      <c r="B638">
        <v>1385</v>
      </c>
      <c r="C638">
        <v>134</v>
      </c>
      <c r="E638">
        <v>1445</v>
      </c>
      <c r="F638">
        <v>0</v>
      </c>
    </row>
    <row r="639" spans="2:6" x14ac:dyDescent="0.5">
      <c r="B639">
        <v>1386</v>
      </c>
      <c r="C639">
        <v>14</v>
      </c>
      <c r="E639">
        <v>1446</v>
      </c>
      <c r="F639">
        <v>0</v>
      </c>
    </row>
    <row r="640" spans="2:6" x14ac:dyDescent="0.5">
      <c r="B640">
        <v>1387</v>
      </c>
      <c r="C640">
        <v>78</v>
      </c>
      <c r="E640">
        <v>1447</v>
      </c>
      <c r="F640">
        <v>3</v>
      </c>
    </row>
    <row r="641" spans="2:6" x14ac:dyDescent="0.5">
      <c r="B641">
        <v>1388</v>
      </c>
      <c r="C641">
        <v>112</v>
      </c>
      <c r="E641">
        <v>1448</v>
      </c>
      <c r="F641">
        <v>0</v>
      </c>
    </row>
    <row r="642" spans="2:6" x14ac:dyDescent="0.5">
      <c r="B642">
        <v>1389</v>
      </c>
      <c r="C642">
        <v>34</v>
      </c>
      <c r="E642">
        <v>1449</v>
      </c>
      <c r="F642">
        <v>0</v>
      </c>
    </row>
    <row r="643" spans="2:6" x14ac:dyDescent="0.5">
      <c r="B643">
        <v>1390</v>
      </c>
      <c r="C643">
        <v>19</v>
      </c>
      <c r="E643">
        <v>1450</v>
      </c>
      <c r="F643">
        <v>1</v>
      </c>
    </row>
    <row r="644" spans="2:6" x14ac:dyDescent="0.5">
      <c r="B644">
        <v>1391</v>
      </c>
      <c r="C644">
        <v>13</v>
      </c>
      <c r="E644">
        <v>1481</v>
      </c>
      <c r="F644">
        <v>6</v>
      </c>
    </row>
    <row r="645" spans="2:6" x14ac:dyDescent="0.5">
      <c r="B645">
        <v>1392</v>
      </c>
      <c r="C645">
        <v>104</v>
      </c>
      <c r="E645">
        <v>1482</v>
      </c>
      <c r="F645">
        <v>1</v>
      </c>
    </row>
    <row r="646" spans="2:6" x14ac:dyDescent="0.5">
      <c r="B646">
        <v>1393</v>
      </c>
      <c r="C646">
        <v>52</v>
      </c>
      <c r="E646">
        <v>1483</v>
      </c>
      <c r="F646">
        <v>2</v>
      </c>
    </row>
    <row r="647" spans="2:6" x14ac:dyDescent="0.5">
      <c r="B647">
        <v>1394</v>
      </c>
      <c r="C647">
        <v>17</v>
      </c>
      <c r="E647">
        <v>1484</v>
      </c>
      <c r="F647">
        <v>0</v>
      </c>
    </row>
    <row r="648" spans="2:6" x14ac:dyDescent="0.5">
      <c r="B648">
        <v>1395</v>
      </c>
      <c r="C648">
        <v>82</v>
      </c>
      <c r="E648">
        <v>1485</v>
      </c>
      <c r="F648">
        <v>3</v>
      </c>
    </row>
    <row r="649" spans="2:6" x14ac:dyDescent="0.5">
      <c r="B649">
        <v>1396</v>
      </c>
      <c r="C649">
        <v>73</v>
      </c>
      <c r="E649">
        <v>1486</v>
      </c>
      <c r="F649">
        <v>3</v>
      </c>
    </row>
    <row r="650" spans="2:6" x14ac:dyDescent="0.5">
      <c r="B650">
        <v>1397</v>
      </c>
      <c r="C650">
        <v>158</v>
      </c>
      <c r="E650">
        <v>1487</v>
      </c>
      <c r="F650">
        <v>0</v>
      </c>
    </row>
    <row r="651" spans="2:6" x14ac:dyDescent="0.5">
      <c r="B651">
        <v>1398</v>
      </c>
      <c r="C651">
        <v>65</v>
      </c>
      <c r="E651">
        <v>1488</v>
      </c>
      <c r="F651">
        <v>6</v>
      </c>
    </row>
    <row r="652" spans="2:6" x14ac:dyDescent="0.5">
      <c r="B652">
        <v>1399</v>
      </c>
      <c r="C652">
        <v>184</v>
      </c>
      <c r="E652">
        <v>1489</v>
      </c>
      <c r="F652">
        <v>0</v>
      </c>
    </row>
    <row r="653" spans="2:6" x14ac:dyDescent="0.5">
      <c r="B653">
        <v>1400</v>
      </c>
      <c r="C653">
        <v>34</v>
      </c>
      <c r="E653">
        <v>1490</v>
      </c>
      <c r="F653">
        <v>19</v>
      </c>
    </row>
    <row r="654" spans="2:6" x14ac:dyDescent="0.5">
      <c r="B654">
        <v>1401</v>
      </c>
      <c r="C654">
        <v>240</v>
      </c>
      <c r="E654">
        <v>1491</v>
      </c>
      <c r="F654">
        <v>1</v>
      </c>
    </row>
    <row r="655" spans="2:6" x14ac:dyDescent="0.5">
      <c r="B655">
        <v>1402</v>
      </c>
      <c r="C655">
        <v>113</v>
      </c>
      <c r="E655">
        <v>1492</v>
      </c>
      <c r="F655">
        <v>2</v>
      </c>
    </row>
    <row r="656" spans="2:6" x14ac:dyDescent="0.5">
      <c r="B656">
        <v>1403</v>
      </c>
      <c r="C656">
        <v>66</v>
      </c>
      <c r="E656">
        <v>1493</v>
      </c>
      <c r="F656">
        <v>0</v>
      </c>
    </row>
    <row r="657" spans="2:6" x14ac:dyDescent="0.5">
      <c r="B657">
        <v>1461</v>
      </c>
      <c r="C657">
        <v>340</v>
      </c>
      <c r="E657">
        <v>1494</v>
      </c>
      <c r="F657">
        <v>11</v>
      </c>
    </row>
    <row r="658" spans="2:6" x14ac:dyDescent="0.5">
      <c r="B658">
        <v>1462</v>
      </c>
      <c r="C658">
        <v>150</v>
      </c>
      <c r="E658">
        <v>1495</v>
      </c>
      <c r="F658">
        <v>0</v>
      </c>
    </row>
    <row r="659" spans="2:6" x14ac:dyDescent="0.5">
      <c r="B659">
        <v>1463</v>
      </c>
      <c r="C659">
        <v>25</v>
      </c>
      <c r="E659">
        <v>1496</v>
      </c>
      <c r="F659">
        <v>0</v>
      </c>
    </row>
    <row r="660" spans="2:6" x14ac:dyDescent="0.5">
      <c r="B660">
        <v>1464</v>
      </c>
      <c r="C660">
        <v>234</v>
      </c>
      <c r="E660">
        <v>1497</v>
      </c>
      <c r="F660">
        <v>1</v>
      </c>
    </row>
    <row r="661" spans="2:6" x14ac:dyDescent="0.5">
      <c r="B661">
        <v>1465</v>
      </c>
      <c r="C661">
        <v>2602</v>
      </c>
      <c r="E661">
        <v>1498</v>
      </c>
      <c r="F661">
        <v>3</v>
      </c>
    </row>
    <row r="662" spans="2:6" x14ac:dyDescent="0.5">
      <c r="B662">
        <v>1466</v>
      </c>
      <c r="C662">
        <v>248</v>
      </c>
      <c r="E662">
        <v>1499</v>
      </c>
      <c r="F662">
        <v>1</v>
      </c>
    </row>
    <row r="663" spans="2:6" x14ac:dyDescent="0.5">
      <c r="B663">
        <v>1467</v>
      </c>
      <c r="C663">
        <v>600</v>
      </c>
      <c r="E663">
        <v>1500</v>
      </c>
      <c r="F663">
        <v>15</v>
      </c>
    </row>
    <row r="664" spans="2:6" x14ac:dyDescent="0.5">
      <c r="B664">
        <v>1468</v>
      </c>
      <c r="C664">
        <v>293</v>
      </c>
      <c r="E664">
        <v>1541</v>
      </c>
      <c r="F664">
        <v>2</v>
      </c>
    </row>
    <row r="665" spans="2:6" x14ac:dyDescent="0.5">
      <c r="B665">
        <v>1469</v>
      </c>
      <c r="C665">
        <v>321</v>
      </c>
      <c r="E665">
        <v>1542</v>
      </c>
      <c r="F665">
        <v>1</v>
      </c>
    </row>
    <row r="666" spans="2:6" x14ac:dyDescent="0.5">
      <c r="B666">
        <v>1470</v>
      </c>
      <c r="C666">
        <v>81</v>
      </c>
      <c r="E666">
        <v>1543</v>
      </c>
      <c r="F666">
        <v>1</v>
      </c>
    </row>
    <row r="667" spans="2:6" x14ac:dyDescent="0.5">
      <c r="B667">
        <v>1471</v>
      </c>
      <c r="C667">
        <v>343</v>
      </c>
      <c r="E667">
        <v>1544</v>
      </c>
      <c r="F667">
        <v>0</v>
      </c>
    </row>
    <row r="668" spans="2:6" x14ac:dyDescent="0.5">
      <c r="B668">
        <v>1472</v>
      </c>
      <c r="C668">
        <v>336</v>
      </c>
      <c r="E668">
        <v>1545</v>
      </c>
      <c r="F668">
        <v>1</v>
      </c>
    </row>
    <row r="669" spans="2:6" x14ac:dyDescent="0.5">
      <c r="B669">
        <v>1473</v>
      </c>
      <c r="C669">
        <v>47</v>
      </c>
      <c r="E669">
        <v>1546</v>
      </c>
      <c r="F669">
        <v>11</v>
      </c>
    </row>
    <row r="670" spans="2:6" x14ac:dyDescent="0.5">
      <c r="B670">
        <v>1474</v>
      </c>
      <c r="C670">
        <v>76</v>
      </c>
      <c r="E670">
        <v>1547</v>
      </c>
      <c r="F670">
        <v>0</v>
      </c>
    </row>
    <row r="671" spans="2:6" x14ac:dyDescent="0.5">
      <c r="B671">
        <v>1475</v>
      </c>
      <c r="C671">
        <v>441</v>
      </c>
      <c r="E671">
        <v>1548</v>
      </c>
      <c r="F671">
        <v>1</v>
      </c>
    </row>
    <row r="672" spans="2:6" x14ac:dyDescent="0.5">
      <c r="B672">
        <v>1476</v>
      </c>
      <c r="C672">
        <v>916</v>
      </c>
      <c r="E672">
        <v>1549</v>
      </c>
      <c r="F672">
        <v>6</v>
      </c>
    </row>
    <row r="673" spans="2:6" x14ac:dyDescent="0.5">
      <c r="B673">
        <v>1477</v>
      </c>
      <c r="C673">
        <v>369</v>
      </c>
      <c r="E673">
        <v>1550</v>
      </c>
      <c r="F673">
        <v>7</v>
      </c>
    </row>
    <row r="674" spans="2:6" x14ac:dyDescent="0.5">
      <c r="B674">
        <v>1478</v>
      </c>
      <c r="C674">
        <v>20242</v>
      </c>
      <c r="E674">
        <v>1551</v>
      </c>
      <c r="F674">
        <v>0</v>
      </c>
    </row>
    <row r="675" spans="2:6" x14ac:dyDescent="0.5">
      <c r="B675">
        <v>1479</v>
      </c>
      <c r="C675">
        <v>71</v>
      </c>
      <c r="E675">
        <v>1552</v>
      </c>
      <c r="F675">
        <v>16</v>
      </c>
    </row>
    <row r="676" spans="2:6" x14ac:dyDescent="0.5">
      <c r="B676">
        <v>1480</v>
      </c>
      <c r="C676">
        <v>635</v>
      </c>
      <c r="E676">
        <v>1553</v>
      </c>
      <c r="F676">
        <v>0</v>
      </c>
    </row>
    <row r="677" spans="2:6" x14ac:dyDescent="0.5">
      <c r="B677">
        <v>1501</v>
      </c>
      <c r="C677">
        <v>885</v>
      </c>
      <c r="E677">
        <v>1554</v>
      </c>
      <c r="F677">
        <v>0</v>
      </c>
    </row>
    <row r="678" spans="2:6" x14ac:dyDescent="0.5">
      <c r="B678">
        <v>1502</v>
      </c>
      <c r="C678">
        <v>329</v>
      </c>
      <c r="E678">
        <v>1555</v>
      </c>
      <c r="F678">
        <v>0</v>
      </c>
    </row>
    <row r="679" spans="2:6" x14ac:dyDescent="0.5">
      <c r="B679">
        <v>1503</v>
      </c>
      <c r="C679">
        <v>71</v>
      </c>
      <c r="E679">
        <v>1556</v>
      </c>
      <c r="F679">
        <v>12</v>
      </c>
    </row>
    <row r="680" spans="2:6" x14ac:dyDescent="0.5">
      <c r="B680">
        <v>1504</v>
      </c>
      <c r="C680">
        <v>269</v>
      </c>
      <c r="E680">
        <v>1557</v>
      </c>
      <c r="F680">
        <v>1</v>
      </c>
    </row>
    <row r="681" spans="2:6" x14ac:dyDescent="0.5">
      <c r="B681">
        <v>1505</v>
      </c>
      <c r="C681">
        <v>345</v>
      </c>
      <c r="E681">
        <v>1558</v>
      </c>
      <c r="F681">
        <v>3</v>
      </c>
    </row>
    <row r="682" spans="2:6" x14ac:dyDescent="0.5">
      <c r="B682">
        <v>1506</v>
      </c>
      <c r="C682">
        <v>43</v>
      </c>
      <c r="E682">
        <v>1559</v>
      </c>
      <c r="F682">
        <v>1</v>
      </c>
    </row>
    <row r="683" spans="2:6" x14ac:dyDescent="0.5">
      <c r="B683">
        <v>1507</v>
      </c>
      <c r="C683">
        <v>33</v>
      </c>
      <c r="E683">
        <v>1560</v>
      </c>
      <c r="F683">
        <v>4</v>
      </c>
    </row>
    <row r="684" spans="2:6" x14ac:dyDescent="0.5">
      <c r="B684">
        <v>1508</v>
      </c>
      <c r="C684">
        <v>211</v>
      </c>
      <c r="E684">
        <v>1581</v>
      </c>
      <c r="F684">
        <v>1</v>
      </c>
    </row>
    <row r="685" spans="2:6" x14ac:dyDescent="0.5">
      <c r="B685">
        <v>1509</v>
      </c>
      <c r="C685">
        <v>196</v>
      </c>
      <c r="E685">
        <v>1582</v>
      </c>
      <c r="F685">
        <v>3</v>
      </c>
    </row>
    <row r="686" spans="2:6" x14ac:dyDescent="0.5">
      <c r="B686">
        <v>1510</v>
      </c>
      <c r="C686">
        <v>405</v>
      </c>
      <c r="E686">
        <v>1583</v>
      </c>
      <c r="F686">
        <v>1</v>
      </c>
    </row>
    <row r="687" spans="2:6" x14ac:dyDescent="0.5">
      <c r="B687">
        <v>1511</v>
      </c>
      <c r="C687">
        <v>206</v>
      </c>
      <c r="E687">
        <v>1584</v>
      </c>
      <c r="F687">
        <v>0</v>
      </c>
    </row>
    <row r="688" spans="2:6" x14ac:dyDescent="0.5">
      <c r="B688">
        <v>1512</v>
      </c>
      <c r="C688">
        <v>335</v>
      </c>
      <c r="E688">
        <v>1585</v>
      </c>
      <c r="F688">
        <v>12</v>
      </c>
    </row>
    <row r="689" spans="2:6" x14ac:dyDescent="0.5">
      <c r="B689">
        <v>1513</v>
      </c>
      <c r="C689">
        <v>215</v>
      </c>
      <c r="E689">
        <v>1586</v>
      </c>
      <c r="F689">
        <v>0</v>
      </c>
    </row>
    <row r="690" spans="2:6" x14ac:dyDescent="0.5">
      <c r="B690">
        <v>1514</v>
      </c>
      <c r="C690">
        <v>176</v>
      </c>
      <c r="E690">
        <v>1587</v>
      </c>
      <c r="F690">
        <v>1</v>
      </c>
    </row>
    <row r="691" spans="2:6" x14ac:dyDescent="0.5">
      <c r="B691">
        <v>1515</v>
      </c>
      <c r="C691">
        <v>555</v>
      </c>
      <c r="E691">
        <v>1588</v>
      </c>
      <c r="F691">
        <v>0</v>
      </c>
    </row>
    <row r="692" spans="2:6" x14ac:dyDescent="0.5">
      <c r="B692">
        <v>1516</v>
      </c>
      <c r="C692">
        <v>116</v>
      </c>
      <c r="E692">
        <v>1589</v>
      </c>
      <c r="F692">
        <v>0</v>
      </c>
    </row>
    <row r="693" spans="2:6" x14ac:dyDescent="0.5">
      <c r="B693">
        <v>1517</v>
      </c>
      <c r="C693">
        <v>615</v>
      </c>
      <c r="E693">
        <v>1590</v>
      </c>
      <c r="F693">
        <v>2</v>
      </c>
    </row>
    <row r="694" spans="2:6" x14ac:dyDescent="0.5">
      <c r="B694">
        <v>1518</v>
      </c>
      <c r="C694">
        <v>236</v>
      </c>
      <c r="E694">
        <v>1591</v>
      </c>
      <c r="F694">
        <v>92</v>
      </c>
    </row>
    <row r="695" spans="2:6" x14ac:dyDescent="0.5">
      <c r="B695">
        <v>1519</v>
      </c>
      <c r="C695">
        <v>145</v>
      </c>
      <c r="E695">
        <v>1592</v>
      </c>
      <c r="F695">
        <v>0</v>
      </c>
    </row>
    <row r="696" spans="2:6" x14ac:dyDescent="0.5">
      <c r="B696">
        <v>1520</v>
      </c>
      <c r="C696">
        <v>167</v>
      </c>
      <c r="E696">
        <v>1593</v>
      </c>
      <c r="F696">
        <v>3</v>
      </c>
    </row>
    <row r="697" spans="2:6" x14ac:dyDescent="0.5">
      <c r="B697">
        <v>1521</v>
      </c>
      <c r="C697">
        <v>235</v>
      </c>
      <c r="E697">
        <v>1594</v>
      </c>
      <c r="F697">
        <v>10</v>
      </c>
    </row>
    <row r="698" spans="2:6" x14ac:dyDescent="0.5">
      <c r="B698">
        <v>1522</v>
      </c>
      <c r="C698">
        <v>452</v>
      </c>
      <c r="E698">
        <v>1595</v>
      </c>
      <c r="F698">
        <v>7</v>
      </c>
    </row>
    <row r="699" spans="2:6" x14ac:dyDescent="0.5">
      <c r="B699">
        <v>1523</v>
      </c>
      <c r="C699">
        <v>241</v>
      </c>
      <c r="E699">
        <v>1596</v>
      </c>
      <c r="F699">
        <v>3</v>
      </c>
    </row>
    <row r="700" spans="2:6" x14ac:dyDescent="0.5">
      <c r="B700">
        <v>1524</v>
      </c>
      <c r="C700">
        <v>28</v>
      </c>
      <c r="E700">
        <v>1597</v>
      </c>
      <c r="F700">
        <v>0</v>
      </c>
    </row>
    <row r="701" spans="2:6" x14ac:dyDescent="0.5">
      <c r="B701">
        <v>1525</v>
      </c>
      <c r="C701">
        <v>140</v>
      </c>
      <c r="E701">
        <v>1598</v>
      </c>
      <c r="F701">
        <v>1</v>
      </c>
    </row>
    <row r="702" spans="2:6" x14ac:dyDescent="0.5">
      <c r="B702">
        <v>1526</v>
      </c>
      <c r="C702">
        <v>280</v>
      </c>
      <c r="E702">
        <v>1599</v>
      </c>
      <c r="F702">
        <v>0</v>
      </c>
    </row>
    <row r="703" spans="2:6" x14ac:dyDescent="0.5">
      <c r="B703">
        <v>1527</v>
      </c>
      <c r="C703">
        <v>70</v>
      </c>
      <c r="E703">
        <v>1600</v>
      </c>
      <c r="F703">
        <v>9</v>
      </c>
    </row>
    <row r="704" spans="2:6" x14ac:dyDescent="0.5">
      <c r="B704">
        <v>1528</v>
      </c>
      <c r="C704">
        <v>160</v>
      </c>
      <c r="E704">
        <v>1701</v>
      </c>
      <c r="F704">
        <v>2</v>
      </c>
    </row>
    <row r="705" spans="2:6" x14ac:dyDescent="0.5">
      <c r="B705">
        <v>1529</v>
      </c>
      <c r="C705">
        <v>141</v>
      </c>
      <c r="E705">
        <v>1702</v>
      </c>
      <c r="F705">
        <v>1</v>
      </c>
    </row>
    <row r="706" spans="2:6" x14ac:dyDescent="0.5">
      <c r="B706">
        <v>1530</v>
      </c>
      <c r="C706">
        <v>874</v>
      </c>
      <c r="E706">
        <v>1703</v>
      </c>
      <c r="F706">
        <v>2</v>
      </c>
    </row>
    <row r="707" spans="2:6" x14ac:dyDescent="0.5">
      <c r="B707">
        <v>1531</v>
      </c>
      <c r="C707">
        <v>73</v>
      </c>
      <c r="E707">
        <v>1704</v>
      </c>
      <c r="F707">
        <v>11</v>
      </c>
    </row>
    <row r="708" spans="2:6" x14ac:dyDescent="0.5">
      <c r="B708">
        <v>1532</v>
      </c>
      <c r="C708">
        <v>294</v>
      </c>
      <c r="E708">
        <v>1705</v>
      </c>
      <c r="F708">
        <v>0</v>
      </c>
    </row>
    <row r="709" spans="2:6" x14ac:dyDescent="0.5">
      <c r="B709">
        <v>1533</v>
      </c>
      <c r="C709">
        <v>740</v>
      </c>
      <c r="E709">
        <v>1706</v>
      </c>
      <c r="F709">
        <v>0</v>
      </c>
    </row>
    <row r="710" spans="2:6" x14ac:dyDescent="0.5">
      <c r="B710">
        <v>1534</v>
      </c>
      <c r="C710">
        <v>369</v>
      </c>
      <c r="E710">
        <v>1707</v>
      </c>
      <c r="F710">
        <v>9</v>
      </c>
    </row>
    <row r="711" spans="2:6" x14ac:dyDescent="0.5">
      <c r="B711">
        <v>1535</v>
      </c>
      <c r="C711">
        <v>110</v>
      </c>
      <c r="E711">
        <v>1708</v>
      </c>
      <c r="F711">
        <v>0</v>
      </c>
    </row>
    <row r="712" spans="2:6" x14ac:dyDescent="0.5">
      <c r="B712">
        <v>1536</v>
      </c>
      <c r="C712">
        <v>455</v>
      </c>
      <c r="E712">
        <v>1709</v>
      </c>
      <c r="F712">
        <v>4</v>
      </c>
    </row>
    <row r="713" spans="2:6" x14ac:dyDescent="0.5">
      <c r="B713">
        <v>1537</v>
      </c>
      <c r="C713">
        <v>224</v>
      </c>
      <c r="E713">
        <v>1710</v>
      </c>
      <c r="F713">
        <v>1</v>
      </c>
    </row>
    <row r="714" spans="2:6" x14ac:dyDescent="0.5">
      <c r="B714">
        <v>1538</v>
      </c>
      <c r="C714">
        <v>46</v>
      </c>
      <c r="E714">
        <v>1711</v>
      </c>
      <c r="F714">
        <v>2</v>
      </c>
    </row>
    <row r="715" spans="2:6" x14ac:dyDescent="0.5">
      <c r="B715">
        <v>1539</v>
      </c>
      <c r="C715">
        <v>284</v>
      </c>
      <c r="E715">
        <v>1712</v>
      </c>
      <c r="F715">
        <v>0</v>
      </c>
    </row>
    <row r="716" spans="2:6" x14ac:dyDescent="0.5">
      <c r="B716">
        <v>1540</v>
      </c>
      <c r="C716">
        <v>98</v>
      </c>
      <c r="E716">
        <v>1713</v>
      </c>
      <c r="F716">
        <v>1</v>
      </c>
    </row>
    <row r="717" spans="2:6" x14ac:dyDescent="0.5">
      <c r="B717">
        <v>1601</v>
      </c>
      <c r="C717">
        <v>56</v>
      </c>
      <c r="E717">
        <v>1714</v>
      </c>
      <c r="F717">
        <v>17</v>
      </c>
    </row>
    <row r="718" spans="2:6" x14ac:dyDescent="0.5">
      <c r="B718">
        <v>1602</v>
      </c>
      <c r="C718">
        <v>32</v>
      </c>
      <c r="E718">
        <v>1715</v>
      </c>
      <c r="F718">
        <v>2</v>
      </c>
    </row>
    <row r="719" spans="2:6" x14ac:dyDescent="0.5">
      <c r="B719">
        <v>1603</v>
      </c>
      <c r="C719">
        <v>30</v>
      </c>
      <c r="E719">
        <v>1716</v>
      </c>
      <c r="F719">
        <v>3</v>
      </c>
    </row>
    <row r="720" spans="2:6" x14ac:dyDescent="0.5">
      <c r="B720">
        <v>1604</v>
      </c>
      <c r="C720">
        <v>70</v>
      </c>
      <c r="E720">
        <v>1717</v>
      </c>
      <c r="F720">
        <v>41</v>
      </c>
    </row>
    <row r="721" spans="2:6" x14ac:dyDescent="0.5">
      <c r="B721">
        <v>1605</v>
      </c>
      <c r="C721">
        <v>44</v>
      </c>
      <c r="E721">
        <v>1718</v>
      </c>
      <c r="F721">
        <v>2</v>
      </c>
    </row>
    <row r="722" spans="2:6" x14ac:dyDescent="0.5">
      <c r="B722">
        <v>1606</v>
      </c>
      <c r="C722">
        <v>92</v>
      </c>
      <c r="E722">
        <v>1719</v>
      </c>
      <c r="F722">
        <v>3</v>
      </c>
    </row>
    <row r="723" spans="2:6" x14ac:dyDescent="0.5">
      <c r="B723">
        <v>1607</v>
      </c>
      <c r="C723">
        <v>205</v>
      </c>
      <c r="E723">
        <v>1720</v>
      </c>
      <c r="F723">
        <v>8</v>
      </c>
    </row>
    <row r="724" spans="2:6" x14ac:dyDescent="0.5">
      <c r="B724">
        <v>1608</v>
      </c>
      <c r="C724">
        <v>23</v>
      </c>
      <c r="E724">
        <v>1721</v>
      </c>
      <c r="F724">
        <v>0</v>
      </c>
    </row>
    <row r="725" spans="2:6" x14ac:dyDescent="0.5">
      <c r="B725">
        <v>1609</v>
      </c>
      <c r="C725">
        <v>4</v>
      </c>
      <c r="E725">
        <v>1722</v>
      </c>
      <c r="F725">
        <v>1</v>
      </c>
    </row>
    <row r="726" spans="2:6" x14ac:dyDescent="0.5">
      <c r="B726">
        <v>1610</v>
      </c>
      <c r="C726">
        <v>112</v>
      </c>
      <c r="E726">
        <v>1723</v>
      </c>
      <c r="F726">
        <v>3</v>
      </c>
    </row>
    <row r="727" spans="2:6" x14ac:dyDescent="0.5">
      <c r="B727">
        <v>1611</v>
      </c>
      <c r="C727">
        <v>27</v>
      </c>
      <c r="E727">
        <v>1724</v>
      </c>
      <c r="F727">
        <v>4</v>
      </c>
    </row>
    <row r="728" spans="2:6" x14ac:dyDescent="0.5">
      <c r="B728">
        <v>1612</v>
      </c>
      <c r="C728">
        <v>11</v>
      </c>
      <c r="E728">
        <v>1725</v>
      </c>
      <c r="F728">
        <v>9</v>
      </c>
    </row>
    <row r="729" spans="2:6" x14ac:dyDescent="0.5">
      <c r="B729">
        <v>1613</v>
      </c>
      <c r="C729">
        <v>26</v>
      </c>
      <c r="E729">
        <v>1726</v>
      </c>
      <c r="F729">
        <v>16</v>
      </c>
    </row>
    <row r="730" spans="2:6" x14ac:dyDescent="0.5">
      <c r="B730">
        <v>1614</v>
      </c>
      <c r="C730">
        <v>77</v>
      </c>
      <c r="E730">
        <v>1727</v>
      </c>
      <c r="F730">
        <v>1</v>
      </c>
    </row>
    <row r="731" spans="2:6" x14ac:dyDescent="0.5">
      <c r="B731">
        <v>1615</v>
      </c>
      <c r="C731">
        <v>136</v>
      </c>
      <c r="E731">
        <v>1728</v>
      </c>
      <c r="F731">
        <v>7</v>
      </c>
    </row>
    <row r="732" spans="2:6" x14ac:dyDescent="0.5">
      <c r="B732">
        <v>1616</v>
      </c>
      <c r="C732">
        <v>157</v>
      </c>
      <c r="E732">
        <v>1729</v>
      </c>
      <c r="F732">
        <v>0</v>
      </c>
    </row>
    <row r="733" spans="2:6" x14ac:dyDescent="0.5">
      <c r="B733">
        <v>1617</v>
      </c>
      <c r="C733">
        <v>158</v>
      </c>
      <c r="E733">
        <v>1730</v>
      </c>
      <c r="F733">
        <v>0</v>
      </c>
    </row>
    <row r="734" spans="2:6" x14ac:dyDescent="0.5">
      <c r="B734">
        <v>1618</v>
      </c>
      <c r="C734">
        <v>27</v>
      </c>
      <c r="E734">
        <v>1731</v>
      </c>
      <c r="F734">
        <v>0</v>
      </c>
    </row>
    <row r="735" spans="2:6" x14ac:dyDescent="0.5">
      <c r="B735">
        <v>1619</v>
      </c>
      <c r="C735">
        <v>23</v>
      </c>
      <c r="E735">
        <v>1732</v>
      </c>
      <c r="F735">
        <v>0</v>
      </c>
    </row>
    <row r="736" spans="2:6" x14ac:dyDescent="0.5">
      <c r="B736">
        <v>1620</v>
      </c>
      <c r="C736">
        <v>17</v>
      </c>
      <c r="E736">
        <v>1733</v>
      </c>
      <c r="F736">
        <v>0</v>
      </c>
    </row>
    <row r="737" spans="2:6" x14ac:dyDescent="0.5">
      <c r="B737">
        <v>1621</v>
      </c>
      <c r="C737">
        <v>37</v>
      </c>
      <c r="E737">
        <v>1734</v>
      </c>
      <c r="F737">
        <v>1</v>
      </c>
    </row>
    <row r="738" spans="2:6" x14ac:dyDescent="0.5">
      <c r="B738">
        <v>1622</v>
      </c>
      <c r="C738">
        <v>65</v>
      </c>
      <c r="E738">
        <v>1735</v>
      </c>
      <c r="F738">
        <v>2</v>
      </c>
    </row>
    <row r="739" spans="2:6" x14ac:dyDescent="0.5">
      <c r="B739">
        <v>1623</v>
      </c>
      <c r="C739">
        <v>18</v>
      </c>
      <c r="E739">
        <v>1736</v>
      </c>
      <c r="F739">
        <v>1</v>
      </c>
    </row>
    <row r="740" spans="2:6" x14ac:dyDescent="0.5">
      <c r="B740">
        <v>1624</v>
      </c>
      <c r="C740">
        <v>25</v>
      </c>
      <c r="E740">
        <v>1737</v>
      </c>
      <c r="F740">
        <v>15</v>
      </c>
    </row>
    <row r="741" spans="2:6" x14ac:dyDescent="0.5">
      <c r="B741">
        <v>1625</v>
      </c>
      <c r="C741">
        <v>104</v>
      </c>
      <c r="E741">
        <v>1738</v>
      </c>
      <c r="F741">
        <v>1</v>
      </c>
    </row>
    <row r="742" spans="2:6" x14ac:dyDescent="0.5">
      <c r="B742">
        <v>1626</v>
      </c>
      <c r="C742">
        <v>108</v>
      </c>
      <c r="E742">
        <v>1739</v>
      </c>
      <c r="F742">
        <v>1</v>
      </c>
    </row>
    <row r="743" spans="2:6" x14ac:dyDescent="0.5">
      <c r="B743">
        <v>1627</v>
      </c>
      <c r="C743">
        <v>38</v>
      </c>
      <c r="E743">
        <v>1740</v>
      </c>
      <c r="F743">
        <v>0</v>
      </c>
    </row>
    <row r="744" spans="2:6" x14ac:dyDescent="0.5">
      <c r="B744">
        <v>1628</v>
      </c>
      <c r="C744">
        <v>88</v>
      </c>
      <c r="E744">
        <v>1764</v>
      </c>
      <c r="F744">
        <v>39</v>
      </c>
    </row>
    <row r="745" spans="2:6" x14ac:dyDescent="0.5">
      <c r="B745">
        <v>1629</v>
      </c>
      <c r="C745">
        <v>82</v>
      </c>
      <c r="E745">
        <v>1765</v>
      </c>
      <c r="F745">
        <v>103</v>
      </c>
    </row>
    <row r="746" spans="2:6" x14ac:dyDescent="0.5">
      <c r="B746">
        <v>1630</v>
      </c>
      <c r="C746">
        <v>126</v>
      </c>
      <c r="E746">
        <v>1766</v>
      </c>
      <c r="F746">
        <v>0</v>
      </c>
    </row>
    <row r="747" spans="2:6" x14ac:dyDescent="0.5">
      <c r="B747">
        <v>1631</v>
      </c>
      <c r="C747">
        <v>133</v>
      </c>
      <c r="E747">
        <v>1767</v>
      </c>
      <c r="F747">
        <v>39</v>
      </c>
    </row>
    <row r="748" spans="2:6" x14ac:dyDescent="0.5">
      <c r="B748">
        <v>1632</v>
      </c>
      <c r="C748">
        <v>47</v>
      </c>
      <c r="E748">
        <v>1768</v>
      </c>
      <c r="F748">
        <v>15</v>
      </c>
    </row>
    <row r="749" spans="2:6" x14ac:dyDescent="0.5">
      <c r="B749">
        <v>1633</v>
      </c>
      <c r="C749">
        <v>58</v>
      </c>
      <c r="E749">
        <v>1769</v>
      </c>
      <c r="F749">
        <v>22</v>
      </c>
    </row>
    <row r="750" spans="2:6" x14ac:dyDescent="0.5">
      <c r="B750">
        <v>1634</v>
      </c>
      <c r="C750">
        <v>32</v>
      </c>
      <c r="E750">
        <v>1770</v>
      </c>
      <c r="F750">
        <v>92</v>
      </c>
    </row>
    <row r="751" spans="2:6" x14ac:dyDescent="0.5">
      <c r="B751">
        <v>1635</v>
      </c>
      <c r="C751">
        <v>37</v>
      </c>
      <c r="E751">
        <v>1771</v>
      </c>
      <c r="F751">
        <v>25</v>
      </c>
    </row>
    <row r="752" spans="2:6" x14ac:dyDescent="0.5">
      <c r="B752">
        <v>1636</v>
      </c>
      <c r="C752">
        <v>87</v>
      </c>
      <c r="E752">
        <v>1772</v>
      </c>
      <c r="F752">
        <v>19</v>
      </c>
    </row>
    <row r="753" spans="2:6" x14ac:dyDescent="0.5">
      <c r="B753">
        <v>1637</v>
      </c>
      <c r="C753">
        <v>15</v>
      </c>
      <c r="E753">
        <v>1773</v>
      </c>
      <c r="F753">
        <v>19</v>
      </c>
    </row>
    <row r="754" spans="2:6" x14ac:dyDescent="0.5">
      <c r="B754">
        <v>1638</v>
      </c>
      <c r="C754">
        <v>27</v>
      </c>
      <c r="E754">
        <v>1774</v>
      </c>
      <c r="F754">
        <v>13</v>
      </c>
    </row>
    <row r="755" spans="2:6" x14ac:dyDescent="0.5">
      <c r="B755">
        <v>1639</v>
      </c>
      <c r="C755">
        <v>19</v>
      </c>
      <c r="E755">
        <v>1775</v>
      </c>
      <c r="F755">
        <v>124</v>
      </c>
    </row>
    <row r="756" spans="2:6" x14ac:dyDescent="0.5">
      <c r="B756">
        <v>1640</v>
      </c>
      <c r="C756">
        <v>17</v>
      </c>
      <c r="E756">
        <v>1776</v>
      </c>
      <c r="F756">
        <v>4</v>
      </c>
    </row>
    <row r="757" spans="2:6" x14ac:dyDescent="0.5">
      <c r="B757">
        <v>1641</v>
      </c>
      <c r="C757">
        <v>26</v>
      </c>
      <c r="E757">
        <v>1777</v>
      </c>
      <c r="F757">
        <v>10</v>
      </c>
    </row>
    <row r="758" spans="2:6" x14ac:dyDescent="0.5">
      <c r="B758">
        <v>1642</v>
      </c>
      <c r="C758">
        <v>28</v>
      </c>
      <c r="E758">
        <v>1778</v>
      </c>
      <c r="F758">
        <v>15</v>
      </c>
    </row>
    <row r="759" spans="2:6" x14ac:dyDescent="0.5">
      <c r="B759">
        <v>1643</v>
      </c>
      <c r="C759">
        <v>37</v>
      </c>
      <c r="E759">
        <v>1779</v>
      </c>
      <c r="F759">
        <v>38</v>
      </c>
    </row>
    <row r="760" spans="2:6" x14ac:dyDescent="0.5">
      <c r="B760">
        <v>1644</v>
      </c>
      <c r="C760">
        <v>128</v>
      </c>
      <c r="E760">
        <v>1780</v>
      </c>
      <c r="F760">
        <v>152</v>
      </c>
    </row>
    <row r="761" spans="2:6" x14ac:dyDescent="0.5">
      <c r="B761">
        <v>1645</v>
      </c>
      <c r="C761">
        <v>10</v>
      </c>
      <c r="E761">
        <v>1781</v>
      </c>
      <c r="F761">
        <v>24</v>
      </c>
    </row>
    <row r="762" spans="2:6" x14ac:dyDescent="0.5">
      <c r="B762">
        <v>1646</v>
      </c>
      <c r="C762">
        <v>83</v>
      </c>
      <c r="E762">
        <v>1782</v>
      </c>
      <c r="F762">
        <v>76</v>
      </c>
    </row>
    <row r="763" spans="2:6" x14ac:dyDescent="0.5">
      <c r="B763">
        <v>1647</v>
      </c>
      <c r="C763">
        <v>46</v>
      </c>
      <c r="E763">
        <v>1783</v>
      </c>
      <c r="F763">
        <v>185</v>
      </c>
    </row>
    <row r="764" spans="2:6" x14ac:dyDescent="0.5">
      <c r="B764">
        <v>1648</v>
      </c>
      <c r="C764">
        <v>90</v>
      </c>
      <c r="E764">
        <v>1784</v>
      </c>
      <c r="F764">
        <v>33</v>
      </c>
    </row>
    <row r="765" spans="2:6" x14ac:dyDescent="0.5">
      <c r="B765">
        <v>1649</v>
      </c>
      <c r="C765">
        <v>81</v>
      </c>
      <c r="E765">
        <v>1785</v>
      </c>
      <c r="F765">
        <v>108</v>
      </c>
    </row>
    <row r="766" spans="2:6" x14ac:dyDescent="0.5">
      <c r="B766">
        <v>1650</v>
      </c>
      <c r="C766">
        <v>32</v>
      </c>
      <c r="E766">
        <v>1786</v>
      </c>
      <c r="F766">
        <v>29</v>
      </c>
    </row>
    <row r="767" spans="2:6" x14ac:dyDescent="0.5">
      <c r="B767">
        <v>1651</v>
      </c>
      <c r="C767">
        <v>20</v>
      </c>
      <c r="E767">
        <v>1787</v>
      </c>
      <c r="F767">
        <v>24</v>
      </c>
    </row>
    <row r="768" spans="2:6" x14ac:dyDescent="0.5">
      <c r="B768">
        <v>1652</v>
      </c>
      <c r="C768">
        <v>70</v>
      </c>
      <c r="E768">
        <v>1788</v>
      </c>
      <c r="F768">
        <v>4</v>
      </c>
    </row>
    <row r="769" spans="2:6" x14ac:dyDescent="0.5">
      <c r="B769">
        <v>1653</v>
      </c>
      <c r="C769">
        <v>168</v>
      </c>
      <c r="E769">
        <v>1789</v>
      </c>
      <c r="F769">
        <v>4</v>
      </c>
    </row>
    <row r="770" spans="2:6" x14ac:dyDescent="0.5">
      <c r="B770">
        <v>1654</v>
      </c>
      <c r="C770">
        <v>34</v>
      </c>
      <c r="E770">
        <v>1790</v>
      </c>
      <c r="F770">
        <v>15</v>
      </c>
    </row>
    <row r="771" spans="2:6" x14ac:dyDescent="0.5">
      <c r="B771">
        <v>1655</v>
      </c>
      <c r="C771">
        <v>48</v>
      </c>
      <c r="E771">
        <v>1791</v>
      </c>
      <c r="F771">
        <v>4</v>
      </c>
    </row>
    <row r="772" spans="2:6" x14ac:dyDescent="0.5">
      <c r="B772">
        <v>1656</v>
      </c>
      <c r="C772">
        <v>48</v>
      </c>
      <c r="E772">
        <v>1792</v>
      </c>
      <c r="F772">
        <v>139</v>
      </c>
    </row>
    <row r="773" spans="2:6" x14ac:dyDescent="0.5">
      <c r="B773">
        <v>1657</v>
      </c>
      <c r="C773">
        <v>221</v>
      </c>
      <c r="E773">
        <v>1793</v>
      </c>
      <c r="F773">
        <v>2</v>
      </c>
    </row>
    <row r="774" spans="2:6" x14ac:dyDescent="0.5">
      <c r="B774">
        <v>1658</v>
      </c>
      <c r="C774">
        <v>107</v>
      </c>
      <c r="E774">
        <v>1794</v>
      </c>
      <c r="F774">
        <v>18</v>
      </c>
    </row>
    <row r="775" spans="2:6" x14ac:dyDescent="0.5">
      <c r="B775">
        <v>1659</v>
      </c>
      <c r="C775">
        <v>45</v>
      </c>
      <c r="E775">
        <v>1795</v>
      </c>
      <c r="F775">
        <v>81</v>
      </c>
    </row>
    <row r="776" spans="2:6" x14ac:dyDescent="0.5">
      <c r="B776">
        <v>1660</v>
      </c>
      <c r="C776">
        <v>36</v>
      </c>
      <c r="E776">
        <v>1796</v>
      </c>
      <c r="F776">
        <v>86</v>
      </c>
    </row>
    <row r="777" spans="2:6" x14ac:dyDescent="0.5">
      <c r="B777">
        <v>1661</v>
      </c>
      <c r="C777">
        <v>101</v>
      </c>
      <c r="E777">
        <v>1797</v>
      </c>
      <c r="F777">
        <v>140</v>
      </c>
    </row>
    <row r="778" spans="2:6" x14ac:dyDescent="0.5">
      <c r="B778">
        <v>1662</v>
      </c>
      <c r="C778">
        <v>62</v>
      </c>
      <c r="E778">
        <v>1798</v>
      </c>
      <c r="F778">
        <v>37</v>
      </c>
    </row>
    <row r="779" spans="2:6" x14ac:dyDescent="0.5">
      <c r="B779">
        <v>1663</v>
      </c>
      <c r="C779">
        <v>32</v>
      </c>
      <c r="E779">
        <v>1799</v>
      </c>
      <c r="F779">
        <v>6</v>
      </c>
    </row>
    <row r="780" spans="2:6" x14ac:dyDescent="0.5">
      <c r="B780">
        <v>1664</v>
      </c>
      <c r="C780">
        <v>89</v>
      </c>
      <c r="E780">
        <v>1800</v>
      </c>
      <c r="F780">
        <v>113</v>
      </c>
    </row>
    <row r="781" spans="2:6" x14ac:dyDescent="0.5">
      <c r="B781">
        <v>1665</v>
      </c>
      <c r="C781">
        <v>93</v>
      </c>
      <c r="E781">
        <v>1801</v>
      </c>
      <c r="F781">
        <v>37</v>
      </c>
    </row>
    <row r="782" spans="2:6" x14ac:dyDescent="0.5">
      <c r="B782">
        <v>1666</v>
      </c>
      <c r="C782">
        <v>98</v>
      </c>
      <c r="E782">
        <v>1802</v>
      </c>
      <c r="F782">
        <v>18</v>
      </c>
    </row>
    <row r="783" spans="2:6" x14ac:dyDescent="0.5">
      <c r="B783">
        <v>1667</v>
      </c>
      <c r="C783">
        <v>82</v>
      </c>
      <c r="E783">
        <v>1803</v>
      </c>
      <c r="F783">
        <v>75</v>
      </c>
    </row>
    <row r="784" spans="2:6" x14ac:dyDescent="0.5">
      <c r="B784">
        <v>1668</v>
      </c>
      <c r="C784">
        <v>116</v>
      </c>
      <c r="E784">
        <v>1804</v>
      </c>
      <c r="F784">
        <v>52</v>
      </c>
    </row>
    <row r="785" spans="2:6" x14ac:dyDescent="0.5">
      <c r="B785">
        <v>1669</v>
      </c>
      <c r="C785">
        <v>52</v>
      </c>
      <c r="E785">
        <v>1805</v>
      </c>
      <c r="F785">
        <v>122</v>
      </c>
    </row>
    <row r="786" spans="2:6" x14ac:dyDescent="0.5">
      <c r="B786">
        <v>1670</v>
      </c>
      <c r="C786">
        <v>23</v>
      </c>
      <c r="E786">
        <v>1806</v>
      </c>
      <c r="F786">
        <v>8</v>
      </c>
    </row>
    <row r="787" spans="2:6" x14ac:dyDescent="0.5">
      <c r="B787">
        <v>1671</v>
      </c>
      <c r="C787">
        <v>77</v>
      </c>
      <c r="E787">
        <v>1807</v>
      </c>
      <c r="F787">
        <v>8</v>
      </c>
    </row>
    <row r="788" spans="2:6" x14ac:dyDescent="0.5">
      <c r="B788">
        <v>1672</v>
      </c>
      <c r="C788">
        <v>49</v>
      </c>
      <c r="E788">
        <v>1808</v>
      </c>
      <c r="F788">
        <v>96</v>
      </c>
    </row>
    <row r="789" spans="2:6" x14ac:dyDescent="0.5">
      <c r="B789">
        <v>1673</v>
      </c>
      <c r="C789">
        <v>59</v>
      </c>
      <c r="E789">
        <v>1809</v>
      </c>
      <c r="F789">
        <v>9</v>
      </c>
    </row>
    <row r="790" spans="2:6" x14ac:dyDescent="0.5">
      <c r="B790">
        <v>1674</v>
      </c>
      <c r="C790">
        <v>113</v>
      </c>
      <c r="E790">
        <v>1810</v>
      </c>
      <c r="F790">
        <v>2</v>
      </c>
    </row>
    <row r="791" spans="2:6" x14ac:dyDescent="0.5">
      <c r="B791">
        <v>1675</v>
      </c>
      <c r="C791">
        <v>34</v>
      </c>
      <c r="E791">
        <v>1811</v>
      </c>
      <c r="F791">
        <v>26</v>
      </c>
    </row>
    <row r="792" spans="2:6" x14ac:dyDescent="0.5">
      <c r="B792">
        <v>1676</v>
      </c>
      <c r="C792">
        <v>42</v>
      </c>
      <c r="E792">
        <v>1812</v>
      </c>
      <c r="F792">
        <v>23</v>
      </c>
    </row>
    <row r="793" spans="2:6" x14ac:dyDescent="0.5">
      <c r="B793">
        <v>1677</v>
      </c>
      <c r="C793">
        <v>42</v>
      </c>
      <c r="E793">
        <v>1813</v>
      </c>
      <c r="F793">
        <v>0</v>
      </c>
    </row>
    <row r="794" spans="2:6" x14ac:dyDescent="0.5">
      <c r="B794">
        <v>1678</v>
      </c>
      <c r="C794">
        <v>49</v>
      </c>
      <c r="E794">
        <v>1814</v>
      </c>
      <c r="F794">
        <v>140</v>
      </c>
    </row>
    <row r="795" spans="2:6" x14ac:dyDescent="0.5">
      <c r="B795">
        <v>1679</v>
      </c>
      <c r="C795">
        <v>56</v>
      </c>
      <c r="E795">
        <v>1815</v>
      </c>
      <c r="F795">
        <v>0</v>
      </c>
    </row>
    <row r="796" spans="2:6" x14ac:dyDescent="0.5">
      <c r="B796">
        <v>1680</v>
      </c>
      <c r="C796">
        <v>25</v>
      </c>
      <c r="E796">
        <v>1816</v>
      </c>
      <c r="F796">
        <v>6</v>
      </c>
    </row>
    <row r="797" spans="2:6" x14ac:dyDescent="0.5">
      <c r="B797">
        <v>1741</v>
      </c>
      <c r="C797">
        <v>52</v>
      </c>
      <c r="E797">
        <v>1817</v>
      </c>
      <c r="F797">
        <v>100</v>
      </c>
    </row>
    <row r="798" spans="2:6" x14ac:dyDescent="0.5">
      <c r="B798">
        <v>1742</v>
      </c>
      <c r="C798">
        <v>34</v>
      </c>
      <c r="E798">
        <v>1818</v>
      </c>
      <c r="F798">
        <v>0</v>
      </c>
    </row>
    <row r="799" spans="2:6" x14ac:dyDescent="0.5">
      <c r="B799">
        <v>1743</v>
      </c>
      <c r="C799">
        <v>67</v>
      </c>
      <c r="E799">
        <v>1819</v>
      </c>
      <c r="F799">
        <v>4</v>
      </c>
    </row>
    <row r="800" spans="2:6" x14ac:dyDescent="0.5">
      <c r="B800">
        <v>1744</v>
      </c>
      <c r="C800">
        <v>70</v>
      </c>
      <c r="E800">
        <v>1820</v>
      </c>
      <c r="F800">
        <v>8</v>
      </c>
    </row>
    <row r="801" spans="2:6" x14ac:dyDescent="0.5">
      <c r="B801">
        <v>1745</v>
      </c>
      <c r="C801">
        <v>89</v>
      </c>
      <c r="E801">
        <v>1861</v>
      </c>
      <c r="F801">
        <v>0</v>
      </c>
    </row>
    <row r="802" spans="2:6" x14ac:dyDescent="0.5">
      <c r="B802">
        <v>1746</v>
      </c>
      <c r="C802">
        <v>107</v>
      </c>
      <c r="E802">
        <v>1862</v>
      </c>
      <c r="F802">
        <v>16</v>
      </c>
    </row>
    <row r="803" spans="2:6" x14ac:dyDescent="0.5">
      <c r="B803">
        <v>1747</v>
      </c>
      <c r="C803">
        <v>159</v>
      </c>
      <c r="E803">
        <v>1863</v>
      </c>
      <c r="F803">
        <v>2</v>
      </c>
    </row>
    <row r="804" spans="2:6" x14ac:dyDescent="0.5">
      <c r="B804">
        <v>1748</v>
      </c>
      <c r="C804">
        <v>181</v>
      </c>
      <c r="E804">
        <v>1864</v>
      </c>
      <c r="F804">
        <v>48</v>
      </c>
    </row>
    <row r="805" spans="2:6" x14ac:dyDescent="0.5">
      <c r="B805">
        <v>1749</v>
      </c>
      <c r="C805">
        <v>131</v>
      </c>
      <c r="E805">
        <v>1865</v>
      </c>
      <c r="F805">
        <v>2</v>
      </c>
    </row>
    <row r="806" spans="2:6" x14ac:dyDescent="0.5">
      <c r="B806">
        <v>1750</v>
      </c>
      <c r="C806">
        <v>125</v>
      </c>
      <c r="E806">
        <v>1866</v>
      </c>
      <c r="F806">
        <v>2</v>
      </c>
    </row>
    <row r="807" spans="2:6" x14ac:dyDescent="0.5">
      <c r="B807">
        <v>1751</v>
      </c>
      <c r="C807">
        <v>61</v>
      </c>
      <c r="E807">
        <v>1867</v>
      </c>
      <c r="F807">
        <v>1</v>
      </c>
    </row>
    <row r="808" spans="2:6" x14ac:dyDescent="0.5">
      <c r="B808">
        <v>1752</v>
      </c>
      <c r="C808">
        <v>90</v>
      </c>
      <c r="E808">
        <v>1868</v>
      </c>
      <c r="F808">
        <v>17</v>
      </c>
    </row>
    <row r="809" spans="2:6" x14ac:dyDescent="0.5">
      <c r="B809">
        <v>1753</v>
      </c>
      <c r="C809">
        <v>35</v>
      </c>
      <c r="E809">
        <v>1869</v>
      </c>
      <c r="F809">
        <v>0</v>
      </c>
    </row>
    <row r="810" spans="2:6" x14ac:dyDescent="0.5">
      <c r="B810">
        <v>1754</v>
      </c>
      <c r="C810">
        <v>90</v>
      </c>
      <c r="E810">
        <v>1870</v>
      </c>
      <c r="F810">
        <v>11</v>
      </c>
    </row>
    <row r="811" spans="2:6" x14ac:dyDescent="0.5">
      <c r="B811">
        <v>1755</v>
      </c>
      <c r="C811">
        <v>4</v>
      </c>
      <c r="E811">
        <v>1871</v>
      </c>
      <c r="F811">
        <v>95</v>
      </c>
    </row>
    <row r="812" spans="2:6" x14ac:dyDescent="0.5">
      <c r="B812">
        <v>1756</v>
      </c>
      <c r="C812">
        <v>120</v>
      </c>
      <c r="E812">
        <v>1872</v>
      </c>
      <c r="F812">
        <v>13</v>
      </c>
    </row>
    <row r="813" spans="2:6" x14ac:dyDescent="0.5">
      <c r="B813">
        <v>1757</v>
      </c>
      <c r="C813">
        <v>14</v>
      </c>
      <c r="E813">
        <v>1873</v>
      </c>
      <c r="F813">
        <v>2</v>
      </c>
    </row>
    <row r="814" spans="2:6" x14ac:dyDescent="0.5">
      <c r="B814">
        <v>1758</v>
      </c>
      <c r="C814">
        <v>27</v>
      </c>
      <c r="E814">
        <v>1874</v>
      </c>
      <c r="F814">
        <v>2</v>
      </c>
    </row>
    <row r="815" spans="2:6" x14ac:dyDescent="0.5">
      <c r="B815">
        <v>1759</v>
      </c>
      <c r="C815">
        <v>49</v>
      </c>
      <c r="E815">
        <v>1875</v>
      </c>
      <c r="F815">
        <v>3</v>
      </c>
    </row>
    <row r="816" spans="2:6" x14ac:dyDescent="0.5">
      <c r="B816">
        <v>1760</v>
      </c>
      <c r="C816">
        <v>102</v>
      </c>
      <c r="E816">
        <v>1876</v>
      </c>
      <c r="F816">
        <v>0</v>
      </c>
    </row>
    <row r="817" spans="2:6" x14ac:dyDescent="0.5">
      <c r="B817">
        <v>1761</v>
      </c>
      <c r="C817">
        <v>3</v>
      </c>
      <c r="E817">
        <v>1877</v>
      </c>
      <c r="F817">
        <v>0</v>
      </c>
    </row>
    <row r="818" spans="2:6" x14ac:dyDescent="0.5">
      <c r="B818">
        <v>1762</v>
      </c>
      <c r="C818">
        <v>25</v>
      </c>
      <c r="E818">
        <v>1878</v>
      </c>
      <c r="F818">
        <v>0</v>
      </c>
    </row>
    <row r="819" spans="2:6" x14ac:dyDescent="0.5">
      <c r="B819">
        <v>1763</v>
      </c>
      <c r="C819">
        <v>118</v>
      </c>
      <c r="E819">
        <v>1879</v>
      </c>
      <c r="F819">
        <v>2</v>
      </c>
    </row>
    <row r="820" spans="2:6" x14ac:dyDescent="0.5">
      <c r="B820">
        <v>1821</v>
      </c>
      <c r="C820">
        <v>57</v>
      </c>
      <c r="E820">
        <v>1880</v>
      </c>
      <c r="F820">
        <v>24</v>
      </c>
    </row>
    <row r="821" spans="2:6" x14ac:dyDescent="0.5">
      <c r="B821">
        <v>1822</v>
      </c>
      <c r="C821">
        <v>11</v>
      </c>
      <c r="E821">
        <v>1901</v>
      </c>
      <c r="F821">
        <v>25</v>
      </c>
    </row>
    <row r="822" spans="2:6" x14ac:dyDescent="0.5">
      <c r="B822">
        <v>1823</v>
      </c>
      <c r="C822">
        <v>33</v>
      </c>
      <c r="E822">
        <v>1902</v>
      </c>
      <c r="F822">
        <v>3</v>
      </c>
    </row>
    <row r="823" spans="2:6" x14ac:dyDescent="0.5">
      <c r="B823">
        <v>1824</v>
      </c>
      <c r="C823">
        <v>40</v>
      </c>
      <c r="E823">
        <v>1903</v>
      </c>
      <c r="F823">
        <v>41</v>
      </c>
    </row>
    <row r="824" spans="2:6" x14ac:dyDescent="0.5">
      <c r="B824">
        <v>1825</v>
      </c>
      <c r="C824">
        <v>50</v>
      </c>
      <c r="E824">
        <v>1904</v>
      </c>
      <c r="F824">
        <v>2</v>
      </c>
    </row>
    <row r="825" spans="2:6" x14ac:dyDescent="0.5">
      <c r="B825">
        <v>1826</v>
      </c>
      <c r="C825">
        <v>38</v>
      </c>
      <c r="E825">
        <v>1905</v>
      </c>
      <c r="F825">
        <v>4</v>
      </c>
    </row>
    <row r="826" spans="2:6" x14ac:dyDescent="0.5">
      <c r="B826">
        <v>1827</v>
      </c>
      <c r="C826">
        <v>96</v>
      </c>
      <c r="E826">
        <v>1906</v>
      </c>
      <c r="F826">
        <v>99</v>
      </c>
    </row>
    <row r="827" spans="2:6" x14ac:dyDescent="0.5">
      <c r="B827">
        <v>1828</v>
      </c>
      <c r="C827">
        <v>48</v>
      </c>
      <c r="E827">
        <v>1907</v>
      </c>
      <c r="F827">
        <v>4</v>
      </c>
    </row>
    <row r="828" spans="2:6" x14ac:dyDescent="0.5">
      <c r="B828">
        <v>1829</v>
      </c>
      <c r="C828">
        <v>33</v>
      </c>
      <c r="E828">
        <v>1908</v>
      </c>
      <c r="F828">
        <v>4</v>
      </c>
    </row>
    <row r="829" spans="2:6" x14ac:dyDescent="0.5">
      <c r="B829">
        <v>1830</v>
      </c>
      <c r="C829">
        <v>226</v>
      </c>
      <c r="E829">
        <v>1909</v>
      </c>
      <c r="F829">
        <v>38</v>
      </c>
    </row>
    <row r="830" spans="2:6" x14ac:dyDescent="0.5">
      <c r="B830">
        <v>1831</v>
      </c>
      <c r="C830">
        <v>14</v>
      </c>
      <c r="E830">
        <v>1910</v>
      </c>
      <c r="F830">
        <v>285</v>
      </c>
    </row>
    <row r="831" spans="2:6" x14ac:dyDescent="0.5">
      <c r="B831">
        <v>1832</v>
      </c>
      <c r="C831">
        <v>20</v>
      </c>
      <c r="E831">
        <v>1911</v>
      </c>
      <c r="F831">
        <v>1</v>
      </c>
    </row>
    <row r="832" spans="2:6" x14ac:dyDescent="0.5">
      <c r="B832">
        <v>1833</v>
      </c>
      <c r="C832">
        <v>25</v>
      </c>
      <c r="E832">
        <v>1912</v>
      </c>
      <c r="F832">
        <v>42</v>
      </c>
    </row>
    <row r="833" spans="2:6" x14ac:dyDescent="0.5">
      <c r="B833">
        <v>1834</v>
      </c>
      <c r="C833">
        <v>90</v>
      </c>
      <c r="E833">
        <v>1913</v>
      </c>
      <c r="F833">
        <v>26</v>
      </c>
    </row>
    <row r="834" spans="2:6" x14ac:dyDescent="0.5">
      <c r="B834">
        <v>1835</v>
      </c>
      <c r="C834">
        <v>11</v>
      </c>
      <c r="E834">
        <v>1914</v>
      </c>
      <c r="F834">
        <v>2</v>
      </c>
    </row>
    <row r="835" spans="2:6" x14ac:dyDescent="0.5">
      <c r="B835">
        <v>1836</v>
      </c>
      <c r="C835">
        <v>55</v>
      </c>
      <c r="E835">
        <v>1915</v>
      </c>
      <c r="F835">
        <v>4</v>
      </c>
    </row>
    <row r="836" spans="2:6" x14ac:dyDescent="0.5">
      <c r="B836">
        <v>1837</v>
      </c>
      <c r="C836">
        <v>30</v>
      </c>
      <c r="E836">
        <v>1916</v>
      </c>
      <c r="F836">
        <v>6</v>
      </c>
    </row>
    <row r="837" spans="2:6" x14ac:dyDescent="0.5">
      <c r="B837">
        <v>1838</v>
      </c>
      <c r="C837">
        <v>28</v>
      </c>
      <c r="E837">
        <v>1917</v>
      </c>
      <c r="F837">
        <v>70</v>
      </c>
    </row>
    <row r="838" spans="2:6" x14ac:dyDescent="0.5">
      <c r="B838">
        <v>1839</v>
      </c>
      <c r="C838">
        <v>45</v>
      </c>
      <c r="E838">
        <v>1918</v>
      </c>
      <c r="F838">
        <v>9</v>
      </c>
    </row>
    <row r="839" spans="2:6" x14ac:dyDescent="0.5">
      <c r="B839">
        <v>1840</v>
      </c>
      <c r="C839">
        <v>13</v>
      </c>
      <c r="E839">
        <v>1919</v>
      </c>
      <c r="F839">
        <v>8</v>
      </c>
    </row>
    <row r="840" spans="2:6" x14ac:dyDescent="0.5">
      <c r="B840">
        <v>1841</v>
      </c>
      <c r="C840">
        <v>40</v>
      </c>
      <c r="E840">
        <v>1920</v>
      </c>
      <c r="F840">
        <v>105</v>
      </c>
    </row>
    <row r="841" spans="2:6" x14ac:dyDescent="0.5">
      <c r="B841">
        <v>1842</v>
      </c>
      <c r="C841">
        <v>21</v>
      </c>
      <c r="E841">
        <v>1981</v>
      </c>
      <c r="F841">
        <v>12</v>
      </c>
    </row>
    <row r="842" spans="2:6" x14ac:dyDescent="0.5">
      <c r="B842">
        <v>1843</v>
      </c>
      <c r="C842">
        <v>134</v>
      </c>
      <c r="E842">
        <v>1982</v>
      </c>
      <c r="F842">
        <v>0</v>
      </c>
    </row>
    <row r="843" spans="2:6" x14ac:dyDescent="0.5">
      <c r="B843">
        <v>1844</v>
      </c>
      <c r="C843">
        <v>20</v>
      </c>
      <c r="E843">
        <v>1983</v>
      </c>
      <c r="F843">
        <v>16</v>
      </c>
    </row>
    <row r="844" spans="2:6" x14ac:dyDescent="0.5">
      <c r="B844">
        <v>1845</v>
      </c>
      <c r="C844">
        <v>19</v>
      </c>
      <c r="E844">
        <v>1984</v>
      </c>
      <c r="F844">
        <v>7</v>
      </c>
    </row>
    <row r="845" spans="2:6" x14ac:dyDescent="0.5">
      <c r="B845">
        <v>1846</v>
      </c>
      <c r="C845">
        <v>209</v>
      </c>
      <c r="E845">
        <v>1985</v>
      </c>
      <c r="F845">
        <v>4</v>
      </c>
    </row>
    <row r="846" spans="2:6" x14ac:dyDescent="0.5">
      <c r="B846">
        <v>1847</v>
      </c>
      <c r="C846">
        <v>38</v>
      </c>
      <c r="E846">
        <v>1986</v>
      </c>
      <c r="F846">
        <v>1</v>
      </c>
    </row>
    <row r="847" spans="2:6" x14ac:dyDescent="0.5">
      <c r="B847">
        <v>1848</v>
      </c>
      <c r="C847">
        <v>24</v>
      </c>
      <c r="E847">
        <v>1987</v>
      </c>
      <c r="F847">
        <v>28</v>
      </c>
    </row>
    <row r="848" spans="2:6" x14ac:dyDescent="0.5">
      <c r="B848">
        <v>1849</v>
      </c>
      <c r="C848">
        <v>8</v>
      </c>
      <c r="E848">
        <v>1988</v>
      </c>
      <c r="F848">
        <v>1</v>
      </c>
    </row>
    <row r="849" spans="2:6" x14ac:dyDescent="0.5">
      <c r="B849">
        <v>1850</v>
      </c>
      <c r="C849">
        <v>179</v>
      </c>
      <c r="E849">
        <v>1989</v>
      </c>
      <c r="F849">
        <v>1</v>
      </c>
    </row>
    <row r="850" spans="2:6" x14ac:dyDescent="0.5">
      <c r="B850">
        <v>1851</v>
      </c>
      <c r="C850">
        <v>26</v>
      </c>
      <c r="E850">
        <v>1990</v>
      </c>
      <c r="F850">
        <v>5</v>
      </c>
    </row>
    <row r="851" spans="2:6" x14ac:dyDescent="0.5">
      <c r="B851">
        <v>1852</v>
      </c>
      <c r="C851">
        <v>131</v>
      </c>
      <c r="E851">
        <v>1991</v>
      </c>
      <c r="F851">
        <v>3</v>
      </c>
    </row>
    <row r="852" spans="2:6" x14ac:dyDescent="0.5">
      <c r="B852">
        <v>1853</v>
      </c>
      <c r="C852">
        <v>14</v>
      </c>
      <c r="E852">
        <v>1992</v>
      </c>
      <c r="F852">
        <v>2</v>
      </c>
    </row>
    <row r="853" spans="2:6" x14ac:dyDescent="0.5">
      <c r="B853">
        <v>1854</v>
      </c>
      <c r="C853">
        <v>174</v>
      </c>
      <c r="E853">
        <v>1993</v>
      </c>
      <c r="F853">
        <v>0</v>
      </c>
    </row>
    <row r="854" spans="2:6" x14ac:dyDescent="0.5">
      <c r="B854">
        <v>1855</v>
      </c>
      <c r="C854">
        <v>191</v>
      </c>
      <c r="E854">
        <v>1994</v>
      </c>
      <c r="F854">
        <v>0</v>
      </c>
    </row>
    <row r="855" spans="2:6" x14ac:dyDescent="0.5">
      <c r="B855">
        <v>1856</v>
      </c>
      <c r="C855">
        <v>38</v>
      </c>
      <c r="E855">
        <v>1995</v>
      </c>
      <c r="F855">
        <v>3</v>
      </c>
    </row>
    <row r="856" spans="2:6" x14ac:dyDescent="0.5">
      <c r="B856">
        <v>1857</v>
      </c>
      <c r="C856">
        <v>22</v>
      </c>
      <c r="E856">
        <v>1996</v>
      </c>
      <c r="F856">
        <v>0</v>
      </c>
    </row>
    <row r="857" spans="2:6" x14ac:dyDescent="0.5">
      <c r="B857">
        <v>1858</v>
      </c>
      <c r="C857">
        <v>149</v>
      </c>
      <c r="E857">
        <v>1997</v>
      </c>
      <c r="F857">
        <v>0</v>
      </c>
    </row>
    <row r="858" spans="2:6" x14ac:dyDescent="0.5">
      <c r="B858">
        <v>1859</v>
      </c>
      <c r="C858">
        <v>56</v>
      </c>
      <c r="E858">
        <v>1998</v>
      </c>
      <c r="F858">
        <v>3</v>
      </c>
    </row>
    <row r="859" spans="2:6" x14ac:dyDescent="0.5">
      <c r="B859">
        <v>1860</v>
      </c>
      <c r="C859">
        <v>19</v>
      </c>
      <c r="E859">
        <v>1999</v>
      </c>
      <c r="F859">
        <v>7</v>
      </c>
    </row>
    <row r="860" spans="2:6" x14ac:dyDescent="0.5">
      <c r="B860">
        <v>1881</v>
      </c>
      <c r="C860">
        <v>70</v>
      </c>
      <c r="E860">
        <v>2000</v>
      </c>
      <c r="F860">
        <v>25</v>
      </c>
    </row>
    <row r="861" spans="2:6" x14ac:dyDescent="0.5">
      <c r="B861">
        <v>1882</v>
      </c>
      <c r="C861">
        <v>81</v>
      </c>
      <c r="E861">
        <v>2121</v>
      </c>
      <c r="F861">
        <v>10</v>
      </c>
    </row>
    <row r="862" spans="2:6" x14ac:dyDescent="0.5">
      <c r="B862">
        <v>1883</v>
      </c>
      <c r="C862">
        <v>32</v>
      </c>
      <c r="E862">
        <v>2122</v>
      </c>
      <c r="F862">
        <v>3</v>
      </c>
    </row>
    <row r="863" spans="2:6" x14ac:dyDescent="0.5">
      <c r="B863">
        <v>1884</v>
      </c>
      <c r="C863">
        <v>26</v>
      </c>
      <c r="E863">
        <v>2123</v>
      </c>
      <c r="F863">
        <v>5</v>
      </c>
    </row>
    <row r="864" spans="2:6" x14ac:dyDescent="0.5">
      <c r="B864">
        <v>1885</v>
      </c>
      <c r="C864">
        <v>105</v>
      </c>
      <c r="E864">
        <v>2124</v>
      </c>
      <c r="F864">
        <v>5</v>
      </c>
    </row>
    <row r="865" spans="2:6" x14ac:dyDescent="0.5">
      <c r="B865">
        <v>1886</v>
      </c>
      <c r="C865">
        <v>29</v>
      </c>
      <c r="E865">
        <v>2125</v>
      </c>
      <c r="F865">
        <v>27</v>
      </c>
    </row>
    <row r="866" spans="2:6" x14ac:dyDescent="0.5">
      <c r="B866">
        <v>1887</v>
      </c>
      <c r="C866">
        <v>8</v>
      </c>
      <c r="E866">
        <v>2126</v>
      </c>
      <c r="F866">
        <v>2</v>
      </c>
    </row>
    <row r="867" spans="2:6" x14ac:dyDescent="0.5">
      <c r="B867">
        <v>1888</v>
      </c>
      <c r="C867">
        <v>89</v>
      </c>
      <c r="E867">
        <v>2127</v>
      </c>
      <c r="F867">
        <v>236</v>
      </c>
    </row>
    <row r="868" spans="2:6" x14ac:dyDescent="0.5">
      <c r="B868">
        <v>1889</v>
      </c>
      <c r="C868">
        <v>44</v>
      </c>
      <c r="E868">
        <v>2128</v>
      </c>
      <c r="F868">
        <v>1</v>
      </c>
    </row>
    <row r="869" spans="2:6" x14ac:dyDescent="0.5">
      <c r="B869">
        <v>1890</v>
      </c>
      <c r="C869">
        <v>246</v>
      </c>
      <c r="E869">
        <v>2129</v>
      </c>
      <c r="F869">
        <v>12</v>
      </c>
    </row>
    <row r="870" spans="2:6" x14ac:dyDescent="0.5">
      <c r="B870">
        <v>1891</v>
      </c>
      <c r="C870">
        <v>120</v>
      </c>
      <c r="E870">
        <v>2130</v>
      </c>
      <c r="F870">
        <v>4</v>
      </c>
    </row>
    <row r="871" spans="2:6" x14ac:dyDescent="0.5">
      <c r="B871">
        <v>1892</v>
      </c>
      <c r="C871">
        <v>26</v>
      </c>
      <c r="E871">
        <v>2131</v>
      </c>
      <c r="F871">
        <v>3</v>
      </c>
    </row>
    <row r="872" spans="2:6" x14ac:dyDescent="0.5">
      <c r="B872">
        <v>1893</v>
      </c>
      <c r="C872">
        <v>45</v>
      </c>
      <c r="E872">
        <v>2132</v>
      </c>
      <c r="F872">
        <v>99</v>
      </c>
    </row>
    <row r="873" spans="2:6" x14ac:dyDescent="0.5">
      <c r="B873">
        <v>1894</v>
      </c>
      <c r="C873">
        <v>20</v>
      </c>
      <c r="E873">
        <v>2133</v>
      </c>
      <c r="F873">
        <v>3</v>
      </c>
    </row>
    <row r="874" spans="2:6" x14ac:dyDescent="0.5">
      <c r="B874">
        <v>1895</v>
      </c>
      <c r="C874">
        <v>47</v>
      </c>
      <c r="E874">
        <v>2134</v>
      </c>
      <c r="F874">
        <v>3</v>
      </c>
    </row>
    <row r="875" spans="2:6" x14ac:dyDescent="0.5">
      <c r="B875">
        <v>1896</v>
      </c>
      <c r="C875">
        <v>13</v>
      </c>
      <c r="E875">
        <v>2135</v>
      </c>
      <c r="F875">
        <v>22</v>
      </c>
    </row>
    <row r="876" spans="2:6" x14ac:dyDescent="0.5">
      <c r="B876">
        <v>1897</v>
      </c>
      <c r="C876">
        <v>183</v>
      </c>
      <c r="E876">
        <v>2136</v>
      </c>
      <c r="F876">
        <v>4</v>
      </c>
    </row>
    <row r="877" spans="2:6" x14ac:dyDescent="0.5">
      <c r="B877">
        <v>1898</v>
      </c>
      <c r="C877">
        <v>21</v>
      </c>
      <c r="E877">
        <v>2137</v>
      </c>
      <c r="F877">
        <v>534</v>
      </c>
    </row>
    <row r="878" spans="2:6" x14ac:dyDescent="0.5">
      <c r="B878">
        <v>1899</v>
      </c>
      <c r="C878">
        <v>42</v>
      </c>
      <c r="E878">
        <v>2138</v>
      </c>
      <c r="F878">
        <v>12</v>
      </c>
    </row>
    <row r="879" spans="2:6" x14ac:dyDescent="0.5">
      <c r="B879">
        <v>1900</v>
      </c>
      <c r="C879">
        <v>54</v>
      </c>
      <c r="E879">
        <v>2139</v>
      </c>
      <c r="F879">
        <v>56</v>
      </c>
    </row>
    <row r="880" spans="2:6" x14ac:dyDescent="0.5">
      <c r="B880">
        <v>1921</v>
      </c>
      <c r="C880">
        <v>38</v>
      </c>
      <c r="E880">
        <v>2140</v>
      </c>
      <c r="F880">
        <v>11</v>
      </c>
    </row>
    <row r="881" spans="2:6" x14ac:dyDescent="0.5">
      <c r="B881">
        <v>1922</v>
      </c>
      <c r="C881">
        <v>64</v>
      </c>
      <c r="E881">
        <v>2141</v>
      </c>
      <c r="F881">
        <v>0</v>
      </c>
    </row>
    <row r="882" spans="2:6" x14ac:dyDescent="0.5">
      <c r="B882">
        <v>1923</v>
      </c>
      <c r="C882">
        <v>13</v>
      </c>
      <c r="E882">
        <v>2142</v>
      </c>
      <c r="F882">
        <v>12</v>
      </c>
    </row>
    <row r="883" spans="2:6" x14ac:dyDescent="0.5">
      <c r="B883">
        <v>1924</v>
      </c>
      <c r="C883">
        <v>33</v>
      </c>
      <c r="E883">
        <v>2143</v>
      </c>
      <c r="F883">
        <v>5</v>
      </c>
    </row>
    <row r="884" spans="2:6" x14ac:dyDescent="0.5">
      <c r="B884">
        <v>1925</v>
      </c>
      <c r="C884">
        <v>52</v>
      </c>
      <c r="E884">
        <v>2144</v>
      </c>
      <c r="F884">
        <v>24</v>
      </c>
    </row>
    <row r="885" spans="2:6" x14ac:dyDescent="0.5">
      <c r="B885">
        <v>1926</v>
      </c>
      <c r="C885">
        <v>107</v>
      </c>
      <c r="E885">
        <v>2145</v>
      </c>
      <c r="F885">
        <v>89</v>
      </c>
    </row>
    <row r="886" spans="2:6" x14ac:dyDescent="0.5">
      <c r="B886">
        <v>1927</v>
      </c>
      <c r="C886">
        <v>11</v>
      </c>
      <c r="E886">
        <v>2146</v>
      </c>
      <c r="F886">
        <v>1</v>
      </c>
    </row>
    <row r="887" spans="2:6" x14ac:dyDescent="0.5">
      <c r="B887">
        <v>1928</v>
      </c>
      <c r="C887">
        <v>34</v>
      </c>
      <c r="E887">
        <v>2147</v>
      </c>
      <c r="F887">
        <v>55</v>
      </c>
    </row>
    <row r="888" spans="2:6" x14ac:dyDescent="0.5">
      <c r="B888">
        <v>1929</v>
      </c>
      <c r="C888">
        <v>75</v>
      </c>
      <c r="E888">
        <v>2148</v>
      </c>
      <c r="F888">
        <v>2</v>
      </c>
    </row>
    <row r="889" spans="2:6" x14ac:dyDescent="0.5">
      <c r="B889">
        <v>1930</v>
      </c>
      <c r="C889">
        <v>26</v>
      </c>
      <c r="E889">
        <v>2149</v>
      </c>
      <c r="F889">
        <v>0</v>
      </c>
    </row>
    <row r="890" spans="2:6" x14ac:dyDescent="0.5">
      <c r="B890">
        <v>1931</v>
      </c>
      <c r="C890">
        <v>50</v>
      </c>
      <c r="E890">
        <v>2150</v>
      </c>
      <c r="F890">
        <v>4</v>
      </c>
    </row>
    <row r="891" spans="2:6" x14ac:dyDescent="0.5">
      <c r="B891">
        <v>1932</v>
      </c>
      <c r="C891">
        <v>80</v>
      </c>
      <c r="E891">
        <v>2151</v>
      </c>
      <c r="F891">
        <v>6</v>
      </c>
    </row>
    <row r="892" spans="2:6" x14ac:dyDescent="0.5">
      <c r="B892">
        <v>1933</v>
      </c>
      <c r="C892">
        <v>110</v>
      </c>
      <c r="E892">
        <v>2152</v>
      </c>
      <c r="F892">
        <v>4</v>
      </c>
    </row>
    <row r="893" spans="2:6" x14ac:dyDescent="0.5">
      <c r="B893">
        <v>1934</v>
      </c>
      <c r="C893">
        <v>77</v>
      </c>
      <c r="E893">
        <v>2153</v>
      </c>
      <c r="F893">
        <v>4</v>
      </c>
    </row>
    <row r="894" spans="2:6" x14ac:dyDescent="0.5">
      <c r="B894">
        <v>1935</v>
      </c>
      <c r="C894">
        <v>50</v>
      </c>
      <c r="E894">
        <v>2154</v>
      </c>
      <c r="F894">
        <v>2</v>
      </c>
    </row>
    <row r="895" spans="2:6" x14ac:dyDescent="0.5">
      <c r="B895">
        <v>1936</v>
      </c>
      <c r="C895">
        <v>145</v>
      </c>
      <c r="E895">
        <v>2155</v>
      </c>
      <c r="F895">
        <v>5</v>
      </c>
    </row>
    <row r="896" spans="2:6" x14ac:dyDescent="0.5">
      <c r="B896">
        <v>1937</v>
      </c>
      <c r="C896">
        <v>29</v>
      </c>
      <c r="E896">
        <v>2156</v>
      </c>
      <c r="F896">
        <v>83</v>
      </c>
    </row>
    <row r="897" spans="2:6" x14ac:dyDescent="0.5">
      <c r="B897">
        <v>1938</v>
      </c>
      <c r="C897">
        <v>114</v>
      </c>
      <c r="E897">
        <v>2157</v>
      </c>
      <c r="F897">
        <v>57</v>
      </c>
    </row>
    <row r="898" spans="2:6" x14ac:dyDescent="0.5">
      <c r="B898">
        <v>1939</v>
      </c>
      <c r="C898">
        <v>96</v>
      </c>
      <c r="E898">
        <v>2158</v>
      </c>
      <c r="F898">
        <v>311</v>
      </c>
    </row>
    <row r="899" spans="2:6" x14ac:dyDescent="0.5">
      <c r="B899">
        <v>1940</v>
      </c>
      <c r="C899">
        <v>31</v>
      </c>
      <c r="E899">
        <v>2159</v>
      </c>
      <c r="F899">
        <v>2</v>
      </c>
    </row>
    <row r="900" spans="2:6" x14ac:dyDescent="0.5">
      <c r="B900">
        <v>1941</v>
      </c>
      <c r="C900">
        <v>4883</v>
      </c>
      <c r="E900">
        <v>2160</v>
      </c>
      <c r="F900">
        <v>16</v>
      </c>
    </row>
    <row r="901" spans="2:6" x14ac:dyDescent="0.5">
      <c r="B901">
        <v>1942</v>
      </c>
      <c r="C901">
        <v>95</v>
      </c>
      <c r="E901">
        <v>2401</v>
      </c>
      <c r="F901">
        <v>9</v>
      </c>
    </row>
    <row r="902" spans="2:6" x14ac:dyDescent="0.5">
      <c r="B902">
        <v>1943</v>
      </c>
      <c r="C902">
        <v>2478</v>
      </c>
      <c r="E902">
        <v>2402</v>
      </c>
      <c r="F902">
        <v>1</v>
      </c>
    </row>
    <row r="903" spans="2:6" x14ac:dyDescent="0.5">
      <c r="B903">
        <v>1944</v>
      </c>
      <c r="C903">
        <v>1789</v>
      </c>
      <c r="E903">
        <v>2403</v>
      </c>
      <c r="F903">
        <v>12</v>
      </c>
    </row>
    <row r="904" spans="2:6" x14ac:dyDescent="0.5">
      <c r="B904">
        <v>1945</v>
      </c>
      <c r="C904">
        <v>680</v>
      </c>
      <c r="E904">
        <v>2404</v>
      </c>
      <c r="F904">
        <v>0</v>
      </c>
    </row>
    <row r="905" spans="2:6" x14ac:dyDescent="0.5">
      <c r="B905">
        <v>1946</v>
      </c>
      <c r="C905">
        <v>70</v>
      </c>
      <c r="E905">
        <v>2405</v>
      </c>
      <c r="F905">
        <v>20</v>
      </c>
    </row>
    <row r="906" spans="2:6" x14ac:dyDescent="0.5">
      <c r="B906">
        <v>1947</v>
      </c>
      <c r="C906">
        <v>23</v>
      </c>
      <c r="E906">
        <v>2406</v>
      </c>
      <c r="F906">
        <v>16</v>
      </c>
    </row>
    <row r="907" spans="2:6" x14ac:dyDescent="0.5">
      <c r="B907">
        <v>1948</v>
      </c>
      <c r="C907">
        <v>4245</v>
      </c>
      <c r="E907">
        <v>2407</v>
      </c>
      <c r="F907">
        <v>33</v>
      </c>
    </row>
    <row r="908" spans="2:6" x14ac:dyDescent="0.5">
      <c r="B908">
        <v>1949</v>
      </c>
      <c r="C908">
        <v>943</v>
      </c>
      <c r="E908">
        <v>2408</v>
      </c>
      <c r="F908">
        <v>2</v>
      </c>
    </row>
    <row r="909" spans="2:6" x14ac:dyDescent="0.5">
      <c r="B909">
        <v>1950</v>
      </c>
      <c r="C909">
        <v>1876</v>
      </c>
      <c r="E909">
        <v>2409</v>
      </c>
      <c r="F909">
        <v>6</v>
      </c>
    </row>
    <row r="910" spans="2:6" x14ac:dyDescent="0.5">
      <c r="B910">
        <v>1951</v>
      </c>
      <c r="C910">
        <v>834</v>
      </c>
      <c r="E910">
        <v>2410</v>
      </c>
      <c r="F910">
        <v>0</v>
      </c>
    </row>
    <row r="911" spans="2:6" x14ac:dyDescent="0.5">
      <c r="B911">
        <v>1952</v>
      </c>
      <c r="C911">
        <v>682</v>
      </c>
      <c r="E911">
        <v>2411</v>
      </c>
      <c r="F911">
        <v>3</v>
      </c>
    </row>
    <row r="912" spans="2:6" x14ac:dyDescent="0.5">
      <c r="B912">
        <v>1953</v>
      </c>
      <c r="C912">
        <v>147</v>
      </c>
      <c r="E912">
        <v>2412</v>
      </c>
      <c r="F912">
        <v>0</v>
      </c>
    </row>
    <row r="913" spans="2:6" x14ac:dyDescent="0.5">
      <c r="B913">
        <v>1954</v>
      </c>
      <c r="C913">
        <v>415</v>
      </c>
      <c r="E913">
        <v>2413</v>
      </c>
      <c r="F913">
        <v>3</v>
      </c>
    </row>
    <row r="914" spans="2:6" x14ac:dyDescent="0.5">
      <c r="B914">
        <v>1955</v>
      </c>
      <c r="C914">
        <v>290</v>
      </c>
      <c r="E914">
        <v>2414</v>
      </c>
      <c r="F914">
        <v>13</v>
      </c>
    </row>
    <row r="915" spans="2:6" x14ac:dyDescent="0.5">
      <c r="B915">
        <v>1956</v>
      </c>
      <c r="C915">
        <v>365</v>
      </c>
      <c r="E915">
        <v>2415</v>
      </c>
      <c r="F915">
        <v>6</v>
      </c>
    </row>
    <row r="916" spans="2:6" x14ac:dyDescent="0.5">
      <c r="B916">
        <v>1957</v>
      </c>
      <c r="C916">
        <v>660</v>
      </c>
      <c r="E916">
        <v>2416</v>
      </c>
      <c r="F916">
        <v>1</v>
      </c>
    </row>
    <row r="917" spans="2:6" x14ac:dyDescent="0.5">
      <c r="B917">
        <v>1958</v>
      </c>
      <c r="C917">
        <v>1356</v>
      </c>
      <c r="E917">
        <v>2417</v>
      </c>
      <c r="F917">
        <v>0</v>
      </c>
    </row>
    <row r="918" spans="2:6" x14ac:dyDescent="0.5">
      <c r="B918">
        <v>1959</v>
      </c>
      <c r="C918">
        <v>424</v>
      </c>
      <c r="E918">
        <v>2418</v>
      </c>
      <c r="F918">
        <v>5</v>
      </c>
    </row>
    <row r="919" spans="2:6" x14ac:dyDescent="0.5">
      <c r="B919">
        <v>1960</v>
      </c>
      <c r="C919">
        <v>33</v>
      </c>
      <c r="E919">
        <v>2419</v>
      </c>
      <c r="F919">
        <v>0</v>
      </c>
    </row>
    <row r="920" spans="2:6" x14ac:dyDescent="0.5">
      <c r="B920">
        <v>1961</v>
      </c>
      <c r="C920">
        <v>1633</v>
      </c>
      <c r="E920">
        <v>2420</v>
      </c>
      <c r="F920">
        <v>36</v>
      </c>
    </row>
    <row r="921" spans="2:6" x14ac:dyDescent="0.5">
      <c r="B921">
        <v>1962</v>
      </c>
      <c r="C921">
        <v>306</v>
      </c>
      <c r="E921">
        <v>2421</v>
      </c>
      <c r="F921">
        <v>1</v>
      </c>
    </row>
    <row r="922" spans="2:6" x14ac:dyDescent="0.5">
      <c r="B922">
        <v>1963</v>
      </c>
      <c r="C922">
        <v>205</v>
      </c>
      <c r="E922">
        <v>2422</v>
      </c>
      <c r="F922">
        <v>1</v>
      </c>
    </row>
    <row r="923" spans="2:6" x14ac:dyDescent="0.5">
      <c r="B923">
        <v>1964</v>
      </c>
      <c r="C923">
        <v>1281</v>
      </c>
      <c r="E923">
        <v>2423</v>
      </c>
      <c r="F923">
        <v>1</v>
      </c>
    </row>
    <row r="924" spans="2:6" x14ac:dyDescent="0.5">
      <c r="B924">
        <v>1965</v>
      </c>
      <c r="C924">
        <v>103</v>
      </c>
      <c r="E924">
        <v>2424</v>
      </c>
      <c r="F924">
        <v>9</v>
      </c>
    </row>
    <row r="925" spans="2:6" x14ac:dyDescent="0.5">
      <c r="B925">
        <v>1966</v>
      </c>
      <c r="C925">
        <v>1513</v>
      </c>
      <c r="E925">
        <v>2425</v>
      </c>
      <c r="F925">
        <v>1</v>
      </c>
    </row>
    <row r="926" spans="2:6" x14ac:dyDescent="0.5">
      <c r="B926">
        <v>1967</v>
      </c>
      <c r="C926">
        <v>405</v>
      </c>
      <c r="E926">
        <v>2426</v>
      </c>
      <c r="F926">
        <v>0</v>
      </c>
    </row>
    <row r="927" spans="2:6" x14ac:dyDescent="0.5">
      <c r="B927">
        <v>1968</v>
      </c>
      <c r="C927">
        <v>510</v>
      </c>
      <c r="E927">
        <v>2427</v>
      </c>
      <c r="F927">
        <v>1</v>
      </c>
    </row>
    <row r="928" spans="2:6" x14ac:dyDescent="0.5">
      <c r="B928">
        <v>1969</v>
      </c>
      <c r="C928">
        <v>1887</v>
      </c>
      <c r="E928">
        <v>2428</v>
      </c>
      <c r="F928">
        <v>1</v>
      </c>
    </row>
    <row r="929" spans="2:6" x14ac:dyDescent="0.5">
      <c r="B929">
        <v>1970</v>
      </c>
      <c r="C929">
        <v>701</v>
      </c>
      <c r="E929">
        <v>2429</v>
      </c>
      <c r="F929">
        <v>4</v>
      </c>
    </row>
    <row r="930" spans="2:6" x14ac:dyDescent="0.5">
      <c r="B930">
        <v>1971</v>
      </c>
      <c r="C930">
        <v>3863</v>
      </c>
      <c r="E930">
        <v>2430</v>
      </c>
      <c r="F930">
        <v>2</v>
      </c>
    </row>
    <row r="931" spans="2:6" x14ac:dyDescent="0.5">
      <c r="B931">
        <v>1972</v>
      </c>
      <c r="C931">
        <v>238</v>
      </c>
      <c r="E931">
        <v>2431</v>
      </c>
      <c r="F931">
        <v>2</v>
      </c>
    </row>
    <row r="932" spans="2:6" x14ac:dyDescent="0.5">
      <c r="B932">
        <v>1973</v>
      </c>
      <c r="C932">
        <v>2051</v>
      </c>
      <c r="E932">
        <v>2432</v>
      </c>
      <c r="F932">
        <v>2</v>
      </c>
    </row>
    <row r="933" spans="2:6" x14ac:dyDescent="0.5">
      <c r="B933">
        <v>1974</v>
      </c>
      <c r="C933">
        <v>402</v>
      </c>
      <c r="E933">
        <v>2433</v>
      </c>
      <c r="F933">
        <v>0</v>
      </c>
    </row>
    <row r="934" spans="2:6" x14ac:dyDescent="0.5">
      <c r="B934">
        <v>1975</v>
      </c>
      <c r="C934">
        <v>253</v>
      </c>
      <c r="E934">
        <v>2434</v>
      </c>
      <c r="F934">
        <v>2</v>
      </c>
    </row>
    <row r="935" spans="2:6" x14ac:dyDescent="0.5">
      <c r="B935">
        <v>1976</v>
      </c>
      <c r="C935">
        <v>473</v>
      </c>
      <c r="E935">
        <v>2435</v>
      </c>
      <c r="F935">
        <v>4</v>
      </c>
    </row>
    <row r="936" spans="2:6" x14ac:dyDescent="0.5">
      <c r="B936">
        <v>1977</v>
      </c>
      <c r="C936">
        <v>821</v>
      </c>
      <c r="E936">
        <v>2436</v>
      </c>
      <c r="F936">
        <v>2</v>
      </c>
    </row>
    <row r="937" spans="2:6" x14ac:dyDescent="0.5">
      <c r="B937">
        <v>1978</v>
      </c>
      <c r="C937">
        <v>388</v>
      </c>
      <c r="E937">
        <v>2437</v>
      </c>
      <c r="F937">
        <v>0</v>
      </c>
    </row>
    <row r="938" spans="2:6" x14ac:dyDescent="0.5">
      <c r="B938">
        <v>1979</v>
      </c>
      <c r="C938">
        <v>813</v>
      </c>
      <c r="E938">
        <v>2438</v>
      </c>
      <c r="F938">
        <v>1</v>
      </c>
    </row>
    <row r="939" spans="2:6" x14ac:dyDescent="0.5">
      <c r="B939">
        <v>1980</v>
      </c>
      <c r="C939">
        <v>1945</v>
      </c>
      <c r="E939">
        <v>2439</v>
      </c>
      <c r="F939">
        <v>0</v>
      </c>
    </row>
    <row r="940" spans="2:6" x14ac:dyDescent="0.5">
      <c r="B940">
        <v>2001</v>
      </c>
      <c r="C940">
        <v>1637</v>
      </c>
      <c r="E940">
        <v>2440</v>
      </c>
      <c r="F940">
        <v>2</v>
      </c>
    </row>
    <row r="941" spans="2:6" x14ac:dyDescent="0.5">
      <c r="B941">
        <v>2002</v>
      </c>
      <c r="C941">
        <v>1375</v>
      </c>
      <c r="E941">
        <v>2501</v>
      </c>
      <c r="F941">
        <v>7</v>
      </c>
    </row>
    <row r="942" spans="2:6" x14ac:dyDescent="0.5">
      <c r="B942">
        <v>2003</v>
      </c>
      <c r="C942">
        <v>17</v>
      </c>
      <c r="E942">
        <v>2502</v>
      </c>
      <c r="F942">
        <v>5</v>
      </c>
    </row>
    <row r="943" spans="2:6" x14ac:dyDescent="0.5">
      <c r="B943">
        <v>2004</v>
      </c>
      <c r="C943">
        <v>354</v>
      </c>
      <c r="E943">
        <v>2503</v>
      </c>
      <c r="F943">
        <v>0</v>
      </c>
    </row>
    <row r="944" spans="2:6" x14ac:dyDescent="0.5">
      <c r="B944">
        <v>2005</v>
      </c>
      <c r="C944">
        <v>191</v>
      </c>
      <c r="E944">
        <v>2504</v>
      </c>
      <c r="F944">
        <v>0</v>
      </c>
    </row>
    <row r="945" spans="2:6" x14ac:dyDescent="0.5">
      <c r="B945">
        <v>2006</v>
      </c>
      <c r="C945">
        <v>303</v>
      </c>
      <c r="E945">
        <v>2505</v>
      </c>
      <c r="F945">
        <v>0</v>
      </c>
    </row>
    <row r="946" spans="2:6" x14ac:dyDescent="0.5">
      <c r="B946">
        <v>2007</v>
      </c>
      <c r="C946">
        <v>137</v>
      </c>
      <c r="E946">
        <v>2506</v>
      </c>
      <c r="F946">
        <v>2</v>
      </c>
    </row>
    <row r="947" spans="2:6" x14ac:dyDescent="0.5">
      <c r="B947">
        <v>2008</v>
      </c>
      <c r="C947">
        <v>41</v>
      </c>
      <c r="E947">
        <v>2507</v>
      </c>
      <c r="F947">
        <v>0</v>
      </c>
    </row>
    <row r="948" spans="2:6" x14ac:dyDescent="0.5">
      <c r="B948">
        <v>2009</v>
      </c>
      <c r="C948">
        <v>398</v>
      </c>
      <c r="E948">
        <v>2508</v>
      </c>
      <c r="F948">
        <v>0</v>
      </c>
    </row>
    <row r="949" spans="2:6" x14ac:dyDescent="0.5">
      <c r="B949">
        <v>2010</v>
      </c>
      <c r="C949">
        <v>1737</v>
      </c>
      <c r="E949">
        <v>2509</v>
      </c>
      <c r="F949">
        <v>28</v>
      </c>
    </row>
    <row r="950" spans="2:6" x14ac:dyDescent="0.5">
      <c r="B950">
        <v>2011</v>
      </c>
      <c r="C950">
        <v>971</v>
      </c>
      <c r="E950">
        <v>2510</v>
      </c>
      <c r="F950">
        <v>2</v>
      </c>
    </row>
    <row r="951" spans="2:6" x14ac:dyDescent="0.5">
      <c r="B951">
        <v>2012</v>
      </c>
      <c r="C951">
        <v>183</v>
      </c>
      <c r="E951">
        <v>2511</v>
      </c>
      <c r="F951">
        <v>0</v>
      </c>
    </row>
    <row r="952" spans="2:6" x14ac:dyDescent="0.5">
      <c r="B952">
        <v>2013</v>
      </c>
      <c r="C952">
        <v>4562</v>
      </c>
      <c r="E952">
        <v>2512</v>
      </c>
      <c r="F952">
        <v>0</v>
      </c>
    </row>
    <row r="953" spans="2:6" x14ac:dyDescent="0.5">
      <c r="B953">
        <v>2014</v>
      </c>
      <c r="C953">
        <v>26457</v>
      </c>
      <c r="E953">
        <v>2513</v>
      </c>
      <c r="F953">
        <v>0</v>
      </c>
    </row>
    <row r="954" spans="2:6" x14ac:dyDescent="0.5">
      <c r="B954">
        <v>2015</v>
      </c>
      <c r="C954">
        <v>162</v>
      </c>
      <c r="E954">
        <v>2514</v>
      </c>
      <c r="F954">
        <v>4</v>
      </c>
    </row>
    <row r="955" spans="2:6" x14ac:dyDescent="0.5">
      <c r="B955">
        <v>2016</v>
      </c>
      <c r="C955">
        <v>479</v>
      </c>
      <c r="E955">
        <v>2515</v>
      </c>
      <c r="F955">
        <v>12</v>
      </c>
    </row>
    <row r="956" spans="2:6" x14ac:dyDescent="0.5">
      <c r="B956">
        <v>2017</v>
      </c>
      <c r="C956">
        <v>426</v>
      </c>
      <c r="E956">
        <v>2516</v>
      </c>
      <c r="F956">
        <v>0</v>
      </c>
    </row>
    <row r="957" spans="2:6" x14ac:dyDescent="0.5">
      <c r="B957">
        <v>2018</v>
      </c>
      <c r="C957">
        <v>450</v>
      </c>
      <c r="E957">
        <v>2517</v>
      </c>
      <c r="F957">
        <v>33</v>
      </c>
    </row>
    <row r="958" spans="2:6" x14ac:dyDescent="0.5">
      <c r="B958">
        <v>2019</v>
      </c>
      <c r="C958">
        <v>1780</v>
      </c>
      <c r="E958">
        <v>2518</v>
      </c>
      <c r="F958">
        <v>0</v>
      </c>
    </row>
    <row r="959" spans="2:6" x14ac:dyDescent="0.5">
      <c r="B959">
        <v>2020</v>
      </c>
      <c r="C959">
        <v>122</v>
      </c>
      <c r="E959">
        <v>2519</v>
      </c>
      <c r="F959">
        <v>4</v>
      </c>
    </row>
    <row r="960" spans="2:6" x14ac:dyDescent="0.5">
      <c r="B960">
        <v>2021</v>
      </c>
      <c r="C960">
        <v>95</v>
      </c>
      <c r="E960">
        <v>2520</v>
      </c>
      <c r="F960">
        <v>0</v>
      </c>
    </row>
    <row r="961" spans="2:6" x14ac:dyDescent="0.5">
      <c r="B961">
        <v>2022</v>
      </c>
      <c r="C961">
        <v>325</v>
      </c>
      <c r="E961">
        <v>2581</v>
      </c>
      <c r="F961">
        <v>11</v>
      </c>
    </row>
    <row r="962" spans="2:6" x14ac:dyDescent="0.5">
      <c r="B962">
        <v>2023</v>
      </c>
      <c r="C962">
        <v>353</v>
      </c>
      <c r="E962">
        <v>2582</v>
      </c>
      <c r="F962">
        <v>1</v>
      </c>
    </row>
    <row r="963" spans="2:6" x14ac:dyDescent="0.5">
      <c r="B963">
        <v>2024</v>
      </c>
      <c r="C963">
        <v>105</v>
      </c>
      <c r="E963">
        <v>2583</v>
      </c>
      <c r="F963">
        <v>5</v>
      </c>
    </row>
    <row r="964" spans="2:6" x14ac:dyDescent="0.5">
      <c r="B964">
        <v>2025</v>
      </c>
      <c r="C964">
        <v>729</v>
      </c>
      <c r="E964">
        <v>2584</v>
      </c>
      <c r="F964">
        <v>0</v>
      </c>
    </row>
    <row r="965" spans="2:6" x14ac:dyDescent="0.5">
      <c r="B965">
        <v>2026</v>
      </c>
      <c r="C965">
        <v>454</v>
      </c>
      <c r="E965">
        <v>2585</v>
      </c>
      <c r="F965">
        <v>1</v>
      </c>
    </row>
    <row r="966" spans="2:6" x14ac:dyDescent="0.5">
      <c r="B966">
        <v>2027</v>
      </c>
      <c r="C966">
        <v>539</v>
      </c>
      <c r="E966">
        <v>2586</v>
      </c>
      <c r="F966">
        <v>1</v>
      </c>
    </row>
    <row r="967" spans="2:6" x14ac:dyDescent="0.5">
      <c r="B967">
        <v>2028</v>
      </c>
      <c r="C967">
        <v>79</v>
      </c>
      <c r="E967">
        <v>2587</v>
      </c>
      <c r="F967">
        <v>6</v>
      </c>
    </row>
    <row r="968" spans="2:6" x14ac:dyDescent="0.5">
      <c r="B968">
        <v>2029</v>
      </c>
      <c r="C968">
        <v>94</v>
      </c>
      <c r="E968">
        <v>2588</v>
      </c>
      <c r="F968">
        <v>8</v>
      </c>
    </row>
    <row r="969" spans="2:6" x14ac:dyDescent="0.5">
      <c r="B969">
        <v>2030</v>
      </c>
      <c r="C969">
        <v>625</v>
      </c>
      <c r="E969">
        <v>2589</v>
      </c>
      <c r="F969">
        <v>1</v>
      </c>
    </row>
    <row r="970" spans="2:6" x14ac:dyDescent="0.5">
      <c r="B970">
        <v>2031</v>
      </c>
      <c r="C970">
        <v>508</v>
      </c>
      <c r="E970">
        <v>2590</v>
      </c>
      <c r="F970">
        <v>0</v>
      </c>
    </row>
    <row r="971" spans="2:6" x14ac:dyDescent="0.5">
      <c r="B971">
        <v>2032</v>
      </c>
      <c r="C971">
        <v>531</v>
      </c>
      <c r="E971">
        <v>2591</v>
      </c>
      <c r="F971">
        <v>2</v>
      </c>
    </row>
    <row r="972" spans="2:6" x14ac:dyDescent="0.5">
      <c r="B972">
        <v>2033</v>
      </c>
      <c r="C972">
        <v>158</v>
      </c>
      <c r="E972">
        <v>2592</v>
      </c>
      <c r="F972">
        <v>1</v>
      </c>
    </row>
    <row r="973" spans="2:6" x14ac:dyDescent="0.5">
      <c r="B973">
        <v>2034</v>
      </c>
      <c r="C973">
        <v>508</v>
      </c>
      <c r="E973">
        <v>2593</v>
      </c>
      <c r="F973">
        <v>0</v>
      </c>
    </row>
    <row r="974" spans="2:6" x14ac:dyDescent="0.5">
      <c r="B974">
        <v>2035</v>
      </c>
      <c r="C974">
        <v>644</v>
      </c>
      <c r="E974">
        <v>2594</v>
      </c>
      <c r="F974">
        <v>1</v>
      </c>
    </row>
    <row r="975" spans="2:6" x14ac:dyDescent="0.5">
      <c r="B975">
        <v>2036</v>
      </c>
      <c r="C975">
        <v>848</v>
      </c>
      <c r="E975">
        <v>2595</v>
      </c>
      <c r="F975">
        <v>19</v>
      </c>
    </row>
    <row r="976" spans="2:6" x14ac:dyDescent="0.5">
      <c r="B976">
        <v>2037</v>
      </c>
      <c r="C976">
        <v>429</v>
      </c>
      <c r="E976">
        <v>2596</v>
      </c>
      <c r="F976">
        <v>27</v>
      </c>
    </row>
    <row r="977" spans="2:6" x14ac:dyDescent="0.5">
      <c r="B977">
        <v>2038</v>
      </c>
      <c r="C977">
        <v>204</v>
      </c>
      <c r="E977">
        <v>2597</v>
      </c>
      <c r="F977">
        <v>7</v>
      </c>
    </row>
    <row r="978" spans="2:6" x14ac:dyDescent="0.5">
      <c r="B978">
        <v>2039</v>
      </c>
      <c r="C978">
        <v>379</v>
      </c>
      <c r="E978">
        <v>2598</v>
      </c>
      <c r="F978">
        <v>14</v>
      </c>
    </row>
    <row r="979" spans="2:6" x14ac:dyDescent="0.5">
      <c r="B979">
        <v>2040</v>
      </c>
      <c r="C979">
        <v>271</v>
      </c>
      <c r="E979">
        <v>2599</v>
      </c>
      <c r="F979">
        <v>5</v>
      </c>
    </row>
    <row r="980" spans="2:6" x14ac:dyDescent="0.5">
      <c r="B980">
        <v>2041</v>
      </c>
      <c r="C980">
        <v>120</v>
      </c>
      <c r="E980">
        <v>2600</v>
      </c>
      <c r="F980">
        <v>30</v>
      </c>
    </row>
    <row r="981" spans="2:6" x14ac:dyDescent="0.5">
      <c r="B981">
        <v>2042</v>
      </c>
      <c r="C981">
        <v>140</v>
      </c>
      <c r="E981">
        <v>2641</v>
      </c>
      <c r="F981">
        <v>1</v>
      </c>
    </row>
    <row r="982" spans="2:6" x14ac:dyDescent="0.5">
      <c r="B982">
        <v>2043</v>
      </c>
      <c r="C982">
        <v>193</v>
      </c>
      <c r="E982">
        <v>2642</v>
      </c>
      <c r="F982">
        <v>0</v>
      </c>
    </row>
    <row r="983" spans="2:6" x14ac:dyDescent="0.5">
      <c r="B983">
        <v>2044</v>
      </c>
      <c r="C983">
        <v>180</v>
      </c>
      <c r="E983">
        <v>2670</v>
      </c>
      <c r="F983">
        <v>60</v>
      </c>
    </row>
    <row r="984" spans="2:6" x14ac:dyDescent="0.5">
      <c r="B984">
        <v>2045</v>
      </c>
      <c r="C984">
        <v>263</v>
      </c>
      <c r="E984">
        <v>2671</v>
      </c>
      <c r="F984">
        <v>84</v>
      </c>
    </row>
    <row r="985" spans="2:6" x14ac:dyDescent="0.5">
      <c r="B985">
        <v>2046</v>
      </c>
      <c r="C985">
        <v>217</v>
      </c>
      <c r="E985">
        <v>2672</v>
      </c>
      <c r="F985">
        <v>47</v>
      </c>
    </row>
    <row r="986" spans="2:6" x14ac:dyDescent="0.5">
      <c r="B986">
        <v>2047</v>
      </c>
      <c r="C986">
        <v>443</v>
      </c>
      <c r="E986">
        <v>2673</v>
      </c>
      <c r="F986">
        <v>66</v>
      </c>
    </row>
    <row r="987" spans="2:6" x14ac:dyDescent="0.5">
      <c r="B987">
        <v>2048</v>
      </c>
      <c r="C987">
        <v>1373</v>
      </c>
      <c r="E987">
        <v>2674</v>
      </c>
      <c r="F987">
        <v>171</v>
      </c>
    </row>
    <row r="988" spans="2:6" x14ac:dyDescent="0.5">
      <c r="B988">
        <v>2049</v>
      </c>
      <c r="C988">
        <v>742</v>
      </c>
      <c r="E988">
        <v>2675</v>
      </c>
      <c r="F988">
        <v>29</v>
      </c>
    </row>
    <row r="989" spans="2:6" x14ac:dyDescent="0.5">
      <c r="B989">
        <v>2050</v>
      </c>
      <c r="C989">
        <v>170</v>
      </c>
      <c r="E989">
        <v>2676</v>
      </c>
      <c r="F989">
        <v>9</v>
      </c>
    </row>
    <row r="990" spans="2:6" x14ac:dyDescent="0.5">
      <c r="B990">
        <v>2051</v>
      </c>
      <c r="C990">
        <v>242</v>
      </c>
      <c r="E990">
        <v>2677</v>
      </c>
      <c r="F990">
        <v>27</v>
      </c>
    </row>
    <row r="991" spans="2:6" x14ac:dyDescent="0.5">
      <c r="B991">
        <v>2052</v>
      </c>
      <c r="C991">
        <v>541</v>
      </c>
      <c r="E991">
        <v>2678</v>
      </c>
      <c r="F991">
        <v>2</v>
      </c>
    </row>
    <row r="992" spans="2:6" x14ac:dyDescent="0.5">
      <c r="B992">
        <v>2053</v>
      </c>
      <c r="C992">
        <v>121</v>
      </c>
      <c r="E992">
        <v>2679</v>
      </c>
      <c r="F992">
        <v>3</v>
      </c>
    </row>
    <row r="993" spans="2:6" x14ac:dyDescent="0.5">
      <c r="B993">
        <v>2054</v>
      </c>
      <c r="C993">
        <v>621</v>
      </c>
      <c r="E993">
        <v>2680</v>
      </c>
      <c r="F993">
        <v>4</v>
      </c>
    </row>
    <row r="994" spans="2:6" x14ac:dyDescent="0.5">
      <c r="B994">
        <v>2055</v>
      </c>
      <c r="C994">
        <v>101</v>
      </c>
      <c r="E994">
        <v>2681</v>
      </c>
      <c r="F994">
        <v>2</v>
      </c>
    </row>
    <row r="995" spans="2:6" x14ac:dyDescent="0.5">
      <c r="B995">
        <v>2056</v>
      </c>
      <c r="C995">
        <v>554</v>
      </c>
      <c r="E995">
        <v>2682</v>
      </c>
      <c r="F995">
        <v>20</v>
      </c>
    </row>
    <row r="996" spans="2:6" x14ac:dyDescent="0.5">
      <c r="B996">
        <v>2057</v>
      </c>
      <c r="C996">
        <v>666</v>
      </c>
      <c r="E996">
        <v>2683</v>
      </c>
      <c r="F996">
        <v>3</v>
      </c>
    </row>
    <row r="997" spans="2:6" x14ac:dyDescent="0.5">
      <c r="B997">
        <v>2058</v>
      </c>
      <c r="C997">
        <v>410</v>
      </c>
      <c r="E997">
        <v>2684</v>
      </c>
      <c r="F997">
        <v>4</v>
      </c>
    </row>
    <row r="998" spans="2:6" x14ac:dyDescent="0.5">
      <c r="B998">
        <v>2059</v>
      </c>
      <c r="C998">
        <v>375</v>
      </c>
      <c r="E998">
        <v>2685</v>
      </c>
      <c r="F998">
        <v>1</v>
      </c>
    </row>
    <row r="999" spans="2:6" x14ac:dyDescent="0.5">
      <c r="B999">
        <v>2060</v>
      </c>
      <c r="C999">
        <v>1364</v>
      </c>
      <c r="E999">
        <v>2686</v>
      </c>
      <c r="F999">
        <v>0</v>
      </c>
    </row>
    <row r="1000" spans="2:6" x14ac:dyDescent="0.5">
      <c r="B1000">
        <v>2061</v>
      </c>
      <c r="C1000">
        <v>35</v>
      </c>
      <c r="E1000">
        <v>2687</v>
      </c>
      <c r="F1000">
        <v>0</v>
      </c>
    </row>
    <row r="1001" spans="2:6" x14ac:dyDescent="0.5">
      <c r="B1001">
        <v>2062</v>
      </c>
      <c r="C1001">
        <v>203</v>
      </c>
      <c r="E1001">
        <v>2688</v>
      </c>
      <c r="F1001">
        <v>14</v>
      </c>
    </row>
    <row r="1002" spans="2:6" x14ac:dyDescent="0.5">
      <c r="B1002">
        <v>2063</v>
      </c>
      <c r="C1002">
        <v>49</v>
      </c>
      <c r="E1002">
        <v>2689</v>
      </c>
      <c r="F1002">
        <v>1</v>
      </c>
    </row>
    <row r="1003" spans="2:6" x14ac:dyDescent="0.5">
      <c r="B1003">
        <v>2064</v>
      </c>
      <c r="C1003">
        <v>5812</v>
      </c>
      <c r="E1003">
        <v>2690</v>
      </c>
      <c r="F1003">
        <v>118</v>
      </c>
    </row>
    <row r="1004" spans="2:6" x14ac:dyDescent="0.5">
      <c r="B1004">
        <v>2065</v>
      </c>
      <c r="C1004">
        <v>1556</v>
      </c>
      <c r="E1004">
        <v>2691</v>
      </c>
      <c r="F1004">
        <v>2</v>
      </c>
    </row>
    <row r="1005" spans="2:6" x14ac:dyDescent="0.5">
      <c r="B1005">
        <v>2066</v>
      </c>
      <c r="C1005">
        <v>65</v>
      </c>
      <c r="E1005">
        <v>2692</v>
      </c>
      <c r="F1005">
        <v>1</v>
      </c>
    </row>
    <row r="1006" spans="2:6" x14ac:dyDescent="0.5">
      <c r="B1006">
        <v>2067</v>
      </c>
      <c r="C1006">
        <v>10</v>
      </c>
      <c r="E1006">
        <v>2693</v>
      </c>
      <c r="F1006">
        <v>3</v>
      </c>
    </row>
    <row r="1007" spans="2:6" x14ac:dyDescent="0.5">
      <c r="B1007">
        <v>2068</v>
      </c>
      <c r="C1007">
        <v>76</v>
      </c>
      <c r="E1007">
        <v>2694</v>
      </c>
      <c r="F1007">
        <v>1</v>
      </c>
    </row>
    <row r="1008" spans="2:6" x14ac:dyDescent="0.5">
      <c r="B1008">
        <v>2069</v>
      </c>
      <c r="C1008">
        <v>263</v>
      </c>
      <c r="E1008">
        <v>2695</v>
      </c>
      <c r="F1008">
        <v>3</v>
      </c>
    </row>
    <row r="1009" spans="2:6" x14ac:dyDescent="0.5">
      <c r="B1009">
        <v>2070</v>
      </c>
      <c r="C1009">
        <v>1530</v>
      </c>
      <c r="E1009">
        <v>2696</v>
      </c>
      <c r="F1009">
        <v>38</v>
      </c>
    </row>
    <row r="1010" spans="2:6" x14ac:dyDescent="0.5">
      <c r="B1010">
        <v>2071</v>
      </c>
      <c r="C1010">
        <v>278</v>
      </c>
      <c r="E1010">
        <v>2697</v>
      </c>
      <c r="F1010">
        <v>52</v>
      </c>
    </row>
    <row r="1011" spans="2:6" x14ac:dyDescent="0.5">
      <c r="B1011">
        <v>2072</v>
      </c>
      <c r="C1011">
        <v>350</v>
      </c>
      <c r="E1011">
        <v>2698</v>
      </c>
      <c r="F1011">
        <v>2</v>
      </c>
    </row>
    <row r="1012" spans="2:6" x14ac:dyDescent="0.5">
      <c r="B1012">
        <v>2073</v>
      </c>
      <c r="C1012">
        <v>470</v>
      </c>
      <c r="E1012">
        <v>2699</v>
      </c>
      <c r="F1012">
        <v>0</v>
      </c>
    </row>
    <row r="1013" spans="2:6" x14ac:dyDescent="0.5">
      <c r="B1013">
        <v>2074</v>
      </c>
      <c r="C1013">
        <v>3</v>
      </c>
      <c r="E1013">
        <v>2700</v>
      </c>
      <c r="F1013">
        <v>4</v>
      </c>
    </row>
    <row r="1014" spans="2:6" x14ac:dyDescent="0.5">
      <c r="B1014">
        <v>2075</v>
      </c>
      <c r="C1014">
        <v>8200</v>
      </c>
      <c r="E1014">
        <v>2741</v>
      </c>
      <c r="F1014">
        <v>4</v>
      </c>
    </row>
    <row r="1015" spans="2:6" x14ac:dyDescent="0.5">
      <c r="B1015">
        <v>2076</v>
      </c>
      <c r="C1015">
        <v>8359</v>
      </c>
      <c r="E1015">
        <v>2742</v>
      </c>
      <c r="F1015">
        <v>18</v>
      </c>
    </row>
    <row r="1016" spans="2:6" x14ac:dyDescent="0.5">
      <c r="B1016">
        <v>2077</v>
      </c>
      <c r="C1016">
        <v>188</v>
      </c>
      <c r="E1016">
        <v>2743</v>
      </c>
      <c r="F1016">
        <v>0</v>
      </c>
    </row>
    <row r="1017" spans="2:6" x14ac:dyDescent="0.5">
      <c r="B1017">
        <v>2078</v>
      </c>
      <c r="C1017">
        <v>48</v>
      </c>
      <c r="E1017">
        <v>2744</v>
      </c>
      <c r="F1017">
        <v>22</v>
      </c>
    </row>
    <row r="1018" spans="2:6" x14ac:dyDescent="0.5">
      <c r="B1018">
        <v>2079</v>
      </c>
      <c r="C1018">
        <v>607</v>
      </c>
      <c r="E1018">
        <v>2745</v>
      </c>
      <c r="F1018">
        <v>49</v>
      </c>
    </row>
    <row r="1019" spans="2:6" x14ac:dyDescent="0.5">
      <c r="B1019">
        <v>2080</v>
      </c>
      <c r="C1019">
        <v>50</v>
      </c>
      <c r="E1019">
        <v>2746</v>
      </c>
      <c r="F1019">
        <v>19</v>
      </c>
    </row>
    <row r="1020" spans="2:6" x14ac:dyDescent="0.5">
      <c r="B1020">
        <v>2081</v>
      </c>
      <c r="C1020">
        <v>55</v>
      </c>
      <c r="E1020">
        <v>2747</v>
      </c>
      <c r="F1020">
        <v>4</v>
      </c>
    </row>
    <row r="1021" spans="2:6" x14ac:dyDescent="0.5">
      <c r="B1021">
        <v>2082</v>
      </c>
      <c r="C1021">
        <v>38</v>
      </c>
      <c r="E1021">
        <v>2748</v>
      </c>
      <c r="F1021">
        <v>4</v>
      </c>
    </row>
    <row r="1022" spans="2:6" x14ac:dyDescent="0.5">
      <c r="B1022">
        <v>2083</v>
      </c>
      <c r="C1022">
        <v>25</v>
      </c>
      <c r="E1022">
        <v>2749</v>
      </c>
      <c r="F1022">
        <v>2</v>
      </c>
    </row>
    <row r="1023" spans="2:6" x14ac:dyDescent="0.5">
      <c r="B1023">
        <v>2084</v>
      </c>
      <c r="C1023">
        <v>46</v>
      </c>
      <c r="E1023">
        <v>2750</v>
      </c>
      <c r="F1023">
        <v>0</v>
      </c>
    </row>
    <row r="1024" spans="2:6" x14ac:dyDescent="0.5">
      <c r="B1024">
        <v>2085</v>
      </c>
      <c r="C1024">
        <v>83</v>
      </c>
      <c r="E1024">
        <v>2751</v>
      </c>
      <c r="F1024">
        <v>0</v>
      </c>
    </row>
    <row r="1025" spans="2:6" x14ac:dyDescent="0.5">
      <c r="B1025">
        <v>2086</v>
      </c>
      <c r="C1025">
        <v>35</v>
      </c>
      <c r="E1025">
        <v>2752</v>
      </c>
      <c r="F1025">
        <v>14</v>
      </c>
    </row>
    <row r="1026" spans="2:6" x14ac:dyDescent="0.5">
      <c r="B1026">
        <v>2087</v>
      </c>
      <c r="C1026">
        <v>25</v>
      </c>
      <c r="E1026">
        <v>2753</v>
      </c>
      <c r="F1026">
        <v>8</v>
      </c>
    </row>
    <row r="1027" spans="2:6" x14ac:dyDescent="0.5">
      <c r="B1027">
        <v>2088</v>
      </c>
      <c r="C1027">
        <v>75</v>
      </c>
      <c r="E1027">
        <v>2754</v>
      </c>
      <c r="F1027">
        <v>0</v>
      </c>
    </row>
    <row r="1028" spans="2:6" x14ac:dyDescent="0.5">
      <c r="B1028">
        <v>2089</v>
      </c>
      <c r="C1028">
        <v>62</v>
      </c>
      <c r="E1028">
        <v>2755</v>
      </c>
      <c r="F1028">
        <v>15</v>
      </c>
    </row>
    <row r="1029" spans="2:6" x14ac:dyDescent="0.5">
      <c r="B1029">
        <v>2090</v>
      </c>
      <c r="C1029">
        <v>160</v>
      </c>
      <c r="E1029">
        <v>2756</v>
      </c>
      <c r="F1029">
        <v>33</v>
      </c>
    </row>
    <row r="1030" spans="2:6" x14ac:dyDescent="0.5">
      <c r="B1030">
        <v>2091</v>
      </c>
      <c r="C1030">
        <v>246</v>
      </c>
      <c r="E1030">
        <v>2757</v>
      </c>
      <c r="F1030">
        <v>2</v>
      </c>
    </row>
    <row r="1031" spans="2:6" x14ac:dyDescent="0.5">
      <c r="B1031">
        <v>2092</v>
      </c>
      <c r="C1031">
        <v>55</v>
      </c>
      <c r="E1031">
        <v>2758</v>
      </c>
      <c r="F1031">
        <v>6</v>
      </c>
    </row>
    <row r="1032" spans="2:6" x14ac:dyDescent="0.5">
      <c r="B1032">
        <v>2093</v>
      </c>
      <c r="C1032">
        <v>23</v>
      </c>
      <c r="E1032">
        <v>2759</v>
      </c>
      <c r="F1032">
        <v>2</v>
      </c>
    </row>
    <row r="1033" spans="2:6" x14ac:dyDescent="0.5">
      <c r="B1033">
        <v>2094</v>
      </c>
      <c r="C1033">
        <v>72</v>
      </c>
      <c r="E1033">
        <v>2760</v>
      </c>
      <c r="F1033">
        <v>0</v>
      </c>
    </row>
    <row r="1034" spans="2:6" x14ac:dyDescent="0.5">
      <c r="B1034">
        <v>2095</v>
      </c>
      <c r="C1034">
        <v>22</v>
      </c>
      <c r="E1034">
        <v>2761</v>
      </c>
      <c r="F1034">
        <v>4</v>
      </c>
    </row>
    <row r="1035" spans="2:6" x14ac:dyDescent="0.5">
      <c r="B1035">
        <v>2096</v>
      </c>
      <c r="C1035">
        <v>14</v>
      </c>
      <c r="E1035">
        <v>2762</v>
      </c>
      <c r="F1035">
        <v>1</v>
      </c>
    </row>
    <row r="1036" spans="2:6" x14ac:dyDescent="0.5">
      <c r="B1036">
        <v>2097</v>
      </c>
      <c r="C1036">
        <v>38</v>
      </c>
      <c r="E1036">
        <v>2763</v>
      </c>
      <c r="F1036">
        <v>3</v>
      </c>
    </row>
    <row r="1037" spans="2:6" x14ac:dyDescent="0.5">
      <c r="B1037">
        <v>2098</v>
      </c>
      <c r="C1037">
        <v>32</v>
      </c>
      <c r="E1037">
        <v>2764</v>
      </c>
      <c r="F1037">
        <v>4</v>
      </c>
    </row>
    <row r="1038" spans="2:6" x14ac:dyDescent="0.5">
      <c r="B1038">
        <v>2099</v>
      </c>
      <c r="C1038">
        <v>63</v>
      </c>
      <c r="E1038">
        <v>2765</v>
      </c>
      <c r="F1038">
        <v>0</v>
      </c>
    </row>
    <row r="1039" spans="2:6" x14ac:dyDescent="0.5">
      <c r="B1039">
        <v>2100</v>
      </c>
      <c r="C1039">
        <v>27</v>
      </c>
      <c r="E1039">
        <v>2766</v>
      </c>
      <c r="F1039">
        <v>4</v>
      </c>
    </row>
    <row r="1040" spans="2:6" x14ac:dyDescent="0.5">
      <c r="B1040">
        <v>2101</v>
      </c>
      <c r="C1040">
        <v>44</v>
      </c>
      <c r="E1040">
        <v>2767</v>
      </c>
      <c r="F1040">
        <v>3</v>
      </c>
    </row>
    <row r="1041" spans="2:6" x14ac:dyDescent="0.5">
      <c r="B1041">
        <v>2102</v>
      </c>
      <c r="C1041">
        <v>38</v>
      </c>
      <c r="E1041">
        <v>2768</v>
      </c>
      <c r="F1041">
        <v>34</v>
      </c>
    </row>
    <row r="1042" spans="2:6" x14ac:dyDescent="0.5">
      <c r="B1042">
        <v>2103</v>
      </c>
      <c r="C1042">
        <v>115</v>
      </c>
      <c r="E1042">
        <v>2769</v>
      </c>
      <c r="F1042">
        <v>2</v>
      </c>
    </row>
    <row r="1043" spans="2:6" x14ac:dyDescent="0.5">
      <c r="B1043">
        <v>2104</v>
      </c>
      <c r="C1043">
        <v>37</v>
      </c>
      <c r="E1043">
        <v>2770</v>
      </c>
      <c r="F1043">
        <v>33</v>
      </c>
    </row>
    <row r="1044" spans="2:6" x14ac:dyDescent="0.5">
      <c r="B1044">
        <v>2105</v>
      </c>
      <c r="C1044">
        <v>99</v>
      </c>
      <c r="E1044">
        <v>2771</v>
      </c>
      <c r="F1044">
        <v>0</v>
      </c>
    </row>
    <row r="1045" spans="2:6" x14ac:dyDescent="0.5">
      <c r="B1045">
        <v>2106</v>
      </c>
      <c r="C1045">
        <v>44</v>
      </c>
      <c r="E1045">
        <v>2772</v>
      </c>
      <c r="F1045">
        <v>0</v>
      </c>
    </row>
    <row r="1046" spans="2:6" x14ac:dyDescent="0.5">
      <c r="B1046">
        <v>2107</v>
      </c>
      <c r="C1046">
        <v>58</v>
      </c>
      <c r="E1046">
        <v>2773</v>
      </c>
      <c r="F1046">
        <v>1</v>
      </c>
    </row>
    <row r="1047" spans="2:6" x14ac:dyDescent="0.5">
      <c r="B1047">
        <v>2108</v>
      </c>
      <c r="C1047">
        <v>191</v>
      </c>
      <c r="E1047">
        <v>2774</v>
      </c>
      <c r="F1047">
        <v>13</v>
      </c>
    </row>
    <row r="1048" spans="2:6" x14ac:dyDescent="0.5">
      <c r="B1048">
        <v>2109</v>
      </c>
      <c r="C1048">
        <v>40</v>
      </c>
      <c r="E1048">
        <v>2775</v>
      </c>
      <c r="F1048">
        <v>2</v>
      </c>
    </row>
    <row r="1049" spans="2:6" x14ac:dyDescent="0.5">
      <c r="B1049">
        <v>2110</v>
      </c>
      <c r="C1049">
        <v>38</v>
      </c>
      <c r="E1049">
        <v>2776</v>
      </c>
      <c r="F1049">
        <v>36</v>
      </c>
    </row>
    <row r="1050" spans="2:6" x14ac:dyDescent="0.5">
      <c r="B1050">
        <v>2111</v>
      </c>
      <c r="C1050">
        <v>39</v>
      </c>
      <c r="E1050">
        <v>2777</v>
      </c>
      <c r="F1050">
        <v>1</v>
      </c>
    </row>
    <row r="1051" spans="2:6" x14ac:dyDescent="0.5">
      <c r="B1051">
        <v>2112</v>
      </c>
      <c r="C1051">
        <v>11</v>
      </c>
      <c r="E1051">
        <v>2778</v>
      </c>
      <c r="F1051">
        <v>15</v>
      </c>
    </row>
    <row r="1052" spans="2:6" x14ac:dyDescent="0.5">
      <c r="B1052">
        <v>2113</v>
      </c>
      <c r="C1052">
        <v>107</v>
      </c>
      <c r="E1052">
        <v>2779</v>
      </c>
      <c r="F1052">
        <v>1</v>
      </c>
    </row>
    <row r="1053" spans="2:6" x14ac:dyDescent="0.5">
      <c r="B1053">
        <v>2114</v>
      </c>
      <c r="C1053">
        <v>147</v>
      </c>
      <c r="E1053">
        <v>2780</v>
      </c>
      <c r="F1053">
        <v>0</v>
      </c>
    </row>
    <row r="1054" spans="2:6" x14ac:dyDescent="0.5">
      <c r="B1054">
        <v>2115</v>
      </c>
      <c r="C1054">
        <v>36</v>
      </c>
      <c r="E1054">
        <v>2841</v>
      </c>
      <c r="F1054">
        <v>1</v>
      </c>
    </row>
    <row r="1055" spans="2:6" x14ac:dyDescent="0.5">
      <c r="B1055">
        <v>2116</v>
      </c>
      <c r="C1055">
        <v>92</v>
      </c>
      <c r="E1055">
        <v>2842</v>
      </c>
      <c r="F1055">
        <v>0</v>
      </c>
    </row>
    <row r="1056" spans="2:6" x14ac:dyDescent="0.5">
      <c r="B1056">
        <v>2117</v>
      </c>
      <c r="C1056">
        <v>35</v>
      </c>
      <c r="E1056">
        <v>2843</v>
      </c>
      <c r="F1056">
        <v>0</v>
      </c>
    </row>
    <row r="1057" spans="2:6" x14ac:dyDescent="0.5">
      <c r="B1057">
        <v>2118</v>
      </c>
      <c r="C1057">
        <v>17</v>
      </c>
      <c r="E1057">
        <v>2844</v>
      </c>
      <c r="F1057">
        <v>1</v>
      </c>
    </row>
    <row r="1058" spans="2:6" x14ac:dyDescent="0.5">
      <c r="B1058">
        <v>2119</v>
      </c>
      <c r="C1058">
        <v>22</v>
      </c>
      <c r="E1058">
        <v>2845</v>
      </c>
      <c r="F1058">
        <v>39</v>
      </c>
    </row>
    <row r="1059" spans="2:6" x14ac:dyDescent="0.5">
      <c r="B1059">
        <v>2120</v>
      </c>
      <c r="C1059">
        <v>69</v>
      </c>
      <c r="E1059">
        <v>2846</v>
      </c>
      <c r="F1059">
        <v>0</v>
      </c>
    </row>
    <row r="1060" spans="2:6" x14ac:dyDescent="0.5">
      <c r="B1060">
        <v>2161</v>
      </c>
      <c r="C1060">
        <v>13</v>
      </c>
      <c r="E1060">
        <v>2847</v>
      </c>
      <c r="F1060">
        <v>0</v>
      </c>
    </row>
    <row r="1061" spans="2:6" x14ac:dyDescent="0.5">
      <c r="B1061">
        <v>2162</v>
      </c>
      <c r="C1061">
        <v>58</v>
      </c>
      <c r="E1061">
        <v>2848</v>
      </c>
      <c r="F1061">
        <v>3</v>
      </c>
    </row>
    <row r="1062" spans="2:6" x14ac:dyDescent="0.5">
      <c r="B1062">
        <v>2163</v>
      </c>
      <c r="C1062">
        <v>44</v>
      </c>
      <c r="E1062">
        <v>2849</v>
      </c>
      <c r="F1062">
        <v>1</v>
      </c>
    </row>
    <row r="1063" spans="2:6" x14ac:dyDescent="0.5">
      <c r="B1063">
        <v>2164</v>
      </c>
      <c r="C1063">
        <v>83</v>
      </c>
      <c r="E1063">
        <v>2850</v>
      </c>
      <c r="F1063">
        <v>13</v>
      </c>
    </row>
    <row r="1064" spans="2:6" x14ac:dyDescent="0.5">
      <c r="B1064">
        <v>2165</v>
      </c>
      <c r="C1064">
        <v>117</v>
      </c>
      <c r="E1064">
        <v>2851</v>
      </c>
      <c r="F1064">
        <v>0</v>
      </c>
    </row>
    <row r="1065" spans="2:6" x14ac:dyDescent="0.5">
      <c r="B1065">
        <v>2166</v>
      </c>
      <c r="C1065">
        <v>32</v>
      </c>
      <c r="E1065">
        <v>2852</v>
      </c>
      <c r="F1065">
        <v>6</v>
      </c>
    </row>
    <row r="1066" spans="2:6" x14ac:dyDescent="0.5">
      <c r="B1066">
        <v>2167</v>
      </c>
      <c r="C1066">
        <v>8</v>
      </c>
      <c r="E1066">
        <v>2853</v>
      </c>
      <c r="F1066">
        <v>0</v>
      </c>
    </row>
    <row r="1067" spans="2:6" x14ac:dyDescent="0.5">
      <c r="B1067">
        <v>2168</v>
      </c>
      <c r="C1067">
        <v>340</v>
      </c>
      <c r="E1067">
        <v>2854</v>
      </c>
      <c r="F1067">
        <v>14</v>
      </c>
    </row>
    <row r="1068" spans="2:6" x14ac:dyDescent="0.5">
      <c r="B1068">
        <v>2169</v>
      </c>
      <c r="C1068">
        <v>7</v>
      </c>
      <c r="E1068">
        <v>2855</v>
      </c>
      <c r="F1068">
        <v>5</v>
      </c>
    </row>
    <row r="1069" spans="2:6" x14ac:dyDescent="0.5">
      <c r="B1069">
        <v>2170</v>
      </c>
      <c r="C1069">
        <v>19</v>
      </c>
      <c r="E1069">
        <v>2856</v>
      </c>
      <c r="F1069">
        <v>6</v>
      </c>
    </row>
    <row r="1070" spans="2:6" x14ac:dyDescent="0.5">
      <c r="B1070">
        <v>2171</v>
      </c>
      <c r="C1070">
        <v>47</v>
      </c>
      <c r="E1070">
        <v>2857</v>
      </c>
      <c r="F1070">
        <v>15</v>
      </c>
    </row>
    <row r="1071" spans="2:6" x14ac:dyDescent="0.5">
      <c r="B1071">
        <v>2172</v>
      </c>
      <c r="C1071">
        <v>13</v>
      </c>
      <c r="E1071">
        <v>2858</v>
      </c>
      <c r="F1071">
        <v>0</v>
      </c>
    </row>
    <row r="1072" spans="2:6" x14ac:dyDescent="0.5">
      <c r="B1072">
        <v>2173</v>
      </c>
      <c r="C1072">
        <v>90</v>
      </c>
      <c r="E1072">
        <v>2859</v>
      </c>
      <c r="F1072">
        <v>1</v>
      </c>
    </row>
    <row r="1073" spans="2:6" x14ac:dyDescent="0.5">
      <c r="B1073">
        <v>2174</v>
      </c>
      <c r="C1073">
        <v>63</v>
      </c>
      <c r="E1073">
        <v>2860</v>
      </c>
      <c r="F1073">
        <v>9</v>
      </c>
    </row>
    <row r="1074" spans="2:6" x14ac:dyDescent="0.5">
      <c r="B1074">
        <v>2175</v>
      </c>
      <c r="C1074">
        <v>26</v>
      </c>
      <c r="E1074">
        <v>2861</v>
      </c>
      <c r="F1074">
        <v>3</v>
      </c>
    </row>
    <row r="1075" spans="2:6" x14ac:dyDescent="0.5">
      <c r="B1075">
        <v>2176</v>
      </c>
      <c r="C1075">
        <v>71</v>
      </c>
      <c r="E1075">
        <v>2862</v>
      </c>
      <c r="F1075">
        <v>3</v>
      </c>
    </row>
    <row r="1076" spans="2:6" x14ac:dyDescent="0.5">
      <c r="B1076">
        <v>2177</v>
      </c>
      <c r="C1076">
        <v>38</v>
      </c>
      <c r="E1076">
        <v>2863</v>
      </c>
      <c r="F1076">
        <v>1</v>
      </c>
    </row>
    <row r="1077" spans="2:6" x14ac:dyDescent="0.5">
      <c r="B1077">
        <v>2178</v>
      </c>
      <c r="C1077">
        <v>859</v>
      </c>
      <c r="E1077">
        <v>2864</v>
      </c>
      <c r="F1077">
        <v>3</v>
      </c>
    </row>
    <row r="1078" spans="2:6" x14ac:dyDescent="0.5">
      <c r="B1078">
        <v>2179</v>
      </c>
      <c r="C1078">
        <v>21</v>
      </c>
      <c r="E1078">
        <v>2865</v>
      </c>
      <c r="F1078">
        <v>0</v>
      </c>
    </row>
    <row r="1079" spans="2:6" x14ac:dyDescent="0.5">
      <c r="B1079">
        <v>2180</v>
      </c>
      <c r="C1079">
        <v>78</v>
      </c>
      <c r="E1079">
        <v>2866</v>
      </c>
      <c r="F1079">
        <v>2</v>
      </c>
    </row>
    <row r="1080" spans="2:6" x14ac:dyDescent="0.5">
      <c r="B1080">
        <v>2181</v>
      </c>
      <c r="C1080">
        <v>53</v>
      </c>
      <c r="E1080">
        <v>2867</v>
      </c>
      <c r="F1080">
        <v>10</v>
      </c>
    </row>
    <row r="1081" spans="2:6" x14ac:dyDescent="0.5">
      <c r="B1081">
        <v>2182</v>
      </c>
      <c r="C1081">
        <v>356</v>
      </c>
      <c r="E1081">
        <v>2868</v>
      </c>
      <c r="F1081">
        <v>60</v>
      </c>
    </row>
    <row r="1082" spans="2:6" x14ac:dyDescent="0.5">
      <c r="B1082">
        <v>2183</v>
      </c>
      <c r="C1082">
        <v>279</v>
      </c>
      <c r="E1082">
        <v>2869</v>
      </c>
      <c r="F1082">
        <v>5</v>
      </c>
    </row>
    <row r="1083" spans="2:6" x14ac:dyDescent="0.5">
      <c r="B1083">
        <v>2184</v>
      </c>
      <c r="C1083">
        <v>266</v>
      </c>
      <c r="E1083">
        <v>2870</v>
      </c>
      <c r="F1083">
        <v>9</v>
      </c>
    </row>
    <row r="1084" spans="2:6" x14ac:dyDescent="0.5">
      <c r="B1084">
        <v>2185</v>
      </c>
      <c r="C1084">
        <v>623</v>
      </c>
      <c r="E1084">
        <v>2871</v>
      </c>
      <c r="F1084">
        <v>13</v>
      </c>
    </row>
    <row r="1085" spans="2:6" x14ac:dyDescent="0.5">
      <c r="B1085">
        <v>2186</v>
      </c>
      <c r="C1085">
        <v>392</v>
      </c>
      <c r="E1085">
        <v>2872</v>
      </c>
      <c r="F1085">
        <v>0</v>
      </c>
    </row>
    <row r="1086" spans="2:6" x14ac:dyDescent="0.5">
      <c r="B1086">
        <v>2187</v>
      </c>
      <c r="C1086">
        <v>3562</v>
      </c>
      <c r="E1086">
        <v>2873</v>
      </c>
      <c r="F1086">
        <v>8</v>
      </c>
    </row>
    <row r="1087" spans="2:6" x14ac:dyDescent="0.5">
      <c r="B1087">
        <v>2188</v>
      </c>
      <c r="C1087">
        <v>514</v>
      </c>
      <c r="E1087">
        <v>2874</v>
      </c>
      <c r="F1087">
        <v>3</v>
      </c>
    </row>
    <row r="1088" spans="2:6" x14ac:dyDescent="0.5">
      <c r="B1088">
        <v>2189</v>
      </c>
      <c r="C1088">
        <v>88</v>
      </c>
      <c r="E1088">
        <v>2875</v>
      </c>
      <c r="F1088">
        <v>3</v>
      </c>
    </row>
    <row r="1089" spans="2:6" x14ac:dyDescent="0.5">
      <c r="B1089">
        <v>2190</v>
      </c>
      <c r="C1089">
        <v>537</v>
      </c>
      <c r="E1089">
        <v>2876</v>
      </c>
      <c r="F1089">
        <v>0</v>
      </c>
    </row>
    <row r="1090" spans="2:6" x14ac:dyDescent="0.5">
      <c r="B1090">
        <v>2191</v>
      </c>
      <c r="C1090">
        <v>25</v>
      </c>
      <c r="E1090">
        <v>2877</v>
      </c>
      <c r="F1090">
        <v>6</v>
      </c>
    </row>
    <row r="1091" spans="2:6" x14ac:dyDescent="0.5">
      <c r="B1091">
        <v>2192</v>
      </c>
      <c r="C1091">
        <v>3238</v>
      </c>
      <c r="E1091">
        <v>2878</v>
      </c>
      <c r="F1091">
        <v>4</v>
      </c>
    </row>
    <row r="1092" spans="2:6" x14ac:dyDescent="0.5">
      <c r="B1092">
        <v>2193</v>
      </c>
      <c r="C1092">
        <v>897</v>
      </c>
      <c r="E1092">
        <v>2879</v>
      </c>
      <c r="F1092">
        <v>1</v>
      </c>
    </row>
    <row r="1093" spans="2:6" x14ac:dyDescent="0.5">
      <c r="B1093">
        <v>2194</v>
      </c>
      <c r="C1093">
        <v>878</v>
      </c>
      <c r="E1093">
        <v>2880</v>
      </c>
      <c r="F1093">
        <v>29</v>
      </c>
    </row>
    <row r="1094" spans="2:6" x14ac:dyDescent="0.5">
      <c r="B1094">
        <v>2195</v>
      </c>
      <c r="C1094">
        <v>115</v>
      </c>
      <c r="E1094">
        <v>2881</v>
      </c>
      <c r="F1094">
        <v>0</v>
      </c>
    </row>
    <row r="1095" spans="2:6" x14ac:dyDescent="0.5">
      <c r="B1095">
        <v>2196</v>
      </c>
      <c r="C1095">
        <v>234</v>
      </c>
      <c r="E1095">
        <v>2882</v>
      </c>
      <c r="F1095">
        <v>4</v>
      </c>
    </row>
    <row r="1096" spans="2:6" x14ac:dyDescent="0.5">
      <c r="B1096">
        <v>2197</v>
      </c>
      <c r="C1096">
        <v>4330</v>
      </c>
      <c r="E1096">
        <v>2883</v>
      </c>
      <c r="F1096">
        <v>5</v>
      </c>
    </row>
    <row r="1097" spans="2:6" x14ac:dyDescent="0.5">
      <c r="B1097">
        <v>2198</v>
      </c>
      <c r="C1097">
        <v>651</v>
      </c>
      <c r="E1097">
        <v>2884</v>
      </c>
      <c r="F1097">
        <v>4</v>
      </c>
    </row>
    <row r="1098" spans="2:6" x14ac:dyDescent="0.5">
      <c r="B1098">
        <v>2199</v>
      </c>
      <c r="C1098">
        <v>251</v>
      </c>
      <c r="E1098">
        <v>2885</v>
      </c>
      <c r="F1098">
        <v>5</v>
      </c>
    </row>
    <row r="1099" spans="2:6" x14ac:dyDescent="0.5">
      <c r="B1099">
        <v>2200</v>
      </c>
      <c r="C1099">
        <v>263</v>
      </c>
      <c r="E1099">
        <v>2886</v>
      </c>
      <c r="F1099">
        <v>1</v>
      </c>
    </row>
    <row r="1100" spans="2:6" x14ac:dyDescent="0.5">
      <c r="B1100">
        <v>2201</v>
      </c>
      <c r="C1100">
        <v>28</v>
      </c>
      <c r="E1100">
        <v>2887</v>
      </c>
      <c r="F1100">
        <v>1</v>
      </c>
    </row>
    <row r="1101" spans="2:6" x14ac:dyDescent="0.5">
      <c r="B1101">
        <v>2202</v>
      </c>
      <c r="C1101">
        <v>721</v>
      </c>
      <c r="E1101">
        <v>2888</v>
      </c>
      <c r="F1101">
        <v>0</v>
      </c>
    </row>
    <row r="1102" spans="2:6" x14ac:dyDescent="0.5">
      <c r="B1102">
        <v>2203</v>
      </c>
      <c r="C1102">
        <v>50</v>
      </c>
      <c r="E1102">
        <v>2889</v>
      </c>
      <c r="F1102">
        <v>14</v>
      </c>
    </row>
    <row r="1103" spans="2:6" x14ac:dyDescent="0.5">
      <c r="B1103">
        <v>2204</v>
      </c>
      <c r="C1103">
        <v>73</v>
      </c>
      <c r="E1103">
        <v>2890</v>
      </c>
      <c r="F1103">
        <v>3</v>
      </c>
    </row>
    <row r="1104" spans="2:6" x14ac:dyDescent="0.5">
      <c r="B1104">
        <v>2205</v>
      </c>
      <c r="C1104">
        <v>27</v>
      </c>
      <c r="E1104">
        <v>2891</v>
      </c>
      <c r="F1104">
        <v>10</v>
      </c>
    </row>
    <row r="1105" spans="2:6" x14ac:dyDescent="0.5">
      <c r="B1105">
        <v>2206</v>
      </c>
      <c r="C1105">
        <v>34</v>
      </c>
      <c r="E1105">
        <v>2892</v>
      </c>
      <c r="F1105">
        <v>17</v>
      </c>
    </row>
    <row r="1106" spans="2:6" x14ac:dyDescent="0.5">
      <c r="B1106">
        <v>2207</v>
      </c>
      <c r="C1106">
        <v>7</v>
      </c>
      <c r="E1106">
        <v>2893</v>
      </c>
      <c r="F1106">
        <v>2</v>
      </c>
    </row>
    <row r="1107" spans="2:6" x14ac:dyDescent="0.5">
      <c r="B1107">
        <v>2208</v>
      </c>
      <c r="C1107">
        <v>24</v>
      </c>
      <c r="E1107">
        <v>2894</v>
      </c>
      <c r="F1107">
        <v>0</v>
      </c>
    </row>
    <row r="1108" spans="2:6" x14ac:dyDescent="0.5">
      <c r="B1108">
        <v>2209</v>
      </c>
      <c r="C1108">
        <v>15</v>
      </c>
      <c r="E1108">
        <v>2895</v>
      </c>
      <c r="F1108">
        <v>4</v>
      </c>
    </row>
    <row r="1109" spans="2:6" x14ac:dyDescent="0.5">
      <c r="B1109">
        <v>2210</v>
      </c>
      <c r="C1109">
        <v>72</v>
      </c>
      <c r="E1109">
        <v>2896</v>
      </c>
      <c r="F1109">
        <v>12</v>
      </c>
    </row>
    <row r="1110" spans="2:6" x14ac:dyDescent="0.5">
      <c r="B1110">
        <v>2211</v>
      </c>
      <c r="C1110">
        <v>120</v>
      </c>
      <c r="E1110">
        <v>2897</v>
      </c>
      <c r="F1110">
        <v>3</v>
      </c>
    </row>
    <row r="1111" spans="2:6" x14ac:dyDescent="0.5">
      <c r="B1111">
        <v>2212</v>
      </c>
      <c r="C1111">
        <v>123</v>
      </c>
      <c r="E1111">
        <v>2898</v>
      </c>
      <c r="F1111">
        <v>12</v>
      </c>
    </row>
    <row r="1112" spans="2:6" x14ac:dyDescent="0.5">
      <c r="B1112">
        <v>2213</v>
      </c>
      <c r="C1112">
        <v>1</v>
      </c>
      <c r="E1112">
        <v>2899</v>
      </c>
      <c r="F1112">
        <v>0</v>
      </c>
    </row>
    <row r="1113" spans="2:6" x14ac:dyDescent="0.5">
      <c r="B1113">
        <v>2214</v>
      </c>
      <c r="C1113">
        <v>24</v>
      </c>
      <c r="E1113">
        <v>2900</v>
      </c>
      <c r="F1113">
        <v>7</v>
      </c>
    </row>
    <row r="1114" spans="2:6" x14ac:dyDescent="0.5">
      <c r="B1114">
        <v>2215</v>
      </c>
      <c r="C1114">
        <v>33</v>
      </c>
      <c r="E1114">
        <v>2901</v>
      </c>
      <c r="F1114">
        <v>2</v>
      </c>
    </row>
    <row r="1115" spans="2:6" x14ac:dyDescent="0.5">
      <c r="B1115">
        <v>2216</v>
      </c>
      <c r="C1115">
        <v>14</v>
      </c>
      <c r="E1115">
        <v>2902</v>
      </c>
      <c r="F1115">
        <v>1</v>
      </c>
    </row>
    <row r="1116" spans="2:6" x14ac:dyDescent="0.5">
      <c r="B1116">
        <v>2217</v>
      </c>
      <c r="C1116">
        <v>9</v>
      </c>
      <c r="E1116">
        <v>2903</v>
      </c>
      <c r="F1116">
        <v>4</v>
      </c>
    </row>
    <row r="1117" spans="2:6" x14ac:dyDescent="0.5">
      <c r="B1117">
        <v>2218</v>
      </c>
      <c r="C1117">
        <v>76</v>
      </c>
      <c r="E1117">
        <v>2904</v>
      </c>
      <c r="F1117">
        <v>4</v>
      </c>
    </row>
    <row r="1118" spans="2:6" x14ac:dyDescent="0.5">
      <c r="B1118">
        <v>2219</v>
      </c>
      <c r="C1118">
        <v>19</v>
      </c>
      <c r="E1118">
        <v>2905</v>
      </c>
      <c r="F1118">
        <v>17</v>
      </c>
    </row>
    <row r="1119" spans="2:6" x14ac:dyDescent="0.5">
      <c r="B1119">
        <v>2220</v>
      </c>
      <c r="C1119">
        <v>69</v>
      </c>
      <c r="E1119">
        <v>2906</v>
      </c>
      <c r="F1119">
        <v>7</v>
      </c>
    </row>
    <row r="1120" spans="2:6" x14ac:dyDescent="0.5">
      <c r="B1120">
        <v>2221</v>
      </c>
      <c r="C1120">
        <v>218</v>
      </c>
      <c r="E1120">
        <v>2907</v>
      </c>
      <c r="F1120">
        <v>2</v>
      </c>
    </row>
    <row r="1121" spans="2:6" x14ac:dyDescent="0.5">
      <c r="B1121">
        <v>2222</v>
      </c>
      <c r="C1121">
        <v>30</v>
      </c>
      <c r="E1121">
        <v>2908</v>
      </c>
      <c r="F1121">
        <v>5</v>
      </c>
    </row>
    <row r="1122" spans="2:6" x14ac:dyDescent="0.5">
      <c r="B1122">
        <v>2223</v>
      </c>
      <c r="C1122">
        <v>100</v>
      </c>
      <c r="E1122">
        <v>2909</v>
      </c>
      <c r="F1122">
        <v>1</v>
      </c>
    </row>
    <row r="1123" spans="2:6" x14ac:dyDescent="0.5">
      <c r="B1123">
        <v>2224</v>
      </c>
      <c r="C1123">
        <v>296</v>
      </c>
      <c r="E1123">
        <v>2910</v>
      </c>
      <c r="F1123">
        <v>1</v>
      </c>
    </row>
    <row r="1124" spans="2:6" x14ac:dyDescent="0.5">
      <c r="B1124">
        <v>2225</v>
      </c>
      <c r="C1124">
        <v>1204</v>
      </c>
      <c r="E1124">
        <v>2911</v>
      </c>
      <c r="F1124">
        <v>14</v>
      </c>
    </row>
    <row r="1125" spans="2:6" x14ac:dyDescent="0.5">
      <c r="B1125">
        <v>2226</v>
      </c>
      <c r="C1125">
        <v>321</v>
      </c>
      <c r="E1125">
        <v>2912</v>
      </c>
      <c r="F1125">
        <v>26</v>
      </c>
    </row>
    <row r="1126" spans="2:6" x14ac:dyDescent="0.5">
      <c r="B1126">
        <v>2227</v>
      </c>
      <c r="C1126">
        <v>301</v>
      </c>
      <c r="E1126">
        <v>2913</v>
      </c>
      <c r="F1126">
        <v>2</v>
      </c>
    </row>
    <row r="1127" spans="2:6" x14ac:dyDescent="0.5">
      <c r="B1127">
        <v>2228</v>
      </c>
      <c r="C1127">
        <v>144</v>
      </c>
      <c r="E1127">
        <v>2914</v>
      </c>
      <c r="F1127">
        <v>1</v>
      </c>
    </row>
    <row r="1128" spans="2:6" x14ac:dyDescent="0.5">
      <c r="B1128">
        <v>2229</v>
      </c>
      <c r="C1128">
        <v>539</v>
      </c>
      <c r="E1128">
        <v>2915</v>
      </c>
      <c r="F1128">
        <v>3</v>
      </c>
    </row>
    <row r="1129" spans="2:6" x14ac:dyDescent="0.5">
      <c r="B1129">
        <v>2230</v>
      </c>
      <c r="C1129">
        <v>498</v>
      </c>
      <c r="E1129">
        <v>2916</v>
      </c>
      <c r="F1129">
        <v>7</v>
      </c>
    </row>
    <row r="1130" spans="2:6" x14ac:dyDescent="0.5">
      <c r="B1130">
        <v>2231</v>
      </c>
      <c r="C1130">
        <v>1113</v>
      </c>
      <c r="E1130">
        <v>2917</v>
      </c>
      <c r="F1130">
        <v>9</v>
      </c>
    </row>
    <row r="1131" spans="2:6" x14ac:dyDescent="0.5">
      <c r="B1131">
        <v>2232</v>
      </c>
      <c r="C1131">
        <v>988</v>
      </c>
      <c r="E1131">
        <v>2918</v>
      </c>
      <c r="F1131">
        <v>20</v>
      </c>
    </row>
    <row r="1132" spans="2:6" x14ac:dyDescent="0.5">
      <c r="B1132">
        <v>2233</v>
      </c>
      <c r="C1132">
        <v>391</v>
      </c>
      <c r="E1132">
        <v>2919</v>
      </c>
      <c r="F1132">
        <v>6</v>
      </c>
    </row>
    <row r="1133" spans="2:6" x14ac:dyDescent="0.5">
      <c r="B1133">
        <v>2234</v>
      </c>
      <c r="C1133">
        <v>28</v>
      </c>
      <c r="E1133">
        <v>2920</v>
      </c>
      <c r="F1133">
        <v>13</v>
      </c>
    </row>
    <row r="1134" spans="2:6" x14ac:dyDescent="0.5">
      <c r="B1134">
        <v>2235</v>
      </c>
      <c r="C1134">
        <v>147</v>
      </c>
      <c r="E1134">
        <v>2941</v>
      </c>
      <c r="F1134">
        <v>1</v>
      </c>
    </row>
    <row r="1135" spans="2:6" x14ac:dyDescent="0.5">
      <c r="B1135">
        <v>2236</v>
      </c>
      <c r="C1135">
        <v>680</v>
      </c>
      <c r="E1135">
        <v>2942</v>
      </c>
      <c r="F1135">
        <v>202</v>
      </c>
    </row>
    <row r="1136" spans="2:6" x14ac:dyDescent="0.5">
      <c r="B1136">
        <v>2237</v>
      </c>
      <c r="C1136">
        <v>983</v>
      </c>
      <c r="E1136">
        <v>2943</v>
      </c>
      <c r="F1136">
        <v>0</v>
      </c>
    </row>
    <row r="1137" spans="2:6" x14ac:dyDescent="0.5">
      <c r="B1137">
        <v>2238</v>
      </c>
      <c r="C1137">
        <v>79</v>
      </c>
      <c r="E1137">
        <v>2944</v>
      </c>
      <c r="F1137">
        <v>1</v>
      </c>
    </row>
    <row r="1138" spans="2:6" x14ac:dyDescent="0.5">
      <c r="B1138">
        <v>2239</v>
      </c>
      <c r="C1138">
        <v>426</v>
      </c>
      <c r="E1138">
        <v>2945</v>
      </c>
      <c r="F1138">
        <v>0</v>
      </c>
    </row>
    <row r="1139" spans="2:6" x14ac:dyDescent="0.5">
      <c r="B1139">
        <v>2240</v>
      </c>
      <c r="C1139">
        <v>96</v>
      </c>
      <c r="E1139">
        <v>2946</v>
      </c>
      <c r="F1139">
        <v>2</v>
      </c>
    </row>
    <row r="1140" spans="2:6" x14ac:dyDescent="0.5">
      <c r="B1140">
        <v>2241</v>
      </c>
      <c r="C1140">
        <v>163</v>
      </c>
      <c r="E1140">
        <v>2947</v>
      </c>
      <c r="F1140">
        <v>13</v>
      </c>
    </row>
    <row r="1141" spans="2:6" x14ac:dyDescent="0.5">
      <c r="B1141">
        <v>2242</v>
      </c>
      <c r="C1141">
        <v>2525</v>
      </c>
      <c r="E1141">
        <v>2948</v>
      </c>
      <c r="F1141">
        <v>9</v>
      </c>
    </row>
    <row r="1142" spans="2:6" x14ac:dyDescent="0.5">
      <c r="B1142">
        <v>2243</v>
      </c>
      <c r="C1142">
        <v>2035</v>
      </c>
      <c r="E1142">
        <v>2949</v>
      </c>
      <c r="F1142">
        <v>2</v>
      </c>
    </row>
    <row r="1143" spans="2:6" x14ac:dyDescent="0.5">
      <c r="B1143">
        <v>2244</v>
      </c>
      <c r="C1143">
        <v>290</v>
      </c>
      <c r="E1143">
        <v>2950</v>
      </c>
      <c r="F1143">
        <v>0</v>
      </c>
    </row>
    <row r="1144" spans="2:6" x14ac:dyDescent="0.5">
      <c r="B1144">
        <v>2245</v>
      </c>
      <c r="C1144">
        <v>1980</v>
      </c>
      <c r="E1144">
        <v>3051</v>
      </c>
      <c r="F1144">
        <v>35</v>
      </c>
    </row>
    <row r="1145" spans="2:6" x14ac:dyDescent="0.5">
      <c r="B1145">
        <v>2246</v>
      </c>
      <c r="C1145">
        <v>57</v>
      </c>
      <c r="E1145">
        <v>3052</v>
      </c>
      <c r="F1145">
        <v>2</v>
      </c>
    </row>
    <row r="1146" spans="2:6" x14ac:dyDescent="0.5">
      <c r="B1146">
        <v>2247</v>
      </c>
      <c r="C1146">
        <v>380</v>
      </c>
      <c r="E1146">
        <v>3053</v>
      </c>
      <c r="F1146">
        <v>3</v>
      </c>
    </row>
    <row r="1147" spans="2:6" x14ac:dyDescent="0.5">
      <c r="B1147">
        <v>2248</v>
      </c>
      <c r="C1147">
        <v>128</v>
      </c>
      <c r="E1147">
        <v>3054</v>
      </c>
      <c r="F1147">
        <v>0</v>
      </c>
    </row>
    <row r="1148" spans="2:6" x14ac:dyDescent="0.5">
      <c r="B1148">
        <v>2249</v>
      </c>
      <c r="C1148">
        <v>180</v>
      </c>
      <c r="E1148">
        <v>3055</v>
      </c>
      <c r="F1148">
        <v>1</v>
      </c>
    </row>
    <row r="1149" spans="2:6" x14ac:dyDescent="0.5">
      <c r="B1149">
        <v>2250</v>
      </c>
      <c r="C1149">
        <v>571</v>
      </c>
      <c r="E1149">
        <v>3056</v>
      </c>
      <c r="F1149">
        <v>0</v>
      </c>
    </row>
    <row r="1150" spans="2:6" x14ac:dyDescent="0.5">
      <c r="B1150">
        <v>2251</v>
      </c>
      <c r="C1150">
        <v>480</v>
      </c>
      <c r="E1150">
        <v>3057</v>
      </c>
      <c r="F1150">
        <v>0</v>
      </c>
    </row>
    <row r="1151" spans="2:6" x14ac:dyDescent="0.5">
      <c r="B1151">
        <v>2252</v>
      </c>
      <c r="C1151">
        <v>249</v>
      </c>
      <c r="E1151">
        <v>3058</v>
      </c>
      <c r="F1151">
        <v>3</v>
      </c>
    </row>
    <row r="1152" spans="2:6" x14ac:dyDescent="0.5">
      <c r="B1152">
        <v>2253</v>
      </c>
      <c r="C1152">
        <v>84</v>
      </c>
      <c r="E1152">
        <v>3059</v>
      </c>
      <c r="F1152">
        <v>11</v>
      </c>
    </row>
    <row r="1153" spans="2:6" x14ac:dyDescent="0.5">
      <c r="B1153">
        <v>2254</v>
      </c>
      <c r="C1153">
        <v>197</v>
      </c>
      <c r="E1153">
        <v>3060</v>
      </c>
      <c r="F1153">
        <v>6</v>
      </c>
    </row>
    <row r="1154" spans="2:6" x14ac:dyDescent="0.5">
      <c r="B1154">
        <v>2255</v>
      </c>
      <c r="C1154">
        <v>271</v>
      </c>
      <c r="E1154">
        <v>3061</v>
      </c>
      <c r="F1154">
        <v>0</v>
      </c>
    </row>
    <row r="1155" spans="2:6" x14ac:dyDescent="0.5">
      <c r="B1155">
        <v>2256</v>
      </c>
      <c r="C1155">
        <v>50</v>
      </c>
      <c r="E1155">
        <v>3062</v>
      </c>
      <c r="F1155">
        <v>67</v>
      </c>
    </row>
    <row r="1156" spans="2:6" x14ac:dyDescent="0.5">
      <c r="B1156">
        <v>2257</v>
      </c>
      <c r="C1156">
        <v>169</v>
      </c>
      <c r="E1156">
        <v>3063</v>
      </c>
      <c r="F1156">
        <v>23</v>
      </c>
    </row>
    <row r="1157" spans="2:6" x14ac:dyDescent="0.5">
      <c r="B1157">
        <v>2258</v>
      </c>
      <c r="C1157">
        <v>205</v>
      </c>
      <c r="E1157">
        <v>3064</v>
      </c>
      <c r="F1157">
        <v>72</v>
      </c>
    </row>
    <row r="1158" spans="2:6" x14ac:dyDescent="0.5">
      <c r="B1158">
        <v>2259</v>
      </c>
      <c r="C1158">
        <v>206</v>
      </c>
      <c r="E1158">
        <v>3065</v>
      </c>
      <c r="F1158">
        <v>2</v>
      </c>
    </row>
    <row r="1159" spans="2:6" x14ac:dyDescent="0.5">
      <c r="B1159">
        <v>2260</v>
      </c>
      <c r="C1159">
        <v>84</v>
      </c>
      <c r="E1159">
        <v>3066</v>
      </c>
      <c r="F1159">
        <v>15</v>
      </c>
    </row>
    <row r="1160" spans="2:6" x14ac:dyDescent="0.5">
      <c r="B1160">
        <v>2261</v>
      </c>
      <c r="C1160">
        <v>210</v>
      </c>
      <c r="E1160">
        <v>3067</v>
      </c>
      <c r="F1160">
        <v>1</v>
      </c>
    </row>
    <row r="1161" spans="2:6" x14ac:dyDescent="0.5">
      <c r="B1161">
        <v>2262</v>
      </c>
      <c r="C1161">
        <v>181</v>
      </c>
      <c r="E1161">
        <v>3068</v>
      </c>
      <c r="F1161">
        <v>2</v>
      </c>
    </row>
    <row r="1162" spans="2:6" x14ac:dyDescent="0.5">
      <c r="B1162">
        <v>2263</v>
      </c>
      <c r="C1162">
        <v>60</v>
      </c>
      <c r="E1162">
        <v>3069</v>
      </c>
      <c r="F1162">
        <v>7</v>
      </c>
    </row>
    <row r="1163" spans="2:6" x14ac:dyDescent="0.5">
      <c r="B1163">
        <v>2264</v>
      </c>
      <c r="C1163">
        <v>445</v>
      </c>
      <c r="E1163">
        <v>3070</v>
      </c>
      <c r="F1163">
        <v>16</v>
      </c>
    </row>
    <row r="1164" spans="2:6" x14ac:dyDescent="0.5">
      <c r="B1164">
        <v>2265</v>
      </c>
      <c r="C1164">
        <v>17</v>
      </c>
      <c r="E1164">
        <v>3071</v>
      </c>
      <c r="F1164">
        <v>117</v>
      </c>
    </row>
    <row r="1165" spans="2:6" x14ac:dyDescent="0.5">
      <c r="B1165">
        <v>2266</v>
      </c>
      <c r="C1165">
        <v>194</v>
      </c>
      <c r="E1165">
        <v>3072</v>
      </c>
      <c r="F1165">
        <v>2</v>
      </c>
    </row>
    <row r="1166" spans="2:6" x14ac:dyDescent="0.5">
      <c r="B1166">
        <v>2267</v>
      </c>
      <c r="C1166">
        <v>404</v>
      </c>
      <c r="E1166">
        <v>3073</v>
      </c>
      <c r="F1166">
        <v>7</v>
      </c>
    </row>
    <row r="1167" spans="2:6" x14ac:dyDescent="0.5">
      <c r="B1167">
        <v>2268</v>
      </c>
      <c r="C1167">
        <v>194</v>
      </c>
      <c r="E1167">
        <v>3074</v>
      </c>
      <c r="F1167">
        <v>3</v>
      </c>
    </row>
    <row r="1168" spans="2:6" x14ac:dyDescent="0.5">
      <c r="B1168">
        <v>2269</v>
      </c>
      <c r="C1168">
        <v>902</v>
      </c>
      <c r="E1168">
        <v>3075</v>
      </c>
      <c r="F1168">
        <v>20</v>
      </c>
    </row>
    <row r="1169" spans="2:6" x14ac:dyDescent="0.5">
      <c r="B1169">
        <v>2270</v>
      </c>
      <c r="C1169">
        <v>1670</v>
      </c>
      <c r="E1169">
        <v>3076</v>
      </c>
      <c r="F1169">
        <v>50</v>
      </c>
    </row>
    <row r="1170" spans="2:6" x14ac:dyDescent="0.5">
      <c r="B1170">
        <v>2271</v>
      </c>
      <c r="C1170">
        <v>1328</v>
      </c>
      <c r="E1170">
        <v>3077</v>
      </c>
      <c r="F1170">
        <v>2</v>
      </c>
    </row>
    <row r="1171" spans="2:6" x14ac:dyDescent="0.5">
      <c r="B1171">
        <v>2272</v>
      </c>
      <c r="C1171">
        <v>944</v>
      </c>
      <c r="E1171">
        <v>3078</v>
      </c>
      <c r="F1171">
        <v>3</v>
      </c>
    </row>
    <row r="1172" spans="2:6" x14ac:dyDescent="0.5">
      <c r="B1172">
        <v>2273</v>
      </c>
      <c r="C1172">
        <v>147</v>
      </c>
      <c r="E1172">
        <v>3079</v>
      </c>
      <c r="F1172">
        <v>27</v>
      </c>
    </row>
    <row r="1173" spans="2:6" x14ac:dyDescent="0.5">
      <c r="B1173">
        <v>2274</v>
      </c>
      <c r="C1173">
        <v>99</v>
      </c>
      <c r="E1173">
        <v>3080</v>
      </c>
      <c r="F1173">
        <v>7</v>
      </c>
    </row>
    <row r="1174" spans="2:6" x14ac:dyDescent="0.5">
      <c r="B1174">
        <v>2275</v>
      </c>
      <c r="C1174">
        <v>79</v>
      </c>
      <c r="E1174">
        <v>3081</v>
      </c>
      <c r="F1174">
        <v>5</v>
      </c>
    </row>
    <row r="1175" spans="2:6" x14ac:dyDescent="0.5">
      <c r="B1175">
        <v>2276</v>
      </c>
      <c r="C1175">
        <v>75</v>
      </c>
      <c r="E1175">
        <v>3082</v>
      </c>
      <c r="F1175">
        <v>0</v>
      </c>
    </row>
    <row r="1176" spans="2:6" x14ac:dyDescent="0.5">
      <c r="B1176">
        <v>2277</v>
      </c>
      <c r="C1176">
        <v>207</v>
      </c>
      <c r="E1176">
        <v>3083</v>
      </c>
      <c r="F1176">
        <v>3</v>
      </c>
    </row>
    <row r="1177" spans="2:6" x14ac:dyDescent="0.5">
      <c r="B1177">
        <v>2278</v>
      </c>
      <c r="C1177">
        <v>102</v>
      </c>
      <c r="E1177">
        <v>3084</v>
      </c>
      <c r="F1177">
        <v>6</v>
      </c>
    </row>
    <row r="1178" spans="2:6" x14ac:dyDescent="0.5">
      <c r="B1178">
        <v>2279</v>
      </c>
      <c r="C1178">
        <v>32</v>
      </c>
      <c r="E1178">
        <v>3085</v>
      </c>
      <c r="F1178">
        <v>9</v>
      </c>
    </row>
    <row r="1179" spans="2:6" x14ac:dyDescent="0.5">
      <c r="B1179">
        <v>2280</v>
      </c>
      <c r="C1179">
        <v>480</v>
      </c>
      <c r="E1179">
        <v>3086</v>
      </c>
      <c r="F1179">
        <v>3</v>
      </c>
    </row>
    <row r="1180" spans="2:6" x14ac:dyDescent="0.5">
      <c r="B1180">
        <v>2281</v>
      </c>
      <c r="C1180">
        <v>11</v>
      </c>
      <c r="E1180">
        <v>3087</v>
      </c>
      <c r="F1180">
        <v>2</v>
      </c>
    </row>
    <row r="1181" spans="2:6" x14ac:dyDescent="0.5">
      <c r="B1181">
        <v>2282</v>
      </c>
      <c r="C1181">
        <v>12</v>
      </c>
      <c r="E1181">
        <v>3088</v>
      </c>
      <c r="F1181">
        <v>3</v>
      </c>
    </row>
    <row r="1182" spans="2:6" x14ac:dyDescent="0.5">
      <c r="B1182">
        <v>2283</v>
      </c>
      <c r="C1182">
        <v>48</v>
      </c>
      <c r="E1182">
        <v>3089</v>
      </c>
      <c r="F1182">
        <v>45</v>
      </c>
    </row>
    <row r="1183" spans="2:6" x14ac:dyDescent="0.5">
      <c r="B1183">
        <v>2284</v>
      </c>
      <c r="C1183">
        <v>59</v>
      </c>
      <c r="E1183">
        <v>3090</v>
      </c>
      <c r="F1183">
        <v>9</v>
      </c>
    </row>
    <row r="1184" spans="2:6" x14ac:dyDescent="0.5">
      <c r="B1184">
        <v>2285</v>
      </c>
      <c r="C1184">
        <v>79</v>
      </c>
      <c r="E1184">
        <v>3091</v>
      </c>
      <c r="F1184">
        <v>9</v>
      </c>
    </row>
    <row r="1185" spans="2:6" x14ac:dyDescent="0.5">
      <c r="B1185">
        <v>2286</v>
      </c>
      <c r="C1185">
        <v>14</v>
      </c>
      <c r="E1185">
        <v>3092</v>
      </c>
      <c r="F1185">
        <v>21</v>
      </c>
    </row>
    <row r="1186" spans="2:6" x14ac:dyDescent="0.5">
      <c r="B1186">
        <v>2287</v>
      </c>
      <c r="C1186">
        <v>106</v>
      </c>
      <c r="E1186">
        <v>3093</v>
      </c>
      <c r="F1186">
        <v>17</v>
      </c>
    </row>
    <row r="1187" spans="2:6" x14ac:dyDescent="0.5">
      <c r="B1187">
        <v>2288</v>
      </c>
      <c r="C1187">
        <v>25</v>
      </c>
      <c r="E1187">
        <v>3094</v>
      </c>
      <c r="F1187">
        <v>1</v>
      </c>
    </row>
    <row r="1188" spans="2:6" x14ac:dyDescent="0.5">
      <c r="B1188">
        <v>2289</v>
      </c>
      <c r="C1188">
        <v>25</v>
      </c>
      <c r="E1188">
        <v>3095</v>
      </c>
      <c r="F1188">
        <v>1</v>
      </c>
    </row>
    <row r="1189" spans="2:6" x14ac:dyDescent="0.5">
      <c r="B1189">
        <v>2290</v>
      </c>
      <c r="C1189">
        <v>29</v>
      </c>
      <c r="E1189">
        <v>3096</v>
      </c>
      <c r="F1189">
        <v>14</v>
      </c>
    </row>
    <row r="1190" spans="2:6" x14ac:dyDescent="0.5">
      <c r="B1190">
        <v>2291</v>
      </c>
      <c r="C1190">
        <v>43</v>
      </c>
      <c r="E1190">
        <v>3097</v>
      </c>
      <c r="F1190">
        <v>42</v>
      </c>
    </row>
    <row r="1191" spans="2:6" x14ac:dyDescent="0.5">
      <c r="B1191">
        <v>2292</v>
      </c>
      <c r="C1191">
        <v>46</v>
      </c>
      <c r="E1191">
        <v>3098</v>
      </c>
      <c r="F1191">
        <v>27</v>
      </c>
    </row>
    <row r="1192" spans="2:6" x14ac:dyDescent="0.5">
      <c r="B1192">
        <v>2293</v>
      </c>
      <c r="C1192">
        <v>27</v>
      </c>
      <c r="E1192">
        <v>3099</v>
      </c>
      <c r="F1192">
        <v>5</v>
      </c>
    </row>
    <row r="1193" spans="2:6" x14ac:dyDescent="0.5">
      <c r="B1193">
        <v>2294</v>
      </c>
      <c r="C1193">
        <v>112</v>
      </c>
      <c r="E1193">
        <v>3100</v>
      </c>
      <c r="F1193">
        <v>13</v>
      </c>
    </row>
    <row r="1194" spans="2:6" x14ac:dyDescent="0.5">
      <c r="B1194">
        <v>2295</v>
      </c>
      <c r="C1194">
        <v>34</v>
      </c>
      <c r="E1194">
        <v>3101</v>
      </c>
      <c r="F1194">
        <v>12</v>
      </c>
    </row>
    <row r="1195" spans="2:6" x14ac:dyDescent="0.5">
      <c r="B1195">
        <v>2296</v>
      </c>
      <c r="C1195">
        <v>145</v>
      </c>
      <c r="E1195">
        <v>3102</v>
      </c>
      <c r="F1195">
        <v>90</v>
      </c>
    </row>
    <row r="1196" spans="2:6" x14ac:dyDescent="0.5">
      <c r="B1196">
        <v>2297</v>
      </c>
      <c r="C1196">
        <v>19</v>
      </c>
      <c r="E1196">
        <v>3103</v>
      </c>
      <c r="F1196">
        <v>2</v>
      </c>
    </row>
    <row r="1197" spans="2:6" x14ac:dyDescent="0.5">
      <c r="B1197">
        <v>2298</v>
      </c>
      <c r="C1197">
        <v>288</v>
      </c>
      <c r="E1197">
        <v>3104</v>
      </c>
      <c r="F1197">
        <v>5</v>
      </c>
    </row>
    <row r="1198" spans="2:6" x14ac:dyDescent="0.5">
      <c r="B1198">
        <v>2299</v>
      </c>
      <c r="C1198">
        <v>14</v>
      </c>
      <c r="E1198">
        <v>3105</v>
      </c>
      <c r="F1198">
        <v>31</v>
      </c>
    </row>
    <row r="1199" spans="2:6" x14ac:dyDescent="0.5">
      <c r="B1199">
        <v>2300</v>
      </c>
      <c r="C1199">
        <v>7</v>
      </c>
      <c r="E1199">
        <v>3106</v>
      </c>
      <c r="F1199">
        <v>4</v>
      </c>
    </row>
    <row r="1200" spans="2:6" x14ac:dyDescent="0.5">
      <c r="B1200">
        <v>2301</v>
      </c>
      <c r="C1200">
        <v>211</v>
      </c>
      <c r="E1200">
        <v>3107</v>
      </c>
      <c r="F1200">
        <v>29</v>
      </c>
    </row>
    <row r="1201" spans="2:6" x14ac:dyDescent="0.5">
      <c r="B1201">
        <v>2302</v>
      </c>
      <c r="C1201">
        <v>85</v>
      </c>
      <c r="E1201">
        <v>3108</v>
      </c>
      <c r="F1201">
        <v>2</v>
      </c>
    </row>
    <row r="1202" spans="2:6" x14ac:dyDescent="0.5">
      <c r="B1202">
        <v>2303</v>
      </c>
      <c r="C1202">
        <v>103</v>
      </c>
      <c r="E1202">
        <v>3109</v>
      </c>
      <c r="F1202">
        <v>114</v>
      </c>
    </row>
    <row r="1203" spans="2:6" x14ac:dyDescent="0.5">
      <c r="B1203">
        <v>2304</v>
      </c>
      <c r="C1203">
        <v>113</v>
      </c>
      <c r="E1203">
        <v>3110</v>
      </c>
      <c r="F1203">
        <v>1</v>
      </c>
    </row>
    <row r="1204" spans="2:6" x14ac:dyDescent="0.5">
      <c r="B1204">
        <v>2305</v>
      </c>
      <c r="C1204">
        <v>167</v>
      </c>
      <c r="E1204">
        <v>3111</v>
      </c>
      <c r="F1204">
        <v>76</v>
      </c>
    </row>
    <row r="1205" spans="2:6" x14ac:dyDescent="0.5">
      <c r="B1205">
        <v>2306</v>
      </c>
      <c r="C1205">
        <v>73</v>
      </c>
      <c r="E1205">
        <v>3112</v>
      </c>
      <c r="F1205">
        <v>9</v>
      </c>
    </row>
    <row r="1206" spans="2:6" x14ac:dyDescent="0.5">
      <c r="B1206">
        <v>2307</v>
      </c>
      <c r="C1206">
        <v>75</v>
      </c>
      <c r="E1206">
        <v>3113</v>
      </c>
      <c r="F1206">
        <v>37</v>
      </c>
    </row>
    <row r="1207" spans="2:6" x14ac:dyDescent="0.5">
      <c r="B1207">
        <v>2308</v>
      </c>
      <c r="C1207">
        <v>614</v>
      </c>
      <c r="E1207">
        <v>3114</v>
      </c>
      <c r="F1207">
        <v>0</v>
      </c>
    </row>
    <row r="1208" spans="2:6" x14ac:dyDescent="0.5">
      <c r="B1208">
        <v>2309</v>
      </c>
      <c r="C1208">
        <v>107</v>
      </c>
      <c r="E1208">
        <v>3115</v>
      </c>
      <c r="F1208">
        <v>1</v>
      </c>
    </row>
    <row r="1209" spans="2:6" x14ac:dyDescent="0.5">
      <c r="B1209">
        <v>2310</v>
      </c>
      <c r="C1209">
        <v>1224</v>
      </c>
      <c r="E1209">
        <v>3116</v>
      </c>
      <c r="F1209">
        <v>10</v>
      </c>
    </row>
    <row r="1210" spans="2:6" x14ac:dyDescent="0.5">
      <c r="B1210">
        <v>2311</v>
      </c>
      <c r="C1210">
        <v>104</v>
      </c>
      <c r="E1210">
        <v>3117</v>
      </c>
      <c r="F1210">
        <v>1</v>
      </c>
    </row>
    <row r="1211" spans="2:6" x14ac:dyDescent="0.5">
      <c r="B1211">
        <v>2312</v>
      </c>
      <c r="C1211">
        <v>79</v>
      </c>
      <c r="E1211">
        <v>3118</v>
      </c>
      <c r="F1211">
        <v>2</v>
      </c>
    </row>
    <row r="1212" spans="2:6" x14ac:dyDescent="0.5">
      <c r="B1212">
        <v>2313</v>
      </c>
      <c r="C1212">
        <v>157</v>
      </c>
      <c r="E1212">
        <v>3119</v>
      </c>
      <c r="F1212">
        <v>1</v>
      </c>
    </row>
    <row r="1213" spans="2:6" x14ac:dyDescent="0.5">
      <c r="B1213">
        <v>2314</v>
      </c>
      <c r="C1213">
        <v>50</v>
      </c>
      <c r="E1213">
        <v>3120</v>
      </c>
      <c r="F1213">
        <v>10</v>
      </c>
    </row>
    <row r="1214" spans="2:6" x14ac:dyDescent="0.5">
      <c r="B1214">
        <v>2315</v>
      </c>
      <c r="C1214">
        <v>64</v>
      </c>
      <c r="E1214">
        <v>3188</v>
      </c>
      <c r="F1214">
        <v>9</v>
      </c>
    </row>
    <row r="1215" spans="2:6" x14ac:dyDescent="0.5">
      <c r="B1215">
        <v>2316</v>
      </c>
      <c r="C1215">
        <v>200</v>
      </c>
      <c r="E1215">
        <v>3189</v>
      </c>
      <c r="F1215">
        <v>19</v>
      </c>
    </row>
    <row r="1216" spans="2:6" x14ac:dyDescent="0.5">
      <c r="B1216">
        <v>2317</v>
      </c>
      <c r="C1216">
        <v>22</v>
      </c>
      <c r="E1216">
        <v>3190</v>
      </c>
      <c r="F1216">
        <v>0</v>
      </c>
    </row>
    <row r="1217" spans="2:6" x14ac:dyDescent="0.5">
      <c r="B1217">
        <v>2318</v>
      </c>
      <c r="C1217">
        <v>163</v>
      </c>
      <c r="E1217">
        <v>3191</v>
      </c>
      <c r="F1217">
        <v>4</v>
      </c>
    </row>
    <row r="1218" spans="2:6" x14ac:dyDescent="0.5">
      <c r="B1218">
        <v>2319</v>
      </c>
      <c r="C1218">
        <v>77</v>
      </c>
      <c r="E1218">
        <v>3192</v>
      </c>
      <c r="F1218">
        <v>8</v>
      </c>
    </row>
    <row r="1219" spans="2:6" x14ac:dyDescent="0.5">
      <c r="B1219">
        <v>2320</v>
      </c>
      <c r="C1219">
        <v>89</v>
      </c>
      <c r="E1219">
        <v>3193</v>
      </c>
      <c r="F1219">
        <v>24</v>
      </c>
    </row>
    <row r="1220" spans="2:6" x14ac:dyDescent="0.5">
      <c r="B1220">
        <v>2327</v>
      </c>
      <c r="C1220">
        <v>3355</v>
      </c>
      <c r="E1220">
        <v>3194</v>
      </c>
      <c r="F1220">
        <v>0</v>
      </c>
    </row>
    <row r="1221" spans="2:6" x14ac:dyDescent="0.5">
      <c r="B1221">
        <v>2328</v>
      </c>
      <c r="C1221">
        <v>537</v>
      </c>
      <c r="E1221">
        <v>3195</v>
      </c>
      <c r="F1221">
        <v>39</v>
      </c>
    </row>
    <row r="1222" spans="2:6" x14ac:dyDescent="0.5">
      <c r="B1222">
        <v>2329</v>
      </c>
      <c r="C1222">
        <v>125</v>
      </c>
      <c r="E1222">
        <v>3196</v>
      </c>
      <c r="F1222">
        <v>6</v>
      </c>
    </row>
    <row r="1223" spans="2:6" x14ac:dyDescent="0.5">
      <c r="B1223">
        <v>2330</v>
      </c>
      <c r="C1223">
        <v>163</v>
      </c>
      <c r="E1223">
        <v>3197</v>
      </c>
      <c r="F1223">
        <v>4</v>
      </c>
    </row>
    <row r="1224" spans="2:6" x14ac:dyDescent="0.5">
      <c r="B1224">
        <v>2331</v>
      </c>
      <c r="C1224">
        <v>283</v>
      </c>
      <c r="E1224">
        <v>3198</v>
      </c>
      <c r="F1224">
        <v>3</v>
      </c>
    </row>
    <row r="1225" spans="2:6" x14ac:dyDescent="0.5">
      <c r="B1225">
        <v>2332</v>
      </c>
      <c r="C1225">
        <v>352</v>
      </c>
      <c r="E1225">
        <v>3199</v>
      </c>
      <c r="F1225">
        <v>53</v>
      </c>
    </row>
    <row r="1226" spans="2:6" x14ac:dyDescent="0.5">
      <c r="B1226">
        <v>2333</v>
      </c>
      <c r="C1226">
        <v>94</v>
      </c>
      <c r="E1226">
        <v>3200</v>
      </c>
      <c r="F1226">
        <v>1</v>
      </c>
    </row>
    <row r="1227" spans="2:6" x14ac:dyDescent="0.5">
      <c r="B1227">
        <v>2334</v>
      </c>
      <c r="C1227">
        <v>67</v>
      </c>
      <c r="E1227">
        <v>3201</v>
      </c>
      <c r="F1227">
        <v>2</v>
      </c>
    </row>
    <row r="1228" spans="2:6" x14ac:dyDescent="0.5">
      <c r="B1228">
        <v>2335</v>
      </c>
      <c r="C1228">
        <v>221</v>
      </c>
      <c r="E1228">
        <v>3202</v>
      </c>
      <c r="F1228">
        <v>25</v>
      </c>
    </row>
    <row r="1229" spans="2:6" x14ac:dyDescent="0.5">
      <c r="B1229">
        <v>2336</v>
      </c>
      <c r="C1229">
        <v>2165</v>
      </c>
      <c r="E1229">
        <v>3203</v>
      </c>
      <c r="F1229">
        <v>6</v>
      </c>
    </row>
    <row r="1230" spans="2:6" x14ac:dyDescent="0.5">
      <c r="B1230">
        <v>2337</v>
      </c>
      <c r="C1230">
        <v>179</v>
      </c>
      <c r="E1230">
        <v>3204</v>
      </c>
      <c r="F1230">
        <v>0</v>
      </c>
    </row>
    <row r="1231" spans="2:6" x14ac:dyDescent="0.5">
      <c r="B1231">
        <v>2338</v>
      </c>
      <c r="C1231">
        <v>123</v>
      </c>
      <c r="E1231">
        <v>3205</v>
      </c>
      <c r="F1231">
        <v>12</v>
      </c>
    </row>
    <row r="1232" spans="2:6" x14ac:dyDescent="0.5">
      <c r="B1232">
        <v>2339</v>
      </c>
      <c r="C1232">
        <v>1104</v>
      </c>
      <c r="E1232">
        <v>3206</v>
      </c>
      <c r="F1232">
        <v>0</v>
      </c>
    </row>
    <row r="1233" spans="2:6" x14ac:dyDescent="0.5">
      <c r="B1233">
        <v>2340</v>
      </c>
      <c r="C1233">
        <v>403</v>
      </c>
      <c r="E1233">
        <v>3207</v>
      </c>
      <c r="F1233">
        <v>36</v>
      </c>
    </row>
    <row r="1234" spans="2:6" x14ac:dyDescent="0.5">
      <c r="B1234">
        <v>2441</v>
      </c>
      <c r="C1234">
        <v>109</v>
      </c>
      <c r="E1234">
        <v>3628</v>
      </c>
      <c r="F1234">
        <v>0</v>
      </c>
    </row>
    <row r="1235" spans="2:6" x14ac:dyDescent="0.5">
      <c r="B1235">
        <v>2442</v>
      </c>
      <c r="C1235">
        <v>372</v>
      </c>
      <c r="E1235">
        <v>3629</v>
      </c>
      <c r="F1235">
        <v>2</v>
      </c>
    </row>
    <row r="1236" spans="2:6" x14ac:dyDescent="0.5">
      <c r="B1236">
        <v>2443</v>
      </c>
      <c r="C1236">
        <v>311</v>
      </c>
      <c r="E1236">
        <v>3630</v>
      </c>
      <c r="F1236">
        <v>1</v>
      </c>
    </row>
    <row r="1237" spans="2:6" x14ac:dyDescent="0.5">
      <c r="B1237">
        <v>2444</v>
      </c>
      <c r="C1237">
        <v>61</v>
      </c>
      <c r="E1237">
        <v>3631</v>
      </c>
      <c r="F1237">
        <v>59</v>
      </c>
    </row>
    <row r="1238" spans="2:6" x14ac:dyDescent="0.5">
      <c r="B1238">
        <v>2445</v>
      </c>
      <c r="C1238">
        <v>115</v>
      </c>
      <c r="E1238">
        <v>3632</v>
      </c>
      <c r="F1238">
        <v>1</v>
      </c>
    </row>
    <row r="1239" spans="2:6" x14ac:dyDescent="0.5">
      <c r="B1239">
        <v>2446</v>
      </c>
      <c r="C1239">
        <v>111</v>
      </c>
      <c r="E1239">
        <v>3633</v>
      </c>
      <c r="F1239">
        <v>31</v>
      </c>
    </row>
    <row r="1240" spans="2:6" x14ac:dyDescent="0.5">
      <c r="B1240">
        <v>2447</v>
      </c>
      <c r="C1240">
        <v>337</v>
      </c>
      <c r="E1240">
        <v>3634</v>
      </c>
      <c r="F1240">
        <v>18</v>
      </c>
    </row>
    <row r="1241" spans="2:6" x14ac:dyDescent="0.5">
      <c r="B1241">
        <v>2448</v>
      </c>
      <c r="C1241">
        <v>9</v>
      </c>
      <c r="E1241">
        <v>3635</v>
      </c>
      <c r="F1241">
        <v>10</v>
      </c>
    </row>
    <row r="1242" spans="2:6" x14ac:dyDescent="0.5">
      <c r="B1242">
        <v>2449</v>
      </c>
      <c r="C1242">
        <v>120</v>
      </c>
      <c r="E1242">
        <v>3636</v>
      </c>
      <c r="F1242">
        <v>0</v>
      </c>
    </row>
    <row r="1243" spans="2:6" x14ac:dyDescent="0.5">
      <c r="B1243">
        <v>2450</v>
      </c>
      <c r="C1243">
        <v>102</v>
      </c>
      <c r="E1243">
        <v>3637</v>
      </c>
      <c r="F1243">
        <v>14</v>
      </c>
    </row>
    <row r="1244" spans="2:6" x14ac:dyDescent="0.5">
      <c r="B1244">
        <v>2451</v>
      </c>
      <c r="C1244">
        <v>186</v>
      </c>
      <c r="E1244">
        <v>3638</v>
      </c>
      <c r="F1244">
        <v>2</v>
      </c>
    </row>
    <row r="1245" spans="2:6" x14ac:dyDescent="0.5">
      <c r="B1245">
        <v>2452</v>
      </c>
      <c r="C1245">
        <v>15</v>
      </c>
      <c r="E1245">
        <v>3639</v>
      </c>
      <c r="F1245">
        <v>1</v>
      </c>
    </row>
    <row r="1246" spans="2:6" x14ac:dyDescent="0.5">
      <c r="B1246">
        <v>2453</v>
      </c>
      <c r="C1246">
        <v>67</v>
      </c>
      <c r="E1246">
        <v>3640</v>
      </c>
      <c r="F1246">
        <v>3</v>
      </c>
    </row>
    <row r="1247" spans="2:6" x14ac:dyDescent="0.5">
      <c r="B1247">
        <v>2454</v>
      </c>
      <c r="C1247">
        <v>130</v>
      </c>
      <c r="E1247">
        <v>3641</v>
      </c>
      <c r="F1247">
        <v>0</v>
      </c>
    </row>
    <row r="1248" spans="2:6" x14ac:dyDescent="0.5">
      <c r="B1248">
        <v>2455</v>
      </c>
      <c r="C1248">
        <v>16</v>
      </c>
      <c r="E1248">
        <v>3642</v>
      </c>
      <c r="F1248">
        <v>2</v>
      </c>
    </row>
    <row r="1249" spans="2:6" x14ac:dyDescent="0.5">
      <c r="B1249">
        <v>2456</v>
      </c>
      <c r="C1249">
        <v>67</v>
      </c>
      <c r="E1249">
        <v>3643</v>
      </c>
      <c r="F1249">
        <v>0</v>
      </c>
    </row>
    <row r="1250" spans="2:6" x14ac:dyDescent="0.5">
      <c r="B1250">
        <v>2457</v>
      </c>
      <c r="C1250">
        <v>124</v>
      </c>
      <c r="E1250">
        <v>3644</v>
      </c>
      <c r="F1250">
        <v>12</v>
      </c>
    </row>
    <row r="1251" spans="2:6" x14ac:dyDescent="0.5">
      <c r="B1251">
        <v>2458</v>
      </c>
      <c r="C1251">
        <v>80</v>
      </c>
      <c r="E1251">
        <v>3645</v>
      </c>
      <c r="F1251">
        <v>1</v>
      </c>
    </row>
    <row r="1252" spans="2:6" x14ac:dyDescent="0.5">
      <c r="B1252">
        <v>2459</v>
      </c>
      <c r="C1252">
        <v>282</v>
      </c>
      <c r="E1252">
        <v>3646</v>
      </c>
      <c r="F1252">
        <v>8</v>
      </c>
    </row>
    <row r="1253" spans="2:6" x14ac:dyDescent="0.5">
      <c r="B1253">
        <v>2460</v>
      </c>
      <c r="C1253">
        <v>68</v>
      </c>
      <c r="E1253">
        <v>3647</v>
      </c>
      <c r="F1253">
        <v>2</v>
      </c>
    </row>
    <row r="1254" spans="2:6" x14ac:dyDescent="0.5">
      <c r="B1254">
        <v>2461</v>
      </c>
      <c r="C1254">
        <v>86</v>
      </c>
      <c r="E1254">
        <v>3728</v>
      </c>
      <c r="F1254">
        <v>31</v>
      </c>
    </row>
    <row r="1255" spans="2:6" x14ac:dyDescent="0.5">
      <c r="B1255">
        <v>2462</v>
      </c>
      <c r="C1255">
        <v>115</v>
      </c>
      <c r="E1255">
        <v>3729</v>
      </c>
      <c r="F1255">
        <v>5</v>
      </c>
    </row>
    <row r="1256" spans="2:6" x14ac:dyDescent="0.5">
      <c r="B1256">
        <v>2463</v>
      </c>
      <c r="C1256">
        <v>75</v>
      </c>
      <c r="E1256">
        <v>3730</v>
      </c>
      <c r="F1256">
        <v>1</v>
      </c>
    </row>
    <row r="1257" spans="2:6" x14ac:dyDescent="0.5">
      <c r="B1257">
        <v>2464</v>
      </c>
      <c r="C1257">
        <v>43</v>
      </c>
      <c r="E1257">
        <v>3731</v>
      </c>
      <c r="F1257">
        <v>12</v>
      </c>
    </row>
    <row r="1258" spans="2:6" x14ac:dyDescent="0.5">
      <c r="B1258">
        <v>2465</v>
      </c>
      <c r="C1258">
        <v>48</v>
      </c>
      <c r="E1258">
        <v>3732</v>
      </c>
      <c r="F1258">
        <v>4</v>
      </c>
    </row>
    <row r="1259" spans="2:6" x14ac:dyDescent="0.5">
      <c r="B1259">
        <v>2466</v>
      </c>
      <c r="C1259">
        <v>52</v>
      </c>
      <c r="E1259">
        <v>3733</v>
      </c>
      <c r="F1259">
        <v>0</v>
      </c>
    </row>
    <row r="1260" spans="2:6" x14ac:dyDescent="0.5">
      <c r="B1260">
        <v>2467</v>
      </c>
      <c r="C1260">
        <v>43</v>
      </c>
      <c r="E1260">
        <v>3734</v>
      </c>
      <c r="F1260">
        <v>7</v>
      </c>
    </row>
    <row r="1261" spans="2:6" x14ac:dyDescent="0.5">
      <c r="B1261">
        <v>2468</v>
      </c>
      <c r="C1261">
        <v>58</v>
      </c>
      <c r="E1261">
        <v>3735</v>
      </c>
      <c r="F1261">
        <v>2</v>
      </c>
    </row>
    <row r="1262" spans="2:6" x14ac:dyDescent="0.5">
      <c r="B1262">
        <v>2469</v>
      </c>
      <c r="C1262">
        <v>47</v>
      </c>
      <c r="E1262">
        <v>3736</v>
      </c>
      <c r="F1262">
        <v>1</v>
      </c>
    </row>
    <row r="1263" spans="2:6" x14ac:dyDescent="0.5">
      <c r="B1263">
        <v>2470</v>
      </c>
      <c r="C1263">
        <v>36</v>
      </c>
      <c r="E1263">
        <v>3737</v>
      </c>
      <c r="F1263">
        <v>4</v>
      </c>
    </row>
    <row r="1264" spans="2:6" x14ac:dyDescent="0.5">
      <c r="B1264">
        <v>2471</v>
      </c>
      <c r="C1264">
        <v>17</v>
      </c>
      <c r="E1264">
        <v>3738</v>
      </c>
      <c r="F1264">
        <v>6</v>
      </c>
    </row>
    <row r="1265" spans="2:6" x14ac:dyDescent="0.5">
      <c r="B1265">
        <v>2472</v>
      </c>
      <c r="C1265">
        <v>104</v>
      </c>
      <c r="E1265">
        <v>3739</v>
      </c>
      <c r="F1265">
        <v>8</v>
      </c>
    </row>
    <row r="1266" spans="2:6" x14ac:dyDescent="0.5">
      <c r="B1266">
        <v>2473</v>
      </c>
      <c r="C1266">
        <v>47</v>
      </c>
      <c r="E1266">
        <v>3740</v>
      </c>
      <c r="F1266">
        <v>14</v>
      </c>
    </row>
    <row r="1267" spans="2:6" x14ac:dyDescent="0.5">
      <c r="B1267">
        <v>2474</v>
      </c>
      <c r="C1267">
        <v>38</v>
      </c>
      <c r="E1267">
        <v>3741</v>
      </c>
      <c r="F1267">
        <v>0</v>
      </c>
    </row>
    <row r="1268" spans="2:6" x14ac:dyDescent="0.5">
      <c r="B1268">
        <v>2475</v>
      </c>
      <c r="C1268">
        <v>81</v>
      </c>
      <c r="E1268">
        <v>3742</v>
      </c>
      <c r="F1268">
        <v>4</v>
      </c>
    </row>
    <row r="1269" spans="2:6" x14ac:dyDescent="0.5">
      <c r="B1269">
        <v>2476</v>
      </c>
      <c r="C1269">
        <v>55</v>
      </c>
      <c r="E1269">
        <v>3743</v>
      </c>
      <c r="F1269">
        <v>0</v>
      </c>
    </row>
    <row r="1270" spans="2:6" x14ac:dyDescent="0.5">
      <c r="B1270">
        <v>2477</v>
      </c>
      <c r="C1270">
        <v>41</v>
      </c>
      <c r="E1270">
        <v>3744</v>
      </c>
      <c r="F1270">
        <v>0</v>
      </c>
    </row>
    <row r="1271" spans="2:6" x14ac:dyDescent="0.5">
      <c r="B1271">
        <v>2478</v>
      </c>
      <c r="C1271">
        <v>79</v>
      </c>
      <c r="E1271">
        <v>3745</v>
      </c>
      <c r="F1271">
        <v>1</v>
      </c>
    </row>
    <row r="1272" spans="2:6" x14ac:dyDescent="0.5">
      <c r="B1272">
        <v>2479</v>
      </c>
      <c r="C1272">
        <v>16</v>
      </c>
      <c r="E1272">
        <v>3746</v>
      </c>
      <c r="F1272">
        <v>1</v>
      </c>
    </row>
    <row r="1273" spans="2:6" x14ac:dyDescent="0.5">
      <c r="B1273">
        <v>2480</v>
      </c>
      <c r="C1273">
        <v>8</v>
      </c>
      <c r="E1273">
        <v>3747</v>
      </c>
      <c r="F1273">
        <v>1</v>
      </c>
    </row>
    <row r="1274" spans="2:6" x14ac:dyDescent="0.5">
      <c r="B1274">
        <v>2481</v>
      </c>
      <c r="C1274">
        <v>95</v>
      </c>
      <c r="E1274">
        <v>3788</v>
      </c>
      <c r="F1274">
        <v>1</v>
      </c>
    </row>
    <row r="1275" spans="2:6" x14ac:dyDescent="0.5">
      <c r="B1275">
        <v>2482</v>
      </c>
      <c r="C1275">
        <v>25</v>
      </c>
      <c r="E1275">
        <v>3789</v>
      </c>
      <c r="F1275">
        <v>4</v>
      </c>
    </row>
    <row r="1276" spans="2:6" x14ac:dyDescent="0.5">
      <c r="B1276">
        <v>2483</v>
      </c>
      <c r="C1276">
        <v>19</v>
      </c>
      <c r="E1276">
        <v>3790</v>
      </c>
      <c r="F1276">
        <v>0</v>
      </c>
    </row>
    <row r="1277" spans="2:6" x14ac:dyDescent="0.5">
      <c r="B1277">
        <v>2484</v>
      </c>
      <c r="C1277">
        <v>90</v>
      </c>
      <c r="E1277">
        <v>3791</v>
      </c>
      <c r="F1277">
        <v>0</v>
      </c>
    </row>
    <row r="1278" spans="2:6" x14ac:dyDescent="0.5">
      <c r="B1278">
        <v>2485</v>
      </c>
      <c r="C1278">
        <v>41</v>
      </c>
      <c r="E1278">
        <v>3792</v>
      </c>
      <c r="F1278">
        <v>2</v>
      </c>
    </row>
    <row r="1279" spans="2:6" x14ac:dyDescent="0.5">
      <c r="B1279">
        <v>2486</v>
      </c>
      <c r="C1279">
        <v>30</v>
      </c>
      <c r="E1279">
        <v>3793</v>
      </c>
      <c r="F1279">
        <v>24</v>
      </c>
    </row>
    <row r="1280" spans="2:6" x14ac:dyDescent="0.5">
      <c r="B1280">
        <v>2487</v>
      </c>
      <c r="C1280">
        <v>38</v>
      </c>
      <c r="E1280">
        <v>3794</v>
      </c>
      <c r="F1280">
        <v>1</v>
      </c>
    </row>
    <row r="1281" spans="2:6" x14ac:dyDescent="0.5">
      <c r="B1281">
        <v>2488</v>
      </c>
      <c r="C1281">
        <v>65</v>
      </c>
      <c r="E1281">
        <v>3795</v>
      </c>
      <c r="F1281">
        <v>2</v>
      </c>
    </row>
    <row r="1282" spans="2:6" x14ac:dyDescent="0.5">
      <c r="B1282">
        <v>2489</v>
      </c>
      <c r="C1282">
        <v>75</v>
      </c>
      <c r="E1282">
        <v>3796</v>
      </c>
      <c r="F1282">
        <v>1</v>
      </c>
    </row>
    <row r="1283" spans="2:6" x14ac:dyDescent="0.5">
      <c r="B1283">
        <v>2490</v>
      </c>
      <c r="C1283">
        <v>16</v>
      </c>
      <c r="E1283">
        <v>3797</v>
      </c>
      <c r="F1283">
        <v>37</v>
      </c>
    </row>
    <row r="1284" spans="2:6" x14ac:dyDescent="0.5">
      <c r="B1284">
        <v>2491</v>
      </c>
      <c r="C1284">
        <v>10</v>
      </c>
      <c r="E1284">
        <v>3798</v>
      </c>
      <c r="F1284">
        <v>5</v>
      </c>
    </row>
    <row r="1285" spans="2:6" x14ac:dyDescent="0.5">
      <c r="B1285">
        <v>2492</v>
      </c>
      <c r="C1285">
        <v>27</v>
      </c>
      <c r="E1285">
        <v>3799</v>
      </c>
      <c r="F1285">
        <v>4</v>
      </c>
    </row>
    <row r="1286" spans="2:6" x14ac:dyDescent="0.5">
      <c r="B1286">
        <v>2493</v>
      </c>
      <c r="C1286">
        <v>259</v>
      </c>
      <c r="E1286">
        <v>3800</v>
      </c>
      <c r="F1286">
        <v>16</v>
      </c>
    </row>
    <row r="1287" spans="2:6" x14ac:dyDescent="0.5">
      <c r="B1287">
        <v>2494</v>
      </c>
      <c r="C1287">
        <v>39</v>
      </c>
      <c r="E1287">
        <v>3801</v>
      </c>
      <c r="F1287">
        <v>9</v>
      </c>
    </row>
    <row r="1288" spans="2:6" x14ac:dyDescent="0.5">
      <c r="B1288">
        <v>2495</v>
      </c>
      <c r="C1288">
        <v>42</v>
      </c>
      <c r="E1288">
        <v>3802</v>
      </c>
      <c r="F1288">
        <v>0</v>
      </c>
    </row>
    <row r="1289" spans="2:6" x14ac:dyDescent="0.5">
      <c r="B1289">
        <v>2496</v>
      </c>
      <c r="C1289">
        <v>10</v>
      </c>
      <c r="E1289">
        <v>3803</v>
      </c>
      <c r="F1289">
        <v>40</v>
      </c>
    </row>
    <row r="1290" spans="2:6" x14ac:dyDescent="0.5">
      <c r="B1290">
        <v>2497</v>
      </c>
      <c r="C1290">
        <v>56</v>
      </c>
      <c r="E1290">
        <v>3804</v>
      </c>
      <c r="F1290">
        <v>0</v>
      </c>
    </row>
    <row r="1291" spans="2:6" x14ac:dyDescent="0.5">
      <c r="B1291">
        <v>2498</v>
      </c>
      <c r="C1291">
        <v>20</v>
      </c>
      <c r="E1291">
        <v>3805</v>
      </c>
      <c r="F1291">
        <v>2</v>
      </c>
    </row>
    <row r="1292" spans="2:6" x14ac:dyDescent="0.5">
      <c r="B1292">
        <v>2499</v>
      </c>
      <c r="C1292">
        <v>170</v>
      </c>
      <c r="E1292">
        <v>3806</v>
      </c>
      <c r="F1292">
        <v>1</v>
      </c>
    </row>
    <row r="1293" spans="2:6" x14ac:dyDescent="0.5">
      <c r="B1293">
        <v>2500</v>
      </c>
      <c r="C1293">
        <v>29</v>
      </c>
      <c r="E1293">
        <v>3807</v>
      </c>
      <c r="F1293">
        <v>9</v>
      </c>
    </row>
    <row r="1294" spans="2:6" x14ac:dyDescent="0.5">
      <c r="B1294">
        <v>2521</v>
      </c>
      <c r="C1294">
        <v>132</v>
      </c>
      <c r="E1294">
        <v>3841</v>
      </c>
      <c r="F1294">
        <v>34</v>
      </c>
    </row>
    <row r="1295" spans="2:6" x14ac:dyDescent="0.5">
      <c r="B1295">
        <v>2522</v>
      </c>
      <c r="C1295">
        <v>27</v>
      </c>
      <c r="E1295">
        <v>3842</v>
      </c>
      <c r="F1295">
        <v>23</v>
      </c>
    </row>
    <row r="1296" spans="2:6" x14ac:dyDescent="0.5">
      <c r="B1296">
        <v>2523</v>
      </c>
      <c r="C1296">
        <v>26</v>
      </c>
      <c r="E1296">
        <v>3843</v>
      </c>
      <c r="F1296">
        <v>19</v>
      </c>
    </row>
    <row r="1297" spans="2:6" x14ac:dyDescent="0.5">
      <c r="B1297">
        <v>2524</v>
      </c>
      <c r="C1297">
        <v>43</v>
      </c>
      <c r="E1297">
        <v>3844</v>
      </c>
      <c r="F1297">
        <v>50</v>
      </c>
    </row>
    <row r="1298" spans="2:6" x14ac:dyDescent="0.5">
      <c r="B1298">
        <v>2525</v>
      </c>
      <c r="C1298">
        <v>80</v>
      </c>
      <c r="E1298">
        <v>3845</v>
      </c>
      <c r="F1298">
        <v>12</v>
      </c>
    </row>
    <row r="1299" spans="2:6" x14ac:dyDescent="0.5">
      <c r="B1299">
        <v>2526</v>
      </c>
      <c r="C1299">
        <v>33</v>
      </c>
      <c r="E1299">
        <v>3846</v>
      </c>
      <c r="F1299">
        <v>8</v>
      </c>
    </row>
    <row r="1300" spans="2:6" x14ac:dyDescent="0.5">
      <c r="B1300">
        <v>2527</v>
      </c>
      <c r="C1300">
        <v>71</v>
      </c>
      <c r="E1300">
        <v>3847</v>
      </c>
      <c r="F1300">
        <v>9</v>
      </c>
    </row>
    <row r="1301" spans="2:6" x14ac:dyDescent="0.5">
      <c r="B1301">
        <v>2528</v>
      </c>
      <c r="C1301">
        <v>81</v>
      </c>
      <c r="E1301">
        <v>3848</v>
      </c>
      <c r="F1301">
        <v>43</v>
      </c>
    </row>
    <row r="1302" spans="2:6" x14ac:dyDescent="0.5">
      <c r="B1302">
        <v>2529</v>
      </c>
      <c r="C1302">
        <v>76</v>
      </c>
      <c r="E1302">
        <v>3849</v>
      </c>
      <c r="F1302">
        <v>28</v>
      </c>
    </row>
    <row r="1303" spans="2:6" x14ac:dyDescent="0.5">
      <c r="B1303">
        <v>2530</v>
      </c>
      <c r="C1303">
        <v>48</v>
      </c>
      <c r="E1303">
        <v>3850</v>
      </c>
      <c r="F1303">
        <v>4</v>
      </c>
    </row>
    <row r="1304" spans="2:6" x14ac:dyDescent="0.5">
      <c r="B1304">
        <v>2531</v>
      </c>
      <c r="C1304">
        <v>61</v>
      </c>
      <c r="E1304">
        <v>3851</v>
      </c>
      <c r="F1304">
        <v>24</v>
      </c>
    </row>
    <row r="1305" spans="2:6" x14ac:dyDescent="0.5">
      <c r="B1305">
        <v>2532</v>
      </c>
      <c r="C1305">
        <v>60</v>
      </c>
      <c r="E1305">
        <v>3852</v>
      </c>
      <c r="F1305">
        <v>2</v>
      </c>
    </row>
    <row r="1306" spans="2:6" x14ac:dyDescent="0.5">
      <c r="B1306">
        <v>2533</v>
      </c>
      <c r="C1306">
        <v>136</v>
      </c>
      <c r="E1306">
        <v>3853</v>
      </c>
      <c r="F1306">
        <v>2</v>
      </c>
    </row>
    <row r="1307" spans="2:6" x14ac:dyDescent="0.5">
      <c r="B1307">
        <v>2534</v>
      </c>
      <c r="C1307">
        <v>14</v>
      </c>
      <c r="E1307">
        <v>3854</v>
      </c>
      <c r="F1307">
        <v>20</v>
      </c>
    </row>
    <row r="1308" spans="2:6" x14ac:dyDescent="0.5">
      <c r="B1308">
        <v>2535</v>
      </c>
      <c r="C1308">
        <v>78</v>
      </c>
      <c r="E1308">
        <v>3855</v>
      </c>
      <c r="F1308">
        <v>1</v>
      </c>
    </row>
    <row r="1309" spans="2:6" x14ac:dyDescent="0.5">
      <c r="B1309">
        <v>2536</v>
      </c>
      <c r="C1309">
        <v>4</v>
      </c>
      <c r="E1309">
        <v>3856</v>
      </c>
      <c r="F1309">
        <v>1</v>
      </c>
    </row>
    <row r="1310" spans="2:6" x14ac:dyDescent="0.5">
      <c r="B1310">
        <v>2537</v>
      </c>
      <c r="C1310">
        <v>11</v>
      </c>
      <c r="E1310">
        <v>3857</v>
      </c>
      <c r="F1310">
        <v>4</v>
      </c>
    </row>
    <row r="1311" spans="2:6" x14ac:dyDescent="0.5">
      <c r="B1311">
        <v>2538</v>
      </c>
      <c r="C1311">
        <v>185</v>
      </c>
      <c r="E1311">
        <v>3858</v>
      </c>
      <c r="F1311">
        <v>1</v>
      </c>
    </row>
    <row r="1312" spans="2:6" x14ac:dyDescent="0.5">
      <c r="B1312">
        <v>2539</v>
      </c>
      <c r="C1312">
        <v>59</v>
      </c>
      <c r="E1312">
        <v>3859</v>
      </c>
      <c r="F1312">
        <v>1</v>
      </c>
    </row>
    <row r="1313" spans="2:6" x14ac:dyDescent="0.5">
      <c r="B1313">
        <v>2540</v>
      </c>
      <c r="C1313">
        <v>27</v>
      </c>
      <c r="E1313">
        <v>3860</v>
      </c>
      <c r="F1313">
        <v>13</v>
      </c>
    </row>
    <row r="1314" spans="2:6" x14ac:dyDescent="0.5">
      <c r="B1314">
        <v>2541</v>
      </c>
      <c r="C1314">
        <v>63</v>
      </c>
      <c r="E1314">
        <v>3861</v>
      </c>
      <c r="F1314">
        <v>1</v>
      </c>
    </row>
    <row r="1315" spans="2:6" x14ac:dyDescent="0.5">
      <c r="B1315">
        <v>2542</v>
      </c>
      <c r="C1315">
        <v>13</v>
      </c>
      <c r="E1315">
        <v>3862</v>
      </c>
      <c r="F1315">
        <v>1</v>
      </c>
    </row>
    <row r="1316" spans="2:6" x14ac:dyDescent="0.5">
      <c r="B1316">
        <v>2543</v>
      </c>
      <c r="C1316">
        <v>13</v>
      </c>
      <c r="E1316">
        <v>3863</v>
      </c>
      <c r="F1316">
        <v>0</v>
      </c>
    </row>
    <row r="1317" spans="2:6" x14ac:dyDescent="0.5">
      <c r="B1317">
        <v>2544</v>
      </c>
      <c r="C1317">
        <v>57</v>
      </c>
      <c r="E1317">
        <v>3864</v>
      </c>
      <c r="F1317">
        <v>3</v>
      </c>
    </row>
    <row r="1318" spans="2:6" x14ac:dyDescent="0.5">
      <c r="B1318">
        <v>2545</v>
      </c>
      <c r="C1318">
        <v>61</v>
      </c>
      <c r="E1318">
        <v>3865</v>
      </c>
      <c r="F1318">
        <v>14</v>
      </c>
    </row>
    <row r="1319" spans="2:6" x14ac:dyDescent="0.5">
      <c r="B1319">
        <v>2546</v>
      </c>
      <c r="C1319">
        <v>65</v>
      </c>
      <c r="E1319">
        <v>3866</v>
      </c>
      <c r="F1319">
        <v>2</v>
      </c>
    </row>
    <row r="1320" spans="2:6" x14ac:dyDescent="0.5">
      <c r="B1320">
        <v>2547</v>
      </c>
      <c r="C1320">
        <v>134</v>
      </c>
      <c r="E1320">
        <v>3867</v>
      </c>
      <c r="F1320">
        <v>5</v>
      </c>
    </row>
    <row r="1321" spans="2:6" x14ac:dyDescent="0.5">
      <c r="B1321">
        <v>2548</v>
      </c>
      <c r="C1321">
        <v>37</v>
      </c>
      <c r="E1321">
        <v>3888</v>
      </c>
      <c r="F1321">
        <v>14</v>
      </c>
    </row>
    <row r="1322" spans="2:6" x14ac:dyDescent="0.5">
      <c r="B1322">
        <v>2549</v>
      </c>
      <c r="C1322">
        <v>37</v>
      </c>
      <c r="E1322">
        <v>3889</v>
      </c>
      <c r="F1322">
        <v>9</v>
      </c>
    </row>
    <row r="1323" spans="2:6" x14ac:dyDescent="0.5">
      <c r="B1323">
        <v>2550</v>
      </c>
      <c r="C1323">
        <v>150</v>
      </c>
      <c r="E1323">
        <v>3890</v>
      </c>
      <c r="F1323">
        <v>8</v>
      </c>
    </row>
    <row r="1324" spans="2:6" x14ac:dyDescent="0.5">
      <c r="B1324">
        <v>2551</v>
      </c>
      <c r="C1324">
        <v>56</v>
      </c>
      <c r="E1324">
        <v>3891</v>
      </c>
      <c r="F1324">
        <v>7</v>
      </c>
    </row>
    <row r="1325" spans="2:6" x14ac:dyDescent="0.5">
      <c r="B1325">
        <v>2552</v>
      </c>
      <c r="C1325">
        <v>18</v>
      </c>
      <c r="E1325">
        <v>3892</v>
      </c>
      <c r="F1325">
        <v>0</v>
      </c>
    </row>
    <row r="1326" spans="2:6" x14ac:dyDescent="0.5">
      <c r="B1326">
        <v>2553</v>
      </c>
      <c r="C1326">
        <v>60</v>
      </c>
      <c r="E1326">
        <v>3893</v>
      </c>
      <c r="F1326">
        <v>84</v>
      </c>
    </row>
    <row r="1327" spans="2:6" x14ac:dyDescent="0.5">
      <c r="B1327">
        <v>2554</v>
      </c>
      <c r="C1327">
        <v>67</v>
      </c>
      <c r="E1327">
        <v>3894</v>
      </c>
      <c r="F1327">
        <v>11</v>
      </c>
    </row>
    <row r="1328" spans="2:6" x14ac:dyDescent="0.5">
      <c r="B1328">
        <v>2555</v>
      </c>
      <c r="C1328">
        <v>35</v>
      </c>
      <c r="E1328">
        <v>3895</v>
      </c>
      <c r="F1328">
        <v>1</v>
      </c>
    </row>
    <row r="1329" spans="2:6" x14ac:dyDescent="0.5">
      <c r="B1329">
        <v>2556</v>
      </c>
      <c r="C1329">
        <v>34</v>
      </c>
      <c r="E1329">
        <v>3896</v>
      </c>
      <c r="F1329">
        <v>4</v>
      </c>
    </row>
    <row r="1330" spans="2:6" x14ac:dyDescent="0.5">
      <c r="B1330">
        <v>2557</v>
      </c>
      <c r="C1330">
        <v>36</v>
      </c>
      <c r="E1330">
        <v>3897</v>
      </c>
      <c r="F1330">
        <v>10</v>
      </c>
    </row>
    <row r="1331" spans="2:6" x14ac:dyDescent="0.5">
      <c r="B1331">
        <v>2558</v>
      </c>
      <c r="C1331">
        <v>18</v>
      </c>
      <c r="E1331">
        <v>3898</v>
      </c>
      <c r="F1331">
        <v>16</v>
      </c>
    </row>
    <row r="1332" spans="2:6" x14ac:dyDescent="0.5">
      <c r="B1332">
        <v>2559</v>
      </c>
      <c r="C1332">
        <v>25</v>
      </c>
      <c r="E1332">
        <v>3899</v>
      </c>
      <c r="F1332">
        <v>2</v>
      </c>
    </row>
    <row r="1333" spans="2:6" x14ac:dyDescent="0.5">
      <c r="B1333">
        <v>2560</v>
      </c>
      <c r="C1333">
        <v>21</v>
      </c>
      <c r="E1333">
        <v>3900</v>
      </c>
      <c r="F1333">
        <v>5</v>
      </c>
    </row>
    <row r="1334" spans="2:6" x14ac:dyDescent="0.5">
      <c r="B1334">
        <v>2601</v>
      </c>
      <c r="C1334">
        <v>151</v>
      </c>
      <c r="E1334">
        <v>3901</v>
      </c>
      <c r="F1334">
        <v>1</v>
      </c>
    </row>
    <row r="1335" spans="2:6" x14ac:dyDescent="0.5">
      <c r="B1335">
        <v>2602</v>
      </c>
      <c r="C1335">
        <v>489</v>
      </c>
      <c r="E1335">
        <v>3902</v>
      </c>
      <c r="F1335">
        <v>31</v>
      </c>
    </row>
    <row r="1336" spans="2:6" x14ac:dyDescent="0.5">
      <c r="B1336">
        <v>2603</v>
      </c>
      <c r="C1336">
        <v>50</v>
      </c>
      <c r="E1336">
        <v>3903</v>
      </c>
      <c r="F1336">
        <v>0</v>
      </c>
    </row>
    <row r="1337" spans="2:6" x14ac:dyDescent="0.5">
      <c r="B1337">
        <v>2604</v>
      </c>
      <c r="C1337">
        <v>321</v>
      </c>
      <c r="E1337">
        <v>3904</v>
      </c>
      <c r="F1337">
        <v>2</v>
      </c>
    </row>
    <row r="1338" spans="2:6" x14ac:dyDescent="0.5">
      <c r="B1338">
        <v>2605</v>
      </c>
      <c r="C1338">
        <v>1762</v>
      </c>
      <c r="E1338">
        <v>3905</v>
      </c>
      <c r="F1338">
        <v>7</v>
      </c>
    </row>
    <row r="1339" spans="2:6" x14ac:dyDescent="0.5">
      <c r="B1339">
        <v>2606</v>
      </c>
      <c r="C1339">
        <v>385</v>
      </c>
      <c r="E1339">
        <v>3906</v>
      </c>
      <c r="F1339">
        <v>16</v>
      </c>
    </row>
    <row r="1340" spans="2:6" x14ac:dyDescent="0.5">
      <c r="B1340">
        <v>2607</v>
      </c>
      <c r="C1340">
        <v>398</v>
      </c>
      <c r="E1340">
        <v>3907</v>
      </c>
      <c r="F1340">
        <v>4</v>
      </c>
    </row>
    <row r="1341" spans="2:6" x14ac:dyDescent="0.5">
      <c r="B1341">
        <v>2608</v>
      </c>
      <c r="C1341">
        <v>304</v>
      </c>
      <c r="E1341">
        <v>3908</v>
      </c>
      <c r="F1341">
        <v>4</v>
      </c>
    </row>
    <row r="1342" spans="2:6" x14ac:dyDescent="0.5">
      <c r="B1342">
        <v>2609</v>
      </c>
      <c r="C1342">
        <v>676</v>
      </c>
      <c r="E1342">
        <v>3909</v>
      </c>
      <c r="F1342">
        <v>4</v>
      </c>
    </row>
    <row r="1343" spans="2:6" x14ac:dyDescent="0.5">
      <c r="B1343">
        <v>2610</v>
      </c>
      <c r="C1343">
        <v>577</v>
      </c>
      <c r="E1343">
        <v>3910</v>
      </c>
      <c r="F1343">
        <v>3</v>
      </c>
    </row>
    <row r="1344" spans="2:6" x14ac:dyDescent="0.5">
      <c r="B1344">
        <v>2611</v>
      </c>
      <c r="C1344">
        <v>3663</v>
      </c>
      <c r="E1344">
        <v>3911</v>
      </c>
      <c r="F1344">
        <v>36</v>
      </c>
    </row>
    <row r="1345" spans="2:6" x14ac:dyDescent="0.5">
      <c r="B1345">
        <v>2612</v>
      </c>
      <c r="C1345">
        <v>294</v>
      </c>
      <c r="E1345">
        <v>3912</v>
      </c>
      <c r="F1345">
        <v>1</v>
      </c>
    </row>
    <row r="1346" spans="2:6" x14ac:dyDescent="0.5">
      <c r="B1346">
        <v>2613</v>
      </c>
      <c r="C1346">
        <v>28</v>
      </c>
      <c r="E1346">
        <v>3913</v>
      </c>
      <c r="F1346">
        <v>7</v>
      </c>
    </row>
    <row r="1347" spans="2:6" x14ac:dyDescent="0.5">
      <c r="B1347">
        <v>2614</v>
      </c>
      <c r="C1347">
        <v>100</v>
      </c>
      <c r="E1347">
        <v>3914</v>
      </c>
      <c r="F1347">
        <v>27</v>
      </c>
    </row>
    <row r="1348" spans="2:6" x14ac:dyDescent="0.5">
      <c r="B1348">
        <v>2615</v>
      </c>
      <c r="C1348">
        <v>72</v>
      </c>
      <c r="E1348">
        <v>3915</v>
      </c>
      <c r="F1348">
        <v>1</v>
      </c>
    </row>
    <row r="1349" spans="2:6" x14ac:dyDescent="0.5">
      <c r="B1349">
        <v>2616</v>
      </c>
      <c r="C1349">
        <v>238</v>
      </c>
      <c r="E1349">
        <v>3916</v>
      </c>
      <c r="F1349">
        <v>0</v>
      </c>
    </row>
    <row r="1350" spans="2:6" x14ac:dyDescent="0.5">
      <c r="B1350">
        <v>2617</v>
      </c>
      <c r="C1350">
        <v>159</v>
      </c>
      <c r="E1350">
        <v>3917</v>
      </c>
      <c r="F1350">
        <v>1</v>
      </c>
    </row>
    <row r="1351" spans="2:6" x14ac:dyDescent="0.5">
      <c r="B1351">
        <v>2618</v>
      </c>
      <c r="C1351">
        <v>77</v>
      </c>
      <c r="E1351">
        <v>3918</v>
      </c>
      <c r="F1351">
        <v>3</v>
      </c>
    </row>
    <row r="1352" spans="2:6" x14ac:dyDescent="0.5">
      <c r="B1352">
        <v>2619</v>
      </c>
      <c r="C1352">
        <v>53</v>
      </c>
      <c r="E1352">
        <v>3919</v>
      </c>
      <c r="F1352">
        <v>3</v>
      </c>
    </row>
    <row r="1353" spans="2:6" x14ac:dyDescent="0.5">
      <c r="B1353">
        <v>2620</v>
      </c>
      <c r="C1353">
        <v>1251</v>
      </c>
      <c r="E1353">
        <v>3920</v>
      </c>
      <c r="F1353">
        <v>3</v>
      </c>
    </row>
    <row r="1354" spans="2:6" x14ac:dyDescent="0.5">
      <c r="B1354">
        <v>2621</v>
      </c>
      <c r="C1354">
        <v>465</v>
      </c>
      <c r="E1354">
        <v>3921</v>
      </c>
      <c r="F1354">
        <v>0</v>
      </c>
    </row>
    <row r="1355" spans="2:6" x14ac:dyDescent="0.5">
      <c r="B1355">
        <v>2622</v>
      </c>
      <c r="C1355">
        <v>74</v>
      </c>
      <c r="E1355">
        <v>3922</v>
      </c>
      <c r="F1355">
        <v>6</v>
      </c>
    </row>
    <row r="1356" spans="2:6" x14ac:dyDescent="0.5">
      <c r="B1356">
        <v>2623</v>
      </c>
      <c r="C1356">
        <v>62</v>
      </c>
      <c r="E1356">
        <v>3923</v>
      </c>
      <c r="F1356">
        <v>17</v>
      </c>
    </row>
    <row r="1357" spans="2:6" x14ac:dyDescent="0.5">
      <c r="B1357">
        <v>2624</v>
      </c>
      <c r="C1357">
        <v>3468</v>
      </c>
      <c r="E1357">
        <v>3924</v>
      </c>
      <c r="F1357">
        <v>40</v>
      </c>
    </row>
    <row r="1358" spans="2:6" x14ac:dyDescent="0.5">
      <c r="B1358">
        <v>2625</v>
      </c>
      <c r="C1358">
        <v>52</v>
      </c>
      <c r="E1358">
        <v>3925</v>
      </c>
      <c r="F1358">
        <v>3</v>
      </c>
    </row>
    <row r="1359" spans="2:6" x14ac:dyDescent="0.5">
      <c r="B1359">
        <v>2626</v>
      </c>
      <c r="C1359">
        <v>50</v>
      </c>
      <c r="E1359">
        <v>3926</v>
      </c>
      <c r="F1359">
        <v>1</v>
      </c>
    </row>
    <row r="1360" spans="2:6" x14ac:dyDescent="0.5">
      <c r="B1360">
        <v>2627</v>
      </c>
      <c r="C1360">
        <v>45</v>
      </c>
      <c r="E1360">
        <v>3927</v>
      </c>
      <c r="F1360">
        <v>2</v>
      </c>
    </row>
    <row r="1361" spans="2:6" x14ac:dyDescent="0.5">
      <c r="B1361">
        <v>2628</v>
      </c>
      <c r="C1361">
        <v>21</v>
      </c>
      <c r="E1361">
        <v>3928</v>
      </c>
      <c r="F1361">
        <v>7</v>
      </c>
    </row>
    <row r="1362" spans="2:6" x14ac:dyDescent="0.5">
      <c r="B1362">
        <v>2629</v>
      </c>
      <c r="C1362">
        <v>100</v>
      </c>
      <c r="E1362">
        <v>3929</v>
      </c>
      <c r="F1362">
        <v>14</v>
      </c>
    </row>
    <row r="1363" spans="2:6" x14ac:dyDescent="0.5">
      <c r="B1363">
        <v>2630</v>
      </c>
      <c r="C1363">
        <v>81</v>
      </c>
      <c r="E1363">
        <v>3930</v>
      </c>
      <c r="F1363">
        <v>0</v>
      </c>
    </row>
    <row r="1364" spans="2:6" x14ac:dyDescent="0.5">
      <c r="B1364">
        <v>2631</v>
      </c>
      <c r="C1364">
        <v>286</v>
      </c>
      <c r="E1364">
        <v>3931</v>
      </c>
      <c r="F1364">
        <v>0</v>
      </c>
    </row>
    <row r="1365" spans="2:6" x14ac:dyDescent="0.5">
      <c r="B1365">
        <v>2632</v>
      </c>
      <c r="C1365">
        <v>42</v>
      </c>
      <c r="E1365">
        <v>3932</v>
      </c>
      <c r="F1365">
        <v>1</v>
      </c>
    </row>
    <row r="1366" spans="2:6" x14ac:dyDescent="0.5">
      <c r="B1366">
        <v>2633</v>
      </c>
      <c r="C1366">
        <v>199</v>
      </c>
      <c r="E1366">
        <v>3933</v>
      </c>
      <c r="F1366">
        <v>12</v>
      </c>
    </row>
    <row r="1367" spans="2:6" x14ac:dyDescent="0.5">
      <c r="B1367">
        <v>2634</v>
      </c>
      <c r="C1367">
        <v>25</v>
      </c>
      <c r="E1367">
        <v>3934</v>
      </c>
      <c r="F1367">
        <v>12</v>
      </c>
    </row>
    <row r="1368" spans="2:6" x14ac:dyDescent="0.5">
      <c r="B1368">
        <v>2635</v>
      </c>
      <c r="C1368">
        <v>84</v>
      </c>
      <c r="E1368">
        <v>3935</v>
      </c>
      <c r="F1368">
        <v>23</v>
      </c>
    </row>
    <row r="1369" spans="2:6" x14ac:dyDescent="0.5">
      <c r="B1369">
        <v>2636</v>
      </c>
      <c r="C1369">
        <v>50</v>
      </c>
      <c r="E1369">
        <v>3936</v>
      </c>
      <c r="F1369">
        <v>0</v>
      </c>
    </row>
    <row r="1370" spans="2:6" x14ac:dyDescent="0.5">
      <c r="B1370">
        <v>2637</v>
      </c>
      <c r="C1370">
        <v>26</v>
      </c>
      <c r="E1370">
        <v>3937</v>
      </c>
      <c r="F1370">
        <v>10</v>
      </c>
    </row>
    <row r="1371" spans="2:6" x14ac:dyDescent="0.5">
      <c r="B1371">
        <v>2638</v>
      </c>
      <c r="C1371">
        <v>14</v>
      </c>
      <c r="E1371">
        <v>3938</v>
      </c>
      <c r="F1371">
        <v>5</v>
      </c>
    </row>
    <row r="1372" spans="2:6" x14ac:dyDescent="0.5">
      <c r="B1372">
        <v>2639</v>
      </c>
      <c r="C1372">
        <v>49</v>
      </c>
      <c r="E1372">
        <v>3939</v>
      </c>
      <c r="F1372">
        <v>1</v>
      </c>
    </row>
    <row r="1373" spans="2:6" x14ac:dyDescent="0.5">
      <c r="B1373">
        <v>2640</v>
      </c>
      <c r="C1373">
        <v>69</v>
      </c>
      <c r="E1373">
        <v>3940</v>
      </c>
      <c r="F1373">
        <v>2</v>
      </c>
    </row>
    <row r="1374" spans="2:6" x14ac:dyDescent="0.5">
      <c r="B1374">
        <v>2661</v>
      </c>
      <c r="C1374">
        <v>60</v>
      </c>
      <c r="E1374">
        <v>3941</v>
      </c>
      <c r="F1374">
        <v>2</v>
      </c>
    </row>
    <row r="1375" spans="2:6" x14ac:dyDescent="0.5">
      <c r="B1375">
        <v>2662</v>
      </c>
      <c r="C1375">
        <v>80</v>
      </c>
      <c r="E1375">
        <v>3942</v>
      </c>
      <c r="F1375">
        <v>0</v>
      </c>
    </row>
    <row r="1376" spans="2:6" x14ac:dyDescent="0.5">
      <c r="B1376">
        <v>2663</v>
      </c>
      <c r="C1376">
        <v>56</v>
      </c>
      <c r="E1376">
        <v>3943</v>
      </c>
      <c r="F1376">
        <v>13</v>
      </c>
    </row>
    <row r="1377" spans="2:6" x14ac:dyDescent="0.5">
      <c r="B1377">
        <v>2664</v>
      </c>
      <c r="C1377">
        <v>104</v>
      </c>
      <c r="E1377">
        <v>3944</v>
      </c>
      <c r="F1377">
        <v>0</v>
      </c>
    </row>
    <row r="1378" spans="2:6" x14ac:dyDescent="0.5">
      <c r="B1378">
        <v>2665</v>
      </c>
      <c r="C1378">
        <v>46</v>
      </c>
      <c r="E1378">
        <v>3945</v>
      </c>
      <c r="F1378">
        <v>1</v>
      </c>
    </row>
    <row r="1379" spans="2:6" x14ac:dyDescent="0.5">
      <c r="B1379">
        <v>2666</v>
      </c>
      <c r="C1379">
        <v>206</v>
      </c>
      <c r="E1379">
        <v>3946</v>
      </c>
      <c r="F1379">
        <v>5</v>
      </c>
    </row>
    <row r="1380" spans="2:6" x14ac:dyDescent="0.5">
      <c r="B1380">
        <v>2667</v>
      </c>
      <c r="C1380">
        <v>18</v>
      </c>
      <c r="E1380">
        <v>3947</v>
      </c>
      <c r="F1380">
        <v>2</v>
      </c>
    </row>
    <row r="1381" spans="2:6" x14ac:dyDescent="0.5">
      <c r="B1381">
        <v>2668</v>
      </c>
      <c r="C1381">
        <v>28</v>
      </c>
      <c r="E1381">
        <v>3948</v>
      </c>
      <c r="F1381">
        <v>0</v>
      </c>
    </row>
    <row r="1382" spans="2:6" x14ac:dyDescent="0.5">
      <c r="B1382">
        <v>2669</v>
      </c>
      <c r="C1382">
        <v>11</v>
      </c>
      <c r="E1382">
        <v>3949</v>
      </c>
      <c r="F1382">
        <v>32</v>
      </c>
    </row>
    <row r="1383" spans="2:6" x14ac:dyDescent="0.5">
      <c r="B1383">
        <v>2706</v>
      </c>
      <c r="C1383">
        <v>263</v>
      </c>
      <c r="E1383">
        <v>3950</v>
      </c>
      <c r="F1383">
        <v>1</v>
      </c>
    </row>
    <row r="1384" spans="2:6" x14ac:dyDescent="0.5">
      <c r="B1384">
        <v>2707</v>
      </c>
      <c r="C1384">
        <v>394</v>
      </c>
      <c r="E1384">
        <v>3951</v>
      </c>
      <c r="F1384">
        <v>1</v>
      </c>
    </row>
    <row r="1385" spans="2:6" x14ac:dyDescent="0.5">
      <c r="B1385">
        <v>2708</v>
      </c>
      <c r="C1385">
        <v>1049</v>
      </c>
      <c r="E1385">
        <v>3952</v>
      </c>
      <c r="F1385">
        <v>1</v>
      </c>
    </row>
    <row r="1386" spans="2:6" x14ac:dyDescent="0.5">
      <c r="B1386">
        <v>2709</v>
      </c>
      <c r="C1386">
        <v>308</v>
      </c>
      <c r="E1386">
        <v>3953</v>
      </c>
      <c r="F1386">
        <v>0</v>
      </c>
    </row>
    <row r="1387" spans="2:6" x14ac:dyDescent="0.5">
      <c r="B1387">
        <v>2710</v>
      </c>
      <c r="C1387">
        <v>1088</v>
      </c>
      <c r="E1387">
        <v>3954</v>
      </c>
      <c r="F1387">
        <v>0</v>
      </c>
    </row>
    <row r="1388" spans="2:6" x14ac:dyDescent="0.5">
      <c r="B1388">
        <v>2711</v>
      </c>
      <c r="C1388">
        <v>73</v>
      </c>
      <c r="E1388">
        <v>3955</v>
      </c>
      <c r="F1388">
        <v>8</v>
      </c>
    </row>
    <row r="1389" spans="2:6" x14ac:dyDescent="0.5">
      <c r="B1389">
        <v>2712</v>
      </c>
      <c r="C1389">
        <v>143</v>
      </c>
      <c r="E1389">
        <v>3956</v>
      </c>
      <c r="F1389">
        <v>0</v>
      </c>
    </row>
    <row r="1390" spans="2:6" x14ac:dyDescent="0.5">
      <c r="B1390">
        <v>2713</v>
      </c>
      <c r="C1390">
        <v>1420</v>
      </c>
      <c r="E1390">
        <v>3957</v>
      </c>
      <c r="F1390">
        <v>1</v>
      </c>
    </row>
    <row r="1391" spans="2:6" x14ac:dyDescent="0.5">
      <c r="B1391">
        <v>2714</v>
      </c>
      <c r="C1391">
        <v>305</v>
      </c>
      <c r="E1391">
        <v>3958</v>
      </c>
      <c r="F1391">
        <v>16</v>
      </c>
    </row>
    <row r="1392" spans="2:6" x14ac:dyDescent="0.5">
      <c r="B1392">
        <v>2715</v>
      </c>
      <c r="C1392">
        <v>551</v>
      </c>
      <c r="E1392">
        <v>3959</v>
      </c>
      <c r="F1392">
        <v>12</v>
      </c>
    </row>
    <row r="1393" spans="2:6" x14ac:dyDescent="0.5">
      <c r="B1393">
        <v>2716</v>
      </c>
      <c r="C1393">
        <v>187</v>
      </c>
      <c r="E1393">
        <v>3960</v>
      </c>
      <c r="F1393">
        <v>4</v>
      </c>
    </row>
    <row r="1394" spans="2:6" x14ac:dyDescent="0.5">
      <c r="B1394">
        <v>2717</v>
      </c>
      <c r="C1394">
        <v>325</v>
      </c>
      <c r="E1394">
        <v>3961</v>
      </c>
      <c r="F1394">
        <v>2</v>
      </c>
    </row>
    <row r="1395" spans="2:6" x14ac:dyDescent="0.5">
      <c r="B1395">
        <v>2718</v>
      </c>
      <c r="C1395">
        <v>148</v>
      </c>
      <c r="E1395">
        <v>3962</v>
      </c>
      <c r="F1395">
        <v>3</v>
      </c>
    </row>
    <row r="1396" spans="2:6" x14ac:dyDescent="0.5">
      <c r="B1396">
        <v>2719</v>
      </c>
      <c r="C1396">
        <v>69</v>
      </c>
      <c r="E1396">
        <v>3963</v>
      </c>
      <c r="F1396">
        <v>0</v>
      </c>
    </row>
    <row r="1397" spans="2:6" x14ac:dyDescent="0.5">
      <c r="B1397">
        <v>2720</v>
      </c>
      <c r="C1397">
        <v>173</v>
      </c>
      <c r="E1397">
        <v>3964</v>
      </c>
      <c r="F1397">
        <v>3</v>
      </c>
    </row>
    <row r="1398" spans="2:6" x14ac:dyDescent="0.5">
      <c r="B1398">
        <v>2721</v>
      </c>
      <c r="C1398">
        <v>269</v>
      </c>
      <c r="E1398">
        <v>3965</v>
      </c>
      <c r="F1398">
        <v>4</v>
      </c>
    </row>
    <row r="1399" spans="2:6" x14ac:dyDescent="0.5">
      <c r="B1399">
        <v>2722</v>
      </c>
      <c r="C1399">
        <v>185</v>
      </c>
      <c r="E1399">
        <v>3966</v>
      </c>
      <c r="F1399">
        <v>2</v>
      </c>
    </row>
    <row r="1400" spans="2:6" x14ac:dyDescent="0.5">
      <c r="B1400">
        <v>2723</v>
      </c>
      <c r="C1400">
        <v>176</v>
      </c>
      <c r="E1400">
        <v>3967</v>
      </c>
      <c r="F1400">
        <v>10</v>
      </c>
    </row>
    <row r="1401" spans="2:6" x14ac:dyDescent="0.5">
      <c r="B1401">
        <v>2724</v>
      </c>
      <c r="C1401">
        <v>1019</v>
      </c>
      <c r="E1401">
        <v>3968</v>
      </c>
      <c r="F1401">
        <v>11</v>
      </c>
    </row>
    <row r="1402" spans="2:6" x14ac:dyDescent="0.5">
      <c r="B1402">
        <v>2725</v>
      </c>
      <c r="C1402">
        <v>113</v>
      </c>
      <c r="E1402">
        <v>3969</v>
      </c>
      <c r="F1402">
        <v>6</v>
      </c>
    </row>
    <row r="1403" spans="2:6" x14ac:dyDescent="0.5">
      <c r="B1403">
        <v>2726</v>
      </c>
      <c r="C1403">
        <v>404</v>
      </c>
      <c r="E1403">
        <v>3970</v>
      </c>
      <c r="F1403">
        <v>2</v>
      </c>
    </row>
    <row r="1404" spans="2:6" x14ac:dyDescent="0.5">
      <c r="B1404">
        <v>2727</v>
      </c>
      <c r="C1404">
        <v>707</v>
      </c>
      <c r="E1404">
        <v>3971</v>
      </c>
      <c r="F1404">
        <v>6</v>
      </c>
    </row>
    <row r="1405" spans="2:6" x14ac:dyDescent="0.5">
      <c r="B1405">
        <v>2728</v>
      </c>
      <c r="C1405">
        <v>392</v>
      </c>
      <c r="E1405">
        <v>3972</v>
      </c>
      <c r="F1405">
        <v>8</v>
      </c>
    </row>
    <row r="1406" spans="2:6" x14ac:dyDescent="0.5">
      <c r="B1406">
        <v>2729</v>
      </c>
      <c r="C1406">
        <v>23</v>
      </c>
      <c r="E1406">
        <v>3973</v>
      </c>
      <c r="F1406">
        <v>37</v>
      </c>
    </row>
    <row r="1407" spans="2:6" x14ac:dyDescent="0.5">
      <c r="B1407">
        <v>2730</v>
      </c>
      <c r="C1407">
        <v>682</v>
      </c>
      <c r="E1407">
        <v>3974</v>
      </c>
      <c r="F1407">
        <v>11</v>
      </c>
    </row>
    <row r="1408" spans="2:6" x14ac:dyDescent="0.5">
      <c r="B1408">
        <v>2731</v>
      </c>
      <c r="C1408">
        <v>37</v>
      </c>
      <c r="E1408">
        <v>3975</v>
      </c>
      <c r="F1408">
        <v>0</v>
      </c>
    </row>
    <row r="1409" spans="2:6" x14ac:dyDescent="0.5">
      <c r="B1409">
        <v>2732</v>
      </c>
      <c r="C1409">
        <v>146</v>
      </c>
      <c r="E1409">
        <v>3976</v>
      </c>
      <c r="F1409">
        <v>10</v>
      </c>
    </row>
    <row r="1410" spans="2:6" x14ac:dyDescent="0.5">
      <c r="B1410">
        <v>2733</v>
      </c>
      <c r="C1410">
        <v>119</v>
      </c>
      <c r="E1410">
        <v>3977</v>
      </c>
      <c r="F1410">
        <v>6</v>
      </c>
    </row>
    <row r="1411" spans="2:6" x14ac:dyDescent="0.5">
      <c r="B1411">
        <v>2734</v>
      </c>
      <c r="C1411">
        <v>163</v>
      </c>
      <c r="E1411">
        <v>3978</v>
      </c>
      <c r="F1411">
        <v>8</v>
      </c>
    </row>
    <row r="1412" spans="2:6" x14ac:dyDescent="0.5">
      <c r="B1412">
        <v>2735</v>
      </c>
      <c r="C1412">
        <v>339</v>
      </c>
      <c r="E1412">
        <v>3979</v>
      </c>
      <c r="F1412">
        <v>6</v>
      </c>
    </row>
    <row r="1413" spans="2:6" x14ac:dyDescent="0.5">
      <c r="B1413">
        <v>2736</v>
      </c>
      <c r="C1413">
        <v>58</v>
      </c>
      <c r="E1413">
        <v>3980</v>
      </c>
      <c r="F1413">
        <v>7</v>
      </c>
    </row>
    <row r="1414" spans="2:6" x14ac:dyDescent="0.5">
      <c r="B1414">
        <v>2737</v>
      </c>
      <c r="C1414">
        <v>456</v>
      </c>
      <c r="E1414">
        <v>3981</v>
      </c>
      <c r="F1414">
        <v>7</v>
      </c>
    </row>
    <row r="1415" spans="2:6" x14ac:dyDescent="0.5">
      <c r="B1415">
        <v>2738</v>
      </c>
      <c r="C1415">
        <v>15</v>
      </c>
      <c r="E1415">
        <v>3982</v>
      </c>
      <c r="F1415">
        <v>5</v>
      </c>
    </row>
    <row r="1416" spans="2:6" x14ac:dyDescent="0.5">
      <c r="B1416">
        <v>2739</v>
      </c>
      <c r="C1416">
        <v>191</v>
      </c>
      <c r="E1416">
        <v>3983</v>
      </c>
      <c r="F1416">
        <v>46</v>
      </c>
    </row>
    <row r="1417" spans="2:6" x14ac:dyDescent="0.5">
      <c r="B1417">
        <v>2740</v>
      </c>
      <c r="C1417">
        <v>17</v>
      </c>
      <c r="E1417">
        <v>3984</v>
      </c>
      <c r="F1417">
        <v>10</v>
      </c>
    </row>
    <row r="1418" spans="2:6" x14ac:dyDescent="0.5">
      <c r="B1418">
        <v>2781</v>
      </c>
      <c r="C1418">
        <v>28</v>
      </c>
      <c r="E1418">
        <v>3985</v>
      </c>
      <c r="F1418">
        <v>19</v>
      </c>
    </row>
    <row r="1419" spans="2:6" x14ac:dyDescent="0.5">
      <c r="B1419">
        <v>2782</v>
      </c>
      <c r="C1419">
        <v>18</v>
      </c>
      <c r="E1419">
        <v>3986</v>
      </c>
      <c r="F1419">
        <v>13</v>
      </c>
    </row>
    <row r="1420" spans="2:6" x14ac:dyDescent="0.5">
      <c r="B1420">
        <v>2783</v>
      </c>
      <c r="C1420">
        <v>61</v>
      </c>
      <c r="E1420">
        <v>3987</v>
      </c>
      <c r="F1420">
        <v>13</v>
      </c>
    </row>
    <row r="1421" spans="2:6" x14ac:dyDescent="0.5">
      <c r="B1421">
        <v>2784</v>
      </c>
      <c r="C1421">
        <v>108</v>
      </c>
      <c r="E1421">
        <v>3988</v>
      </c>
      <c r="F1421">
        <v>4</v>
      </c>
    </row>
    <row r="1422" spans="2:6" x14ac:dyDescent="0.5">
      <c r="B1422">
        <v>2785</v>
      </c>
      <c r="C1422">
        <v>142</v>
      </c>
      <c r="E1422">
        <v>3989</v>
      </c>
      <c r="F1422">
        <v>0</v>
      </c>
    </row>
    <row r="1423" spans="2:6" x14ac:dyDescent="0.5">
      <c r="B1423">
        <v>2786</v>
      </c>
      <c r="C1423">
        <v>74</v>
      </c>
      <c r="E1423">
        <v>3990</v>
      </c>
      <c r="F1423">
        <v>3</v>
      </c>
    </row>
    <row r="1424" spans="2:6" x14ac:dyDescent="0.5">
      <c r="B1424">
        <v>2787</v>
      </c>
      <c r="C1424">
        <v>38</v>
      </c>
      <c r="E1424">
        <v>3991</v>
      </c>
      <c r="F1424">
        <v>1</v>
      </c>
    </row>
    <row r="1425" spans="2:6" x14ac:dyDescent="0.5">
      <c r="B1425">
        <v>2788</v>
      </c>
      <c r="C1425">
        <v>20</v>
      </c>
      <c r="E1425">
        <v>3992</v>
      </c>
      <c r="F1425">
        <v>9</v>
      </c>
    </row>
    <row r="1426" spans="2:6" x14ac:dyDescent="0.5">
      <c r="B1426">
        <v>2789</v>
      </c>
      <c r="C1426">
        <v>24</v>
      </c>
      <c r="E1426">
        <v>3993</v>
      </c>
      <c r="F1426">
        <v>1</v>
      </c>
    </row>
    <row r="1427" spans="2:6" x14ac:dyDescent="0.5">
      <c r="B1427">
        <v>2790</v>
      </c>
      <c r="C1427">
        <v>66</v>
      </c>
      <c r="E1427">
        <v>3994</v>
      </c>
      <c r="F1427">
        <v>1</v>
      </c>
    </row>
    <row r="1428" spans="2:6" x14ac:dyDescent="0.5">
      <c r="B1428">
        <v>2791</v>
      </c>
      <c r="C1428">
        <v>28</v>
      </c>
      <c r="E1428">
        <v>3995</v>
      </c>
      <c r="F1428">
        <v>4</v>
      </c>
    </row>
    <row r="1429" spans="2:6" x14ac:dyDescent="0.5">
      <c r="B1429">
        <v>2792</v>
      </c>
      <c r="C1429">
        <v>24</v>
      </c>
      <c r="E1429">
        <v>3996</v>
      </c>
      <c r="F1429">
        <v>17</v>
      </c>
    </row>
    <row r="1430" spans="2:6" x14ac:dyDescent="0.5">
      <c r="B1430">
        <v>2793</v>
      </c>
      <c r="C1430">
        <v>73</v>
      </c>
      <c r="E1430">
        <v>3997</v>
      </c>
      <c r="F1430">
        <v>0</v>
      </c>
    </row>
    <row r="1431" spans="2:6" x14ac:dyDescent="0.5">
      <c r="B1431">
        <v>2794</v>
      </c>
      <c r="C1431">
        <v>3</v>
      </c>
      <c r="E1431">
        <v>3998</v>
      </c>
      <c r="F1431">
        <v>12</v>
      </c>
    </row>
    <row r="1432" spans="2:6" x14ac:dyDescent="0.5">
      <c r="B1432">
        <v>2795</v>
      </c>
      <c r="C1432">
        <v>20</v>
      </c>
      <c r="E1432">
        <v>3999</v>
      </c>
      <c r="F1432">
        <v>14</v>
      </c>
    </row>
    <row r="1433" spans="2:6" x14ac:dyDescent="0.5">
      <c r="B1433">
        <v>2796</v>
      </c>
      <c r="C1433">
        <v>21</v>
      </c>
      <c r="E1433">
        <v>4000</v>
      </c>
      <c r="F1433">
        <v>1</v>
      </c>
    </row>
    <row r="1434" spans="2:6" x14ac:dyDescent="0.5">
      <c r="B1434">
        <v>2797</v>
      </c>
      <c r="C1434">
        <v>94</v>
      </c>
      <c r="E1434">
        <v>4001</v>
      </c>
      <c r="F1434">
        <v>14</v>
      </c>
    </row>
    <row r="1435" spans="2:6" x14ac:dyDescent="0.5">
      <c r="B1435">
        <v>2798</v>
      </c>
      <c r="C1435">
        <v>139</v>
      </c>
      <c r="E1435">
        <v>4002</v>
      </c>
      <c r="F1435">
        <v>4</v>
      </c>
    </row>
    <row r="1436" spans="2:6" x14ac:dyDescent="0.5">
      <c r="B1436">
        <v>2799</v>
      </c>
      <c r="C1436">
        <v>130</v>
      </c>
      <c r="E1436">
        <v>4003</v>
      </c>
      <c r="F1436">
        <v>2</v>
      </c>
    </row>
    <row r="1437" spans="2:6" x14ac:dyDescent="0.5">
      <c r="B1437">
        <v>2800</v>
      </c>
      <c r="C1437">
        <v>31</v>
      </c>
      <c r="E1437">
        <v>4004</v>
      </c>
      <c r="F1437">
        <v>1</v>
      </c>
    </row>
    <row r="1438" spans="2:6" x14ac:dyDescent="0.5">
      <c r="B1438">
        <v>2801</v>
      </c>
      <c r="C1438">
        <v>13</v>
      </c>
      <c r="E1438">
        <v>4005</v>
      </c>
      <c r="F1438">
        <v>2</v>
      </c>
    </row>
    <row r="1439" spans="2:6" x14ac:dyDescent="0.5">
      <c r="B1439">
        <v>2802</v>
      </c>
      <c r="C1439">
        <v>90</v>
      </c>
      <c r="E1439">
        <v>4006</v>
      </c>
      <c r="F1439">
        <v>1</v>
      </c>
    </row>
    <row r="1440" spans="2:6" x14ac:dyDescent="0.5">
      <c r="B1440">
        <v>2803</v>
      </c>
      <c r="C1440">
        <v>141</v>
      </c>
      <c r="E1440">
        <v>4007</v>
      </c>
      <c r="F1440">
        <v>1</v>
      </c>
    </row>
    <row r="1441" spans="2:6" x14ac:dyDescent="0.5">
      <c r="B1441">
        <v>2804</v>
      </c>
      <c r="C1441">
        <v>23</v>
      </c>
      <c r="E1441">
        <v>4008</v>
      </c>
      <c r="F1441">
        <v>4</v>
      </c>
    </row>
    <row r="1442" spans="2:6" x14ac:dyDescent="0.5">
      <c r="B1442">
        <v>2805</v>
      </c>
      <c r="C1442">
        <v>18</v>
      </c>
      <c r="E1442">
        <v>4009</v>
      </c>
      <c r="F1442">
        <v>3</v>
      </c>
    </row>
    <row r="1443" spans="2:6" x14ac:dyDescent="0.5">
      <c r="B1443">
        <v>2806</v>
      </c>
      <c r="C1443">
        <v>76</v>
      </c>
      <c r="E1443">
        <v>4010</v>
      </c>
      <c r="F1443">
        <v>38</v>
      </c>
    </row>
    <row r="1444" spans="2:6" x14ac:dyDescent="0.5">
      <c r="B1444">
        <v>2807</v>
      </c>
      <c r="C1444">
        <v>93</v>
      </c>
      <c r="E1444">
        <v>4011</v>
      </c>
      <c r="F1444">
        <v>4</v>
      </c>
    </row>
    <row r="1445" spans="2:6" x14ac:dyDescent="0.5">
      <c r="B1445">
        <v>2808</v>
      </c>
      <c r="C1445">
        <v>69</v>
      </c>
      <c r="E1445">
        <v>4012</v>
      </c>
      <c r="F1445">
        <v>0</v>
      </c>
    </row>
    <row r="1446" spans="2:6" x14ac:dyDescent="0.5">
      <c r="B1446">
        <v>2809</v>
      </c>
      <c r="C1446">
        <v>21</v>
      </c>
      <c r="E1446">
        <v>4013</v>
      </c>
      <c r="F1446">
        <v>2</v>
      </c>
    </row>
    <row r="1447" spans="2:6" x14ac:dyDescent="0.5">
      <c r="B1447">
        <v>2810</v>
      </c>
      <c r="C1447">
        <v>57</v>
      </c>
      <c r="E1447">
        <v>4014</v>
      </c>
      <c r="F1447">
        <v>0</v>
      </c>
    </row>
    <row r="1448" spans="2:6" x14ac:dyDescent="0.5">
      <c r="B1448">
        <v>2811</v>
      </c>
      <c r="C1448">
        <v>108</v>
      </c>
      <c r="E1448">
        <v>4015</v>
      </c>
      <c r="F1448">
        <v>1</v>
      </c>
    </row>
    <row r="1449" spans="2:6" x14ac:dyDescent="0.5">
      <c r="B1449">
        <v>2812</v>
      </c>
      <c r="C1449">
        <v>83</v>
      </c>
      <c r="E1449">
        <v>4016</v>
      </c>
      <c r="F1449">
        <v>7</v>
      </c>
    </row>
    <row r="1450" spans="2:6" x14ac:dyDescent="0.5">
      <c r="B1450">
        <v>2813</v>
      </c>
      <c r="C1450">
        <v>96</v>
      </c>
      <c r="E1450">
        <v>4017</v>
      </c>
      <c r="F1450">
        <v>2</v>
      </c>
    </row>
    <row r="1451" spans="2:6" x14ac:dyDescent="0.5">
      <c r="B1451">
        <v>2814</v>
      </c>
      <c r="C1451">
        <v>64</v>
      </c>
      <c r="E1451">
        <v>4018</v>
      </c>
      <c r="F1451">
        <v>4</v>
      </c>
    </row>
    <row r="1452" spans="2:6" x14ac:dyDescent="0.5">
      <c r="B1452">
        <v>2815</v>
      </c>
      <c r="C1452">
        <v>14</v>
      </c>
      <c r="E1452">
        <v>4019</v>
      </c>
      <c r="F1452">
        <v>4</v>
      </c>
    </row>
    <row r="1453" spans="2:6" x14ac:dyDescent="0.5">
      <c r="B1453">
        <v>2816</v>
      </c>
      <c r="C1453">
        <v>169</v>
      </c>
      <c r="E1453">
        <v>4020</v>
      </c>
      <c r="F1453">
        <v>3</v>
      </c>
    </row>
    <row r="1454" spans="2:6" x14ac:dyDescent="0.5">
      <c r="B1454">
        <v>2817</v>
      </c>
      <c r="C1454">
        <v>33</v>
      </c>
      <c r="E1454">
        <v>4021</v>
      </c>
      <c r="F1454">
        <v>2</v>
      </c>
    </row>
    <row r="1455" spans="2:6" x14ac:dyDescent="0.5">
      <c r="B1455">
        <v>2818</v>
      </c>
      <c r="C1455">
        <v>102</v>
      </c>
      <c r="E1455">
        <v>4022</v>
      </c>
      <c r="F1455">
        <v>197</v>
      </c>
    </row>
    <row r="1456" spans="2:6" x14ac:dyDescent="0.5">
      <c r="B1456">
        <v>2819</v>
      </c>
      <c r="C1456">
        <v>104</v>
      </c>
      <c r="E1456">
        <v>4023</v>
      </c>
      <c r="F1456">
        <v>0</v>
      </c>
    </row>
    <row r="1457" spans="2:6" x14ac:dyDescent="0.5">
      <c r="B1457">
        <v>2820</v>
      </c>
      <c r="C1457">
        <v>20</v>
      </c>
      <c r="E1457">
        <v>4024</v>
      </c>
      <c r="F1457">
        <v>1</v>
      </c>
    </row>
    <row r="1458" spans="2:6" x14ac:dyDescent="0.5">
      <c r="B1458">
        <v>2821</v>
      </c>
      <c r="C1458">
        <v>35</v>
      </c>
      <c r="E1458">
        <v>4025</v>
      </c>
      <c r="F1458">
        <v>4</v>
      </c>
    </row>
    <row r="1459" spans="2:6" x14ac:dyDescent="0.5">
      <c r="B1459">
        <v>2822</v>
      </c>
      <c r="C1459">
        <v>94</v>
      </c>
      <c r="E1459">
        <v>4026</v>
      </c>
      <c r="F1459">
        <v>0</v>
      </c>
    </row>
    <row r="1460" spans="2:6" x14ac:dyDescent="0.5">
      <c r="B1460">
        <v>2823</v>
      </c>
      <c r="C1460">
        <v>14</v>
      </c>
      <c r="E1460">
        <v>4027</v>
      </c>
      <c r="F1460">
        <v>7</v>
      </c>
    </row>
    <row r="1461" spans="2:6" x14ac:dyDescent="0.5">
      <c r="B1461">
        <v>2824</v>
      </c>
      <c r="C1461">
        <v>15</v>
      </c>
      <c r="E1461">
        <v>4028</v>
      </c>
      <c r="F1461">
        <v>11</v>
      </c>
    </row>
    <row r="1462" spans="2:6" x14ac:dyDescent="0.5">
      <c r="B1462">
        <v>2825</v>
      </c>
      <c r="C1462">
        <v>51</v>
      </c>
      <c r="E1462">
        <v>4029</v>
      </c>
      <c r="F1462">
        <v>0</v>
      </c>
    </row>
    <row r="1463" spans="2:6" x14ac:dyDescent="0.5">
      <c r="B1463">
        <v>2826</v>
      </c>
      <c r="C1463">
        <v>19</v>
      </c>
      <c r="E1463">
        <v>4030</v>
      </c>
      <c r="F1463">
        <v>6</v>
      </c>
    </row>
    <row r="1464" spans="2:6" x14ac:dyDescent="0.5">
      <c r="B1464">
        <v>2827</v>
      </c>
      <c r="C1464">
        <v>23</v>
      </c>
      <c r="E1464">
        <v>4031</v>
      </c>
      <c r="F1464">
        <v>0</v>
      </c>
    </row>
    <row r="1465" spans="2:6" x14ac:dyDescent="0.5">
      <c r="B1465">
        <v>2828</v>
      </c>
      <c r="C1465">
        <v>97</v>
      </c>
      <c r="E1465">
        <v>4032</v>
      </c>
      <c r="F1465">
        <v>7</v>
      </c>
    </row>
    <row r="1466" spans="2:6" x14ac:dyDescent="0.5">
      <c r="B1466">
        <v>2829</v>
      </c>
      <c r="C1466">
        <v>76</v>
      </c>
      <c r="E1466">
        <v>4033</v>
      </c>
      <c r="F1466">
        <v>94</v>
      </c>
    </row>
    <row r="1467" spans="2:6" x14ac:dyDescent="0.5">
      <c r="B1467">
        <v>2830</v>
      </c>
      <c r="C1467">
        <v>11</v>
      </c>
      <c r="E1467">
        <v>4034</v>
      </c>
      <c r="F1467">
        <v>2</v>
      </c>
    </row>
    <row r="1468" spans="2:6" x14ac:dyDescent="0.5">
      <c r="B1468">
        <v>2831</v>
      </c>
      <c r="C1468">
        <v>52</v>
      </c>
      <c r="E1468">
        <v>4035</v>
      </c>
      <c r="F1468">
        <v>25</v>
      </c>
    </row>
    <row r="1469" spans="2:6" x14ac:dyDescent="0.5">
      <c r="B1469">
        <v>2832</v>
      </c>
      <c r="C1469">
        <v>95</v>
      </c>
      <c r="E1469">
        <v>4036</v>
      </c>
      <c r="F1469">
        <v>17</v>
      </c>
    </row>
    <row r="1470" spans="2:6" x14ac:dyDescent="0.5">
      <c r="B1470">
        <v>2833</v>
      </c>
      <c r="C1470">
        <v>35</v>
      </c>
      <c r="E1470">
        <v>4037</v>
      </c>
      <c r="F1470">
        <v>2</v>
      </c>
    </row>
    <row r="1471" spans="2:6" x14ac:dyDescent="0.5">
      <c r="B1471">
        <v>2834</v>
      </c>
      <c r="C1471">
        <v>21</v>
      </c>
      <c r="E1471">
        <v>4038</v>
      </c>
      <c r="F1471">
        <v>4</v>
      </c>
    </row>
    <row r="1472" spans="2:6" x14ac:dyDescent="0.5">
      <c r="B1472">
        <v>2835</v>
      </c>
      <c r="C1472">
        <v>93</v>
      </c>
      <c r="E1472">
        <v>4039</v>
      </c>
      <c r="F1472">
        <v>5</v>
      </c>
    </row>
    <row r="1473" spans="2:6" x14ac:dyDescent="0.5">
      <c r="B1473">
        <v>2836</v>
      </c>
      <c r="C1473">
        <v>11</v>
      </c>
      <c r="E1473">
        <v>4040</v>
      </c>
      <c r="F1473">
        <v>2</v>
      </c>
    </row>
    <row r="1474" spans="2:6" x14ac:dyDescent="0.5">
      <c r="B1474">
        <v>2837</v>
      </c>
      <c r="C1474">
        <v>21</v>
      </c>
      <c r="E1474">
        <v>4041</v>
      </c>
      <c r="F1474">
        <v>2</v>
      </c>
    </row>
    <row r="1475" spans="2:6" x14ac:dyDescent="0.5">
      <c r="B1475">
        <v>2838</v>
      </c>
      <c r="C1475">
        <v>54</v>
      </c>
      <c r="E1475">
        <v>4042</v>
      </c>
      <c r="F1475">
        <v>3</v>
      </c>
    </row>
    <row r="1476" spans="2:6" x14ac:dyDescent="0.5">
      <c r="B1476">
        <v>2839</v>
      </c>
      <c r="C1476">
        <v>31</v>
      </c>
      <c r="E1476">
        <v>4043</v>
      </c>
      <c r="F1476">
        <v>0</v>
      </c>
    </row>
    <row r="1477" spans="2:6" x14ac:dyDescent="0.5">
      <c r="B1477">
        <v>2840</v>
      </c>
      <c r="C1477">
        <v>132</v>
      </c>
      <c r="E1477">
        <v>4044</v>
      </c>
      <c r="F1477">
        <v>4</v>
      </c>
    </row>
    <row r="1478" spans="2:6" x14ac:dyDescent="0.5">
      <c r="B1478">
        <v>2921</v>
      </c>
      <c r="C1478">
        <v>3</v>
      </c>
      <c r="E1478">
        <v>4045</v>
      </c>
      <c r="F1478">
        <v>1</v>
      </c>
    </row>
    <row r="1479" spans="2:6" x14ac:dyDescent="0.5">
      <c r="B1479">
        <v>2922</v>
      </c>
      <c r="C1479">
        <v>6</v>
      </c>
      <c r="E1479">
        <v>4046</v>
      </c>
      <c r="F1479">
        <v>12</v>
      </c>
    </row>
    <row r="1480" spans="2:6" x14ac:dyDescent="0.5">
      <c r="B1480">
        <v>2923</v>
      </c>
      <c r="C1480">
        <v>10</v>
      </c>
      <c r="E1480">
        <v>4047</v>
      </c>
      <c r="F1480">
        <v>4</v>
      </c>
    </row>
    <row r="1481" spans="2:6" x14ac:dyDescent="0.5">
      <c r="B1481">
        <v>2924</v>
      </c>
      <c r="C1481">
        <v>147</v>
      </c>
      <c r="E1481">
        <v>4048</v>
      </c>
      <c r="F1481">
        <v>91</v>
      </c>
    </row>
    <row r="1482" spans="2:6" x14ac:dyDescent="0.5">
      <c r="B1482">
        <v>2925</v>
      </c>
      <c r="C1482">
        <v>199</v>
      </c>
      <c r="E1482">
        <v>4049</v>
      </c>
      <c r="F1482">
        <v>1</v>
      </c>
    </row>
    <row r="1483" spans="2:6" x14ac:dyDescent="0.5">
      <c r="B1483">
        <v>2926</v>
      </c>
      <c r="C1483">
        <v>50</v>
      </c>
      <c r="E1483">
        <v>4050</v>
      </c>
      <c r="F1483">
        <v>1</v>
      </c>
    </row>
    <row r="1484" spans="2:6" x14ac:dyDescent="0.5">
      <c r="B1484">
        <v>2927</v>
      </c>
      <c r="C1484">
        <v>21</v>
      </c>
      <c r="E1484">
        <v>4051</v>
      </c>
      <c r="F1484">
        <v>0</v>
      </c>
    </row>
    <row r="1485" spans="2:6" x14ac:dyDescent="0.5">
      <c r="B1485">
        <v>2928</v>
      </c>
      <c r="C1485">
        <v>24</v>
      </c>
      <c r="E1485">
        <v>4052</v>
      </c>
      <c r="F1485">
        <v>13</v>
      </c>
    </row>
    <row r="1486" spans="2:6" x14ac:dyDescent="0.5">
      <c r="B1486">
        <v>2929</v>
      </c>
      <c r="C1486">
        <v>32</v>
      </c>
      <c r="E1486">
        <v>4053</v>
      </c>
      <c r="F1486">
        <v>2</v>
      </c>
    </row>
    <row r="1487" spans="2:6" x14ac:dyDescent="0.5">
      <c r="B1487">
        <v>2930</v>
      </c>
      <c r="C1487">
        <v>62</v>
      </c>
      <c r="E1487">
        <v>4054</v>
      </c>
      <c r="F1487">
        <v>0</v>
      </c>
    </row>
    <row r="1488" spans="2:6" x14ac:dyDescent="0.5">
      <c r="B1488">
        <v>2931</v>
      </c>
      <c r="C1488">
        <v>9</v>
      </c>
      <c r="E1488">
        <v>4055</v>
      </c>
      <c r="F1488">
        <v>21</v>
      </c>
    </row>
    <row r="1489" spans="2:6" x14ac:dyDescent="0.5">
      <c r="B1489">
        <v>2932</v>
      </c>
      <c r="C1489">
        <v>38</v>
      </c>
      <c r="E1489">
        <v>4056</v>
      </c>
      <c r="F1489">
        <v>9</v>
      </c>
    </row>
    <row r="1490" spans="2:6" x14ac:dyDescent="0.5">
      <c r="B1490">
        <v>2933</v>
      </c>
      <c r="C1490">
        <v>54</v>
      </c>
      <c r="E1490">
        <v>4057</v>
      </c>
      <c r="F1490">
        <v>6</v>
      </c>
    </row>
    <row r="1491" spans="2:6" x14ac:dyDescent="0.5">
      <c r="B1491">
        <v>2934</v>
      </c>
      <c r="C1491">
        <v>37</v>
      </c>
      <c r="E1491">
        <v>4058</v>
      </c>
      <c r="F1491">
        <v>4</v>
      </c>
    </row>
    <row r="1492" spans="2:6" x14ac:dyDescent="0.5">
      <c r="B1492">
        <v>2935</v>
      </c>
      <c r="C1492">
        <v>39</v>
      </c>
      <c r="E1492">
        <v>4059</v>
      </c>
      <c r="F1492">
        <v>7</v>
      </c>
    </row>
    <row r="1493" spans="2:6" x14ac:dyDescent="0.5">
      <c r="B1493">
        <v>2936</v>
      </c>
      <c r="C1493">
        <v>34</v>
      </c>
      <c r="E1493">
        <v>4060</v>
      </c>
      <c r="F1493">
        <v>5</v>
      </c>
    </row>
    <row r="1494" spans="2:6" x14ac:dyDescent="0.5">
      <c r="B1494">
        <v>2937</v>
      </c>
      <c r="C1494">
        <v>55</v>
      </c>
      <c r="E1494">
        <v>4061</v>
      </c>
      <c r="F1494">
        <v>0</v>
      </c>
    </row>
    <row r="1495" spans="2:6" x14ac:dyDescent="0.5">
      <c r="B1495">
        <v>2938</v>
      </c>
      <c r="C1495">
        <v>32</v>
      </c>
      <c r="E1495">
        <v>4062</v>
      </c>
      <c r="F1495">
        <v>3</v>
      </c>
    </row>
    <row r="1496" spans="2:6" x14ac:dyDescent="0.5">
      <c r="B1496">
        <v>2939</v>
      </c>
      <c r="C1496">
        <v>25</v>
      </c>
      <c r="E1496">
        <v>4063</v>
      </c>
      <c r="F1496">
        <v>9</v>
      </c>
    </row>
    <row r="1497" spans="2:6" x14ac:dyDescent="0.5">
      <c r="B1497">
        <v>2940</v>
      </c>
      <c r="C1497">
        <v>33</v>
      </c>
      <c r="E1497">
        <v>4064</v>
      </c>
      <c r="F1497">
        <v>6</v>
      </c>
    </row>
    <row r="1498" spans="2:6" x14ac:dyDescent="0.5">
      <c r="B1498">
        <v>2961</v>
      </c>
      <c r="C1498">
        <v>108</v>
      </c>
      <c r="E1498">
        <v>4065</v>
      </c>
      <c r="F1498">
        <v>4</v>
      </c>
    </row>
    <row r="1499" spans="2:6" x14ac:dyDescent="0.5">
      <c r="B1499">
        <v>2962</v>
      </c>
      <c r="C1499">
        <v>20</v>
      </c>
      <c r="E1499">
        <v>4066</v>
      </c>
      <c r="F1499">
        <v>1</v>
      </c>
    </row>
    <row r="1500" spans="2:6" x14ac:dyDescent="0.5">
      <c r="B1500">
        <v>2963</v>
      </c>
      <c r="C1500">
        <v>98</v>
      </c>
      <c r="E1500">
        <v>4067</v>
      </c>
      <c r="F1500">
        <v>17</v>
      </c>
    </row>
    <row r="1501" spans="2:6" x14ac:dyDescent="0.5">
      <c r="B1501">
        <v>2964</v>
      </c>
      <c r="C1501">
        <v>196</v>
      </c>
      <c r="E1501">
        <v>4068</v>
      </c>
      <c r="F1501">
        <v>1</v>
      </c>
    </row>
    <row r="1502" spans="2:6" x14ac:dyDescent="0.5">
      <c r="B1502">
        <v>2965</v>
      </c>
      <c r="C1502">
        <v>39</v>
      </c>
      <c r="E1502">
        <v>4069</v>
      </c>
      <c r="F1502">
        <v>13</v>
      </c>
    </row>
    <row r="1503" spans="2:6" x14ac:dyDescent="0.5">
      <c r="B1503">
        <v>2966</v>
      </c>
      <c r="C1503">
        <v>128</v>
      </c>
      <c r="E1503">
        <v>4070</v>
      </c>
      <c r="F1503">
        <v>6</v>
      </c>
    </row>
    <row r="1504" spans="2:6" x14ac:dyDescent="0.5">
      <c r="B1504">
        <v>2967</v>
      </c>
      <c r="C1504">
        <v>71</v>
      </c>
      <c r="E1504">
        <v>4071</v>
      </c>
      <c r="F1504">
        <v>0</v>
      </c>
    </row>
    <row r="1505" spans="2:6" x14ac:dyDescent="0.5">
      <c r="B1505">
        <v>2968</v>
      </c>
      <c r="C1505">
        <v>47</v>
      </c>
      <c r="E1505">
        <v>4072</v>
      </c>
      <c r="F1505">
        <v>2</v>
      </c>
    </row>
    <row r="1506" spans="2:6" x14ac:dyDescent="0.5">
      <c r="B1506">
        <v>2969</v>
      </c>
      <c r="C1506">
        <v>17</v>
      </c>
      <c r="E1506">
        <v>4073</v>
      </c>
      <c r="F1506">
        <v>2</v>
      </c>
    </row>
    <row r="1507" spans="2:6" x14ac:dyDescent="0.5">
      <c r="B1507">
        <v>2970</v>
      </c>
      <c r="C1507">
        <v>91</v>
      </c>
      <c r="E1507">
        <v>4074</v>
      </c>
      <c r="F1507">
        <v>21</v>
      </c>
    </row>
    <row r="1508" spans="2:6" x14ac:dyDescent="0.5">
      <c r="B1508">
        <v>2971</v>
      </c>
      <c r="C1508">
        <v>43</v>
      </c>
      <c r="E1508">
        <v>4075</v>
      </c>
      <c r="F1508">
        <v>13</v>
      </c>
    </row>
    <row r="1509" spans="2:6" x14ac:dyDescent="0.5">
      <c r="B1509">
        <v>2972</v>
      </c>
      <c r="C1509">
        <v>17</v>
      </c>
      <c r="E1509">
        <v>4076</v>
      </c>
      <c r="F1509">
        <v>0</v>
      </c>
    </row>
    <row r="1510" spans="2:6" x14ac:dyDescent="0.5">
      <c r="B1510">
        <v>2973</v>
      </c>
      <c r="C1510">
        <v>33</v>
      </c>
      <c r="E1510">
        <v>4077</v>
      </c>
      <c r="F1510">
        <v>6</v>
      </c>
    </row>
    <row r="1511" spans="2:6" x14ac:dyDescent="0.5">
      <c r="B1511">
        <v>2974</v>
      </c>
      <c r="C1511">
        <v>87</v>
      </c>
      <c r="E1511">
        <v>4078</v>
      </c>
      <c r="F1511">
        <v>0</v>
      </c>
    </row>
    <row r="1512" spans="2:6" x14ac:dyDescent="0.5">
      <c r="B1512">
        <v>2975</v>
      </c>
      <c r="C1512">
        <v>113</v>
      </c>
      <c r="E1512">
        <v>4079</v>
      </c>
      <c r="F1512">
        <v>1</v>
      </c>
    </row>
    <row r="1513" spans="2:6" x14ac:dyDescent="0.5">
      <c r="B1513">
        <v>2976</v>
      </c>
      <c r="C1513">
        <v>14</v>
      </c>
      <c r="E1513">
        <v>4080</v>
      </c>
      <c r="F1513">
        <v>0</v>
      </c>
    </row>
    <row r="1514" spans="2:6" x14ac:dyDescent="0.5">
      <c r="B1514">
        <v>2977</v>
      </c>
      <c r="C1514">
        <v>30</v>
      </c>
      <c r="E1514">
        <v>4081</v>
      </c>
      <c r="F1514">
        <v>12</v>
      </c>
    </row>
    <row r="1515" spans="2:6" x14ac:dyDescent="0.5">
      <c r="B1515">
        <v>2978</v>
      </c>
      <c r="C1515">
        <v>16</v>
      </c>
      <c r="E1515">
        <v>4082</v>
      </c>
      <c r="F1515">
        <v>2</v>
      </c>
    </row>
    <row r="1516" spans="2:6" x14ac:dyDescent="0.5">
      <c r="B1516">
        <v>2979</v>
      </c>
      <c r="C1516">
        <v>46</v>
      </c>
      <c r="E1516">
        <v>4083</v>
      </c>
      <c r="F1516">
        <v>6</v>
      </c>
    </row>
    <row r="1517" spans="2:6" x14ac:dyDescent="0.5">
      <c r="B1517">
        <v>2980</v>
      </c>
      <c r="C1517">
        <v>24</v>
      </c>
      <c r="E1517">
        <v>4084</v>
      </c>
      <c r="F1517">
        <v>1</v>
      </c>
    </row>
    <row r="1518" spans="2:6" x14ac:dyDescent="0.5">
      <c r="B1518">
        <v>2981</v>
      </c>
      <c r="C1518">
        <v>97</v>
      </c>
      <c r="E1518">
        <v>4085</v>
      </c>
      <c r="F1518">
        <v>1</v>
      </c>
    </row>
    <row r="1519" spans="2:6" x14ac:dyDescent="0.5">
      <c r="B1519">
        <v>2982</v>
      </c>
      <c r="C1519">
        <v>59</v>
      </c>
      <c r="E1519">
        <v>4086</v>
      </c>
      <c r="F1519">
        <v>5</v>
      </c>
    </row>
    <row r="1520" spans="2:6" x14ac:dyDescent="0.5">
      <c r="B1520">
        <v>2983</v>
      </c>
      <c r="C1520">
        <v>1095</v>
      </c>
      <c r="E1520">
        <v>4087</v>
      </c>
      <c r="F1520">
        <v>0</v>
      </c>
    </row>
    <row r="1521" spans="2:6" x14ac:dyDescent="0.5">
      <c r="B1521">
        <v>2984</v>
      </c>
      <c r="C1521">
        <v>218</v>
      </c>
      <c r="E1521">
        <v>4088</v>
      </c>
      <c r="F1521">
        <v>3</v>
      </c>
    </row>
    <row r="1522" spans="2:6" x14ac:dyDescent="0.5">
      <c r="B1522">
        <v>2985</v>
      </c>
      <c r="C1522">
        <v>111</v>
      </c>
      <c r="E1522">
        <v>4089</v>
      </c>
      <c r="F1522">
        <v>8</v>
      </c>
    </row>
    <row r="1523" spans="2:6" x14ac:dyDescent="0.5">
      <c r="B1523">
        <v>2986</v>
      </c>
      <c r="C1523">
        <v>56</v>
      </c>
      <c r="E1523">
        <v>4090</v>
      </c>
      <c r="F1523">
        <v>3</v>
      </c>
    </row>
    <row r="1524" spans="2:6" x14ac:dyDescent="0.5">
      <c r="B1524">
        <v>2987</v>
      </c>
      <c r="C1524">
        <v>265</v>
      </c>
      <c r="E1524">
        <v>4091</v>
      </c>
      <c r="F1524">
        <v>8</v>
      </c>
    </row>
    <row r="1525" spans="2:6" x14ac:dyDescent="0.5">
      <c r="B1525">
        <v>2988</v>
      </c>
      <c r="C1525">
        <v>28</v>
      </c>
      <c r="E1525">
        <v>4092</v>
      </c>
      <c r="F1525">
        <v>1</v>
      </c>
    </row>
    <row r="1526" spans="2:6" x14ac:dyDescent="0.5">
      <c r="B1526">
        <v>2989</v>
      </c>
      <c r="C1526">
        <v>364</v>
      </c>
      <c r="E1526">
        <v>4093</v>
      </c>
      <c r="F1526">
        <v>4</v>
      </c>
    </row>
    <row r="1527" spans="2:6" x14ac:dyDescent="0.5">
      <c r="B1527">
        <v>2990</v>
      </c>
      <c r="C1527">
        <v>27</v>
      </c>
      <c r="E1527">
        <v>4094</v>
      </c>
      <c r="F1527">
        <v>8</v>
      </c>
    </row>
    <row r="1528" spans="2:6" x14ac:dyDescent="0.5">
      <c r="B1528">
        <v>2991</v>
      </c>
      <c r="C1528">
        <v>93</v>
      </c>
      <c r="E1528">
        <v>4095</v>
      </c>
      <c r="F1528">
        <v>1</v>
      </c>
    </row>
    <row r="1529" spans="2:6" x14ac:dyDescent="0.5">
      <c r="B1529">
        <v>2992</v>
      </c>
      <c r="C1529">
        <v>64</v>
      </c>
      <c r="E1529">
        <v>4096</v>
      </c>
      <c r="F1529">
        <v>5</v>
      </c>
    </row>
    <row r="1530" spans="2:6" x14ac:dyDescent="0.5">
      <c r="B1530">
        <v>2993</v>
      </c>
      <c r="C1530">
        <v>22</v>
      </c>
      <c r="E1530">
        <v>4097</v>
      </c>
      <c r="F1530">
        <v>0</v>
      </c>
    </row>
    <row r="1531" spans="2:6" x14ac:dyDescent="0.5">
      <c r="B1531">
        <v>2994</v>
      </c>
      <c r="C1531">
        <v>59</v>
      </c>
      <c r="E1531">
        <v>4098</v>
      </c>
      <c r="F1531">
        <v>0</v>
      </c>
    </row>
    <row r="1532" spans="2:6" x14ac:dyDescent="0.5">
      <c r="B1532">
        <v>2995</v>
      </c>
      <c r="C1532">
        <v>249</v>
      </c>
      <c r="E1532">
        <v>4099</v>
      </c>
      <c r="F1532">
        <v>1</v>
      </c>
    </row>
    <row r="1533" spans="2:6" x14ac:dyDescent="0.5">
      <c r="B1533">
        <v>2996</v>
      </c>
      <c r="C1533">
        <v>392</v>
      </c>
      <c r="E1533">
        <v>4100</v>
      </c>
      <c r="F1533">
        <v>0</v>
      </c>
    </row>
    <row r="1534" spans="2:6" x14ac:dyDescent="0.5">
      <c r="B1534">
        <v>2997</v>
      </c>
      <c r="C1534">
        <v>115</v>
      </c>
      <c r="E1534">
        <v>4101</v>
      </c>
      <c r="F1534">
        <v>0</v>
      </c>
    </row>
    <row r="1535" spans="2:6" x14ac:dyDescent="0.5">
      <c r="B1535">
        <v>2998</v>
      </c>
      <c r="C1535">
        <v>433</v>
      </c>
      <c r="E1535">
        <v>4102</v>
      </c>
      <c r="F1535">
        <v>6</v>
      </c>
    </row>
    <row r="1536" spans="2:6" x14ac:dyDescent="0.5">
      <c r="B1536">
        <v>2999</v>
      </c>
      <c r="C1536">
        <v>20</v>
      </c>
      <c r="E1536">
        <v>4103</v>
      </c>
      <c r="F1536">
        <v>6</v>
      </c>
    </row>
    <row r="1537" spans="2:6" x14ac:dyDescent="0.5">
      <c r="B1537">
        <v>3000</v>
      </c>
      <c r="C1537">
        <v>8</v>
      </c>
      <c r="E1537">
        <v>4104</v>
      </c>
      <c r="F1537">
        <v>14</v>
      </c>
    </row>
    <row r="1538" spans="2:6" x14ac:dyDescent="0.5">
      <c r="B1538">
        <v>3001</v>
      </c>
      <c r="C1538">
        <v>175</v>
      </c>
      <c r="E1538">
        <v>4105</v>
      </c>
      <c r="F1538">
        <v>6</v>
      </c>
    </row>
    <row r="1539" spans="2:6" x14ac:dyDescent="0.5">
      <c r="B1539">
        <v>3002</v>
      </c>
      <c r="C1539">
        <v>104</v>
      </c>
      <c r="E1539">
        <v>4106</v>
      </c>
      <c r="F1539">
        <v>33</v>
      </c>
    </row>
    <row r="1540" spans="2:6" x14ac:dyDescent="0.5">
      <c r="B1540">
        <v>3003</v>
      </c>
      <c r="C1540">
        <v>17</v>
      </c>
      <c r="E1540">
        <v>4107</v>
      </c>
      <c r="F1540">
        <v>4</v>
      </c>
    </row>
    <row r="1541" spans="2:6" x14ac:dyDescent="0.5">
      <c r="B1541">
        <v>3004</v>
      </c>
      <c r="C1541">
        <v>277</v>
      </c>
      <c r="E1541">
        <v>4108</v>
      </c>
      <c r="F1541">
        <v>1</v>
      </c>
    </row>
    <row r="1542" spans="2:6" x14ac:dyDescent="0.5">
      <c r="B1542">
        <v>3005</v>
      </c>
      <c r="C1542">
        <v>118</v>
      </c>
      <c r="E1542">
        <v>4109</v>
      </c>
      <c r="F1542">
        <v>0</v>
      </c>
    </row>
    <row r="1543" spans="2:6" x14ac:dyDescent="0.5">
      <c r="B1543">
        <v>3006</v>
      </c>
      <c r="C1543">
        <v>97</v>
      </c>
      <c r="E1543">
        <v>4110</v>
      </c>
      <c r="F1543">
        <v>6</v>
      </c>
    </row>
    <row r="1544" spans="2:6" x14ac:dyDescent="0.5">
      <c r="B1544">
        <v>3007</v>
      </c>
      <c r="C1544">
        <v>20</v>
      </c>
      <c r="E1544">
        <v>4111</v>
      </c>
      <c r="F1544">
        <v>6</v>
      </c>
    </row>
    <row r="1545" spans="2:6" x14ac:dyDescent="0.5">
      <c r="B1545">
        <v>3008</v>
      </c>
      <c r="C1545">
        <v>26</v>
      </c>
      <c r="E1545">
        <v>4112</v>
      </c>
      <c r="F1545">
        <v>1</v>
      </c>
    </row>
    <row r="1546" spans="2:6" x14ac:dyDescent="0.5">
      <c r="B1546">
        <v>3009</v>
      </c>
      <c r="C1546">
        <v>128</v>
      </c>
      <c r="E1546">
        <v>4113</v>
      </c>
      <c r="F1546">
        <v>3</v>
      </c>
    </row>
    <row r="1547" spans="2:6" x14ac:dyDescent="0.5">
      <c r="B1547">
        <v>3010</v>
      </c>
      <c r="C1547">
        <v>15</v>
      </c>
    </row>
    <row r="1548" spans="2:6" x14ac:dyDescent="0.5">
      <c r="B1548">
        <v>3011</v>
      </c>
      <c r="C1548">
        <v>25</v>
      </c>
    </row>
    <row r="1549" spans="2:6" x14ac:dyDescent="0.5">
      <c r="B1549">
        <v>3012</v>
      </c>
      <c r="C1549">
        <v>55</v>
      </c>
    </row>
    <row r="1550" spans="2:6" x14ac:dyDescent="0.5">
      <c r="B1550">
        <v>3013</v>
      </c>
      <c r="C1550">
        <v>107</v>
      </c>
    </row>
    <row r="1551" spans="2:6" x14ac:dyDescent="0.5">
      <c r="B1551">
        <v>3014</v>
      </c>
      <c r="C1551">
        <v>557</v>
      </c>
    </row>
    <row r="1552" spans="2:6" x14ac:dyDescent="0.5">
      <c r="B1552">
        <v>3015</v>
      </c>
      <c r="C1552">
        <v>40</v>
      </c>
    </row>
    <row r="1553" spans="2:3" x14ac:dyDescent="0.5">
      <c r="B1553">
        <v>3016</v>
      </c>
      <c r="C1553">
        <v>36</v>
      </c>
    </row>
    <row r="1554" spans="2:3" x14ac:dyDescent="0.5">
      <c r="B1554">
        <v>3017</v>
      </c>
      <c r="C1554">
        <v>159</v>
      </c>
    </row>
    <row r="1555" spans="2:3" x14ac:dyDescent="0.5">
      <c r="B1555">
        <v>3018</v>
      </c>
      <c r="C1555">
        <v>41</v>
      </c>
    </row>
    <row r="1556" spans="2:3" x14ac:dyDescent="0.5">
      <c r="B1556">
        <v>3019</v>
      </c>
      <c r="C1556">
        <v>226</v>
      </c>
    </row>
    <row r="1557" spans="2:3" x14ac:dyDescent="0.5">
      <c r="B1557">
        <v>3020</v>
      </c>
      <c r="C1557">
        <v>30</v>
      </c>
    </row>
    <row r="1558" spans="2:3" x14ac:dyDescent="0.5">
      <c r="B1558">
        <v>3021</v>
      </c>
      <c r="C1558">
        <v>103</v>
      </c>
    </row>
    <row r="1559" spans="2:3" x14ac:dyDescent="0.5">
      <c r="B1559">
        <v>3022</v>
      </c>
      <c r="C1559">
        <v>62</v>
      </c>
    </row>
    <row r="1560" spans="2:3" x14ac:dyDescent="0.5">
      <c r="B1560">
        <v>3023</v>
      </c>
      <c r="C1560">
        <v>6</v>
      </c>
    </row>
    <row r="1561" spans="2:3" x14ac:dyDescent="0.5">
      <c r="B1561">
        <v>3024</v>
      </c>
      <c r="C1561">
        <v>182</v>
      </c>
    </row>
    <row r="1562" spans="2:3" x14ac:dyDescent="0.5">
      <c r="B1562">
        <v>3025</v>
      </c>
      <c r="C1562">
        <v>145</v>
      </c>
    </row>
    <row r="1563" spans="2:3" x14ac:dyDescent="0.5">
      <c r="B1563">
        <v>3026</v>
      </c>
      <c r="C1563">
        <v>25</v>
      </c>
    </row>
    <row r="1564" spans="2:3" x14ac:dyDescent="0.5">
      <c r="B1564">
        <v>3027</v>
      </c>
      <c r="C1564">
        <v>320</v>
      </c>
    </row>
    <row r="1565" spans="2:3" x14ac:dyDescent="0.5">
      <c r="B1565">
        <v>3028</v>
      </c>
      <c r="C1565">
        <v>99</v>
      </c>
    </row>
    <row r="1566" spans="2:3" x14ac:dyDescent="0.5">
      <c r="B1566">
        <v>3029</v>
      </c>
      <c r="C1566">
        <v>348</v>
      </c>
    </row>
    <row r="1567" spans="2:3" x14ac:dyDescent="0.5">
      <c r="B1567">
        <v>3030</v>
      </c>
      <c r="C1567">
        <v>41</v>
      </c>
    </row>
    <row r="1568" spans="2:3" x14ac:dyDescent="0.5">
      <c r="B1568">
        <v>3031</v>
      </c>
      <c r="C1568">
        <v>29</v>
      </c>
    </row>
    <row r="1569" spans="2:3" x14ac:dyDescent="0.5">
      <c r="B1569">
        <v>3032</v>
      </c>
      <c r="C1569">
        <v>25</v>
      </c>
    </row>
    <row r="1570" spans="2:3" x14ac:dyDescent="0.5">
      <c r="B1570">
        <v>3033</v>
      </c>
      <c r="C1570">
        <v>23</v>
      </c>
    </row>
    <row r="1571" spans="2:3" x14ac:dyDescent="0.5">
      <c r="B1571">
        <v>3034</v>
      </c>
      <c r="C1571">
        <v>1260</v>
      </c>
    </row>
    <row r="1572" spans="2:3" x14ac:dyDescent="0.5">
      <c r="B1572">
        <v>3035</v>
      </c>
      <c r="C1572">
        <v>307</v>
      </c>
    </row>
    <row r="1573" spans="2:3" x14ac:dyDescent="0.5">
      <c r="B1573">
        <v>3036</v>
      </c>
      <c r="C1573">
        <v>329</v>
      </c>
    </row>
    <row r="1574" spans="2:3" x14ac:dyDescent="0.5">
      <c r="B1574">
        <v>3037</v>
      </c>
      <c r="C1574">
        <v>32</v>
      </c>
    </row>
    <row r="1575" spans="2:3" x14ac:dyDescent="0.5">
      <c r="B1575">
        <v>3038</v>
      </c>
      <c r="C1575">
        <v>27</v>
      </c>
    </row>
    <row r="1576" spans="2:3" x14ac:dyDescent="0.5">
      <c r="B1576">
        <v>3039</v>
      </c>
      <c r="C1576">
        <v>236</v>
      </c>
    </row>
    <row r="1577" spans="2:3" x14ac:dyDescent="0.5">
      <c r="B1577">
        <v>3040</v>
      </c>
      <c r="C1577">
        <v>42</v>
      </c>
    </row>
    <row r="1578" spans="2:3" x14ac:dyDescent="0.5">
      <c r="B1578">
        <v>3041</v>
      </c>
      <c r="C1578">
        <v>95</v>
      </c>
    </row>
    <row r="1579" spans="2:3" x14ac:dyDescent="0.5">
      <c r="B1579">
        <v>3042</v>
      </c>
      <c r="C1579">
        <v>37</v>
      </c>
    </row>
    <row r="1580" spans="2:3" x14ac:dyDescent="0.5">
      <c r="B1580">
        <v>3043</v>
      </c>
      <c r="C1580">
        <v>128</v>
      </c>
    </row>
    <row r="1581" spans="2:3" x14ac:dyDescent="0.5">
      <c r="B1581">
        <v>3044</v>
      </c>
      <c r="C1581">
        <v>156</v>
      </c>
    </row>
    <row r="1582" spans="2:3" x14ac:dyDescent="0.5">
      <c r="B1582">
        <v>3045</v>
      </c>
      <c r="C1582">
        <v>64</v>
      </c>
    </row>
    <row r="1583" spans="2:3" x14ac:dyDescent="0.5">
      <c r="B1583">
        <v>3046</v>
      </c>
      <c r="C1583">
        <v>58</v>
      </c>
    </row>
    <row r="1584" spans="2:3" x14ac:dyDescent="0.5">
      <c r="B1584">
        <v>3047</v>
      </c>
      <c r="C1584">
        <v>20</v>
      </c>
    </row>
    <row r="1585" spans="2:3" x14ac:dyDescent="0.5">
      <c r="B1585">
        <v>3048</v>
      </c>
      <c r="C1585">
        <v>47</v>
      </c>
    </row>
    <row r="1586" spans="2:3" x14ac:dyDescent="0.5">
      <c r="B1586">
        <v>3049</v>
      </c>
      <c r="C1586">
        <v>54</v>
      </c>
    </row>
    <row r="1587" spans="2:3" x14ac:dyDescent="0.5">
      <c r="B1587">
        <v>3050</v>
      </c>
      <c r="C1587">
        <v>9</v>
      </c>
    </row>
    <row r="1588" spans="2:3" x14ac:dyDescent="0.5">
      <c r="B1588">
        <v>3147</v>
      </c>
      <c r="C1588">
        <v>213</v>
      </c>
    </row>
    <row r="1589" spans="2:3" x14ac:dyDescent="0.5">
      <c r="B1589">
        <v>3148</v>
      </c>
      <c r="C1589">
        <v>57</v>
      </c>
    </row>
    <row r="1590" spans="2:3" x14ac:dyDescent="0.5">
      <c r="B1590">
        <v>3149</v>
      </c>
      <c r="C1590">
        <v>25</v>
      </c>
    </row>
    <row r="1591" spans="2:3" x14ac:dyDescent="0.5">
      <c r="B1591">
        <v>3150</v>
      </c>
      <c r="C1591">
        <v>104</v>
      </c>
    </row>
    <row r="1592" spans="2:3" x14ac:dyDescent="0.5">
      <c r="B1592">
        <v>3151</v>
      </c>
      <c r="C1592">
        <v>34</v>
      </c>
    </row>
    <row r="1593" spans="2:3" x14ac:dyDescent="0.5">
      <c r="B1593">
        <v>3152</v>
      </c>
      <c r="C1593">
        <v>67</v>
      </c>
    </row>
    <row r="1594" spans="2:3" x14ac:dyDescent="0.5">
      <c r="B1594">
        <v>3153</v>
      </c>
      <c r="C1594">
        <v>241</v>
      </c>
    </row>
    <row r="1595" spans="2:3" x14ac:dyDescent="0.5">
      <c r="B1595">
        <v>3154</v>
      </c>
      <c r="C1595">
        <v>123</v>
      </c>
    </row>
    <row r="1596" spans="2:3" x14ac:dyDescent="0.5">
      <c r="B1596">
        <v>3155</v>
      </c>
      <c r="C1596">
        <v>302</v>
      </c>
    </row>
    <row r="1597" spans="2:3" x14ac:dyDescent="0.5">
      <c r="B1597">
        <v>3156</v>
      </c>
      <c r="C1597">
        <v>89</v>
      </c>
    </row>
    <row r="1598" spans="2:3" x14ac:dyDescent="0.5">
      <c r="B1598">
        <v>3157</v>
      </c>
      <c r="C1598">
        <v>41</v>
      </c>
    </row>
    <row r="1599" spans="2:3" x14ac:dyDescent="0.5">
      <c r="B1599">
        <v>3158</v>
      </c>
      <c r="C1599">
        <v>69</v>
      </c>
    </row>
    <row r="1600" spans="2:3" x14ac:dyDescent="0.5">
      <c r="B1600">
        <v>3159</v>
      </c>
      <c r="C1600">
        <v>52</v>
      </c>
    </row>
    <row r="1601" spans="2:3" x14ac:dyDescent="0.5">
      <c r="B1601">
        <v>3160</v>
      </c>
      <c r="C1601">
        <v>57</v>
      </c>
    </row>
    <row r="1602" spans="2:3" x14ac:dyDescent="0.5">
      <c r="B1602">
        <v>3161</v>
      </c>
      <c r="C1602">
        <v>74</v>
      </c>
    </row>
    <row r="1603" spans="2:3" x14ac:dyDescent="0.5">
      <c r="B1603">
        <v>3162</v>
      </c>
      <c r="C1603">
        <v>63</v>
      </c>
    </row>
    <row r="1604" spans="2:3" x14ac:dyDescent="0.5">
      <c r="B1604">
        <v>3163</v>
      </c>
      <c r="C1604">
        <v>72</v>
      </c>
    </row>
    <row r="1605" spans="2:3" x14ac:dyDescent="0.5">
      <c r="B1605">
        <v>3164</v>
      </c>
      <c r="C1605">
        <v>71</v>
      </c>
    </row>
    <row r="1606" spans="2:3" x14ac:dyDescent="0.5">
      <c r="B1606">
        <v>3165</v>
      </c>
      <c r="C1606">
        <v>21</v>
      </c>
    </row>
    <row r="1607" spans="2:3" x14ac:dyDescent="0.5">
      <c r="B1607">
        <v>3166</v>
      </c>
      <c r="C1607">
        <v>930</v>
      </c>
    </row>
    <row r="1608" spans="2:3" x14ac:dyDescent="0.5">
      <c r="B1608">
        <v>3167</v>
      </c>
      <c r="C1608">
        <v>55</v>
      </c>
    </row>
    <row r="1609" spans="2:3" x14ac:dyDescent="0.5">
      <c r="B1609">
        <v>3168</v>
      </c>
      <c r="C1609">
        <v>61</v>
      </c>
    </row>
    <row r="1610" spans="2:3" x14ac:dyDescent="0.5">
      <c r="B1610">
        <v>3169</v>
      </c>
      <c r="C1610">
        <v>82</v>
      </c>
    </row>
    <row r="1611" spans="2:3" x14ac:dyDescent="0.5">
      <c r="B1611">
        <v>3170</v>
      </c>
      <c r="C1611">
        <v>71</v>
      </c>
    </row>
    <row r="1612" spans="2:3" x14ac:dyDescent="0.5">
      <c r="B1612">
        <v>3171</v>
      </c>
      <c r="C1612">
        <v>117</v>
      </c>
    </row>
    <row r="1613" spans="2:3" x14ac:dyDescent="0.5">
      <c r="B1613">
        <v>3172</v>
      </c>
      <c r="C1613">
        <v>29</v>
      </c>
    </row>
    <row r="1614" spans="2:3" x14ac:dyDescent="0.5">
      <c r="B1614">
        <v>3173</v>
      </c>
      <c r="C1614">
        <v>74</v>
      </c>
    </row>
    <row r="1615" spans="2:3" x14ac:dyDescent="0.5">
      <c r="B1615">
        <v>3174</v>
      </c>
      <c r="C1615">
        <v>23</v>
      </c>
    </row>
    <row r="1616" spans="2:3" x14ac:dyDescent="0.5">
      <c r="B1616">
        <v>3175</v>
      </c>
      <c r="C1616">
        <v>60</v>
      </c>
    </row>
    <row r="1617" spans="2:3" x14ac:dyDescent="0.5">
      <c r="B1617">
        <v>3176</v>
      </c>
      <c r="C1617">
        <v>55</v>
      </c>
    </row>
    <row r="1618" spans="2:3" x14ac:dyDescent="0.5">
      <c r="B1618">
        <v>3177</v>
      </c>
      <c r="C1618">
        <v>51</v>
      </c>
    </row>
    <row r="1619" spans="2:3" x14ac:dyDescent="0.5">
      <c r="B1619">
        <v>3178</v>
      </c>
      <c r="C1619">
        <v>78</v>
      </c>
    </row>
    <row r="1620" spans="2:3" x14ac:dyDescent="0.5">
      <c r="B1620">
        <v>3179</v>
      </c>
      <c r="C1620">
        <v>62</v>
      </c>
    </row>
    <row r="1621" spans="2:3" x14ac:dyDescent="0.5">
      <c r="B1621">
        <v>3180</v>
      </c>
      <c r="C1621">
        <v>45</v>
      </c>
    </row>
    <row r="1622" spans="2:3" x14ac:dyDescent="0.5">
      <c r="B1622">
        <v>3181</v>
      </c>
      <c r="C1622">
        <v>15</v>
      </c>
    </row>
    <row r="1623" spans="2:3" x14ac:dyDescent="0.5">
      <c r="B1623">
        <v>3182</v>
      </c>
      <c r="C1623">
        <v>151</v>
      </c>
    </row>
    <row r="1624" spans="2:3" x14ac:dyDescent="0.5">
      <c r="B1624">
        <v>3183</v>
      </c>
      <c r="C1624">
        <v>68</v>
      </c>
    </row>
    <row r="1625" spans="2:3" x14ac:dyDescent="0.5">
      <c r="B1625">
        <v>3184</v>
      </c>
      <c r="C1625">
        <v>46</v>
      </c>
    </row>
    <row r="1626" spans="2:3" x14ac:dyDescent="0.5">
      <c r="B1626">
        <v>3185</v>
      </c>
      <c r="C1626">
        <v>24</v>
      </c>
    </row>
    <row r="1627" spans="2:3" x14ac:dyDescent="0.5">
      <c r="B1627">
        <v>3186</v>
      </c>
      <c r="C1627">
        <v>70</v>
      </c>
    </row>
    <row r="1628" spans="2:3" x14ac:dyDescent="0.5">
      <c r="B1628">
        <v>3187</v>
      </c>
      <c r="C1628">
        <v>244</v>
      </c>
    </row>
    <row r="1629" spans="2:3" x14ac:dyDescent="0.5">
      <c r="B1629">
        <v>3208</v>
      </c>
      <c r="C1629">
        <v>82</v>
      </c>
    </row>
    <row r="1630" spans="2:3" x14ac:dyDescent="0.5">
      <c r="B1630">
        <v>3209</v>
      </c>
      <c r="C1630">
        <v>226</v>
      </c>
    </row>
    <row r="1631" spans="2:3" x14ac:dyDescent="0.5">
      <c r="B1631">
        <v>3210</v>
      </c>
      <c r="C1631">
        <v>60</v>
      </c>
    </row>
    <row r="1632" spans="2:3" x14ac:dyDescent="0.5">
      <c r="B1632">
        <v>3211</v>
      </c>
      <c r="C1632">
        <v>322</v>
      </c>
    </row>
    <row r="1633" spans="2:3" x14ac:dyDescent="0.5">
      <c r="B1633">
        <v>3212</v>
      </c>
      <c r="C1633">
        <v>94</v>
      </c>
    </row>
    <row r="1634" spans="2:3" x14ac:dyDescent="0.5">
      <c r="B1634">
        <v>3213</v>
      </c>
      <c r="C1634">
        <v>47</v>
      </c>
    </row>
    <row r="1635" spans="2:3" x14ac:dyDescent="0.5">
      <c r="B1635">
        <v>3214</v>
      </c>
      <c r="C1635">
        <v>115</v>
      </c>
    </row>
    <row r="1636" spans="2:3" x14ac:dyDescent="0.5">
      <c r="B1636">
        <v>3215</v>
      </c>
      <c r="C1636">
        <v>134</v>
      </c>
    </row>
    <row r="1637" spans="2:3" x14ac:dyDescent="0.5">
      <c r="B1637">
        <v>3216</v>
      </c>
      <c r="C1637">
        <v>35</v>
      </c>
    </row>
    <row r="1638" spans="2:3" x14ac:dyDescent="0.5">
      <c r="B1638">
        <v>3217</v>
      </c>
      <c r="C1638">
        <v>104</v>
      </c>
    </row>
    <row r="1639" spans="2:3" x14ac:dyDescent="0.5">
      <c r="B1639">
        <v>3218</v>
      </c>
      <c r="C1639">
        <v>184</v>
      </c>
    </row>
    <row r="1640" spans="2:3" x14ac:dyDescent="0.5">
      <c r="B1640">
        <v>3219</v>
      </c>
      <c r="C1640">
        <v>119</v>
      </c>
    </row>
    <row r="1641" spans="2:3" x14ac:dyDescent="0.5">
      <c r="B1641">
        <v>3220</v>
      </c>
      <c r="C1641">
        <v>59</v>
      </c>
    </row>
    <row r="1642" spans="2:3" x14ac:dyDescent="0.5">
      <c r="B1642">
        <v>3221</v>
      </c>
      <c r="C1642">
        <v>113</v>
      </c>
    </row>
    <row r="1643" spans="2:3" x14ac:dyDescent="0.5">
      <c r="B1643">
        <v>3222</v>
      </c>
      <c r="C1643">
        <v>84</v>
      </c>
    </row>
    <row r="1644" spans="2:3" x14ac:dyDescent="0.5">
      <c r="B1644">
        <v>3223</v>
      </c>
      <c r="C1644">
        <v>74</v>
      </c>
    </row>
    <row r="1645" spans="2:3" x14ac:dyDescent="0.5">
      <c r="B1645">
        <v>3224</v>
      </c>
      <c r="C1645">
        <v>216</v>
      </c>
    </row>
    <row r="1646" spans="2:3" x14ac:dyDescent="0.5">
      <c r="B1646">
        <v>3225</v>
      </c>
      <c r="C1646">
        <v>39</v>
      </c>
    </row>
    <row r="1647" spans="2:3" x14ac:dyDescent="0.5">
      <c r="B1647">
        <v>3226</v>
      </c>
      <c r="C1647">
        <v>21</v>
      </c>
    </row>
    <row r="1648" spans="2:3" x14ac:dyDescent="0.5">
      <c r="B1648">
        <v>3227</v>
      </c>
      <c r="C1648">
        <v>30</v>
      </c>
    </row>
    <row r="1649" spans="2:3" x14ac:dyDescent="0.5">
      <c r="B1649">
        <v>3228</v>
      </c>
      <c r="C1649">
        <v>37</v>
      </c>
    </row>
    <row r="1650" spans="2:3" x14ac:dyDescent="0.5">
      <c r="B1650">
        <v>3229</v>
      </c>
      <c r="C1650">
        <v>202</v>
      </c>
    </row>
    <row r="1651" spans="2:3" x14ac:dyDescent="0.5">
      <c r="B1651">
        <v>3230</v>
      </c>
      <c r="C1651">
        <v>37</v>
      </c>
    </row>
    <row r="1652" spans="2:3" x14ac:dyDescent="0.5">
      <c r="B1652">
        <v>3231</v>
      </c>
      <c r="C1652">
        <v>28</v>
      </c>
    </row>
    <row r="1653" spans="2:3" x14ac:dyDescent="0.5">
      <c r="B1653">
        <v>3232</v>
      </c>
      <c r="C1653">
        <v>26</v>
      </c>
    </row>
    <row r="1654" spans="2:3" x14ac:dyDescent="0.5">
      <c r="B1654">
        <v>3233</v>
      </c>
      <c r="C1654">
        <v>61</v>
      </c>
    </row>
    <row r="1655" spans="2:3" x14ac:dyDescent="0.5">
      <c r="B1655">
        <v>3234</v>
      </c>
      <c r="C1655">
        <v>115</v>
      </c>
    </row>
    <row r="1656" spans="2:3" x14ac:dyDescent="0.5">
      <c r="B1656">
        <v>3235</v>
      </c>
      <c r="C1656">
        <v>181</v>
      </c>
    </row>
    <row r="1657" spans="2:3" x14ac:dyDescent="0.5">
      <c r="B1657">
        <v>3236</v>
      </c>
      <c r="C1657">
        <v>110</v>
      </c>
    </row>
    <row r="1658" spans="2:3" x14ac:dyDescent="0.5">
      <c r="B1658">
        <v>3237</v>
      </c>
      <c r="C1658">
        <v>269</v>
      </c>
    </row>
    <row r="1659" spans="2:3" x14ac:dyDescent="0.5">
      <c r="B1659">
        <v>3238</v>
      </c>
      <c r="C1659">
        <v>79</v>
      </c>
    </row>
    <row r="1660" spans="2:3" x14ac:dyDescent="0.5">
      <c r="B1660">
        <v>3239</v>
      </c>
      <c r="C1660">
        <v>104</v>
      </c>
    </row>
    <row r="1661" spans="2:3" x14ac:dyDescent="0.5">
      <c r="B1661">
        <v>3240</v>
      </c>
      <c r="C1661">
        <v>34</v>
      </c>
    </row>
    <row r="1662" spans="2:3" x14ac:dyDescent="0.5">
      <c r="B1662">
        <v>3241</v>
      </c>
      <c r="C1662">
        <v>167</v>
      </c>
    </row>
    <row r="1663" spans="2:3" x14ac:dyDescent="0.5">
      <c r="B1663">
        <v>3242</v>
      </c>
      <c r="C1663">
        <v>183</v>
      </c>
    </row>
    <row r="1664" spans="2:3" x14ac:dyDescent="0.5">
      <c r="B1664">
        <v>3243</v>
      </c>
      <c r="C1664">
        <v>71</v>
      </c>
    </row>
    <row r="1665" spans="2:3" x14ac:dyDescent="0.5">
      <c r="B1665">
        <v>3244</v>
      </c>
      <c r="C1665">
        <v>69</v>
      </c>
    </row>
    <row r="1666" spans="2:3" x14ac:dyDescent="0.5">
      <c r="B1666">
        <v>3245</v>
      </c>
      <c r="C1666">
        <v>270</v>
      </c>
    </row>
    <row r="1667" spans="2:3" x14ac:dyDescent="0.5">
      <c r="B1667">
        <v>3246</v>
      </c>
      <c r="C1667">
        <v>193</v>
      </c>
    </row>
    <row r="1668" spans="2:3" x14ac:dyDescent="0.5">
      <c r="B1668">
        <v>3247</v>
      </c>
      <c r="C1668">
        <v>57</v>
      </c>
    </row>
    <row r="1669" spans="2:3" x14ac:dyDescent="0.5">
      <c r="B1669">
        <v>3248</v>
      </c>
      <c r="C1669">
        <v>200</v>
      </c>
    </row>
    <row r="1670" spans="2:3" x14ac:dyDescent="0.5">
      <c r="B1670">
        <v>3249</v>
      </c>
      <c r="C1670">
        <v>88</v>
      </c>
    </row>
    <row r="1671" spans="2:3" x14ac:dyDescent="0.5">
      <c r="B1671">
        <v>3250</v>
      </c>
      <c r="C1671">
        <v>213</v>
      </c>
    </row>
    <row r="1672" spans="2:3" x14ac:dyDescent="0.5">
      <c r="B1672">
        <v>3251</v>
      </c>
      <c r="C1672">
        <v>20</v>
      </c>
    </row>
    <row r="1673" spans="2:3" x14ac:dyDescent="0.5">
      <c r="B1673">
        <v>3252</v>
      </c>
      <c r="C1673">
        <v>50</v>
      </c>
    </row>
    <row r="1674" spans="2:3" x14ac:dyDescent="0.5">
      <c r="B1674">
        <v>3253</v>
      </c>
      <c r="C1674">
        <v>115</v>
      </c>
    </row>
    <row r="1675" spans="2:3" x14ac:dyDescent="0.5">
      <c r="B1675">
        <v>3254</v>
      </c>
      <c r="C1675">
        <v>186</v>
      </c>
    </row>
    <row r="1676" spans="2:3" x14ac:dyDescent="0.5">
      <c r="B1676">
        <v>3255</v>
      </c>
      <c r="C1676">
        <v>18</v>
      </c>
    </row>
    <row r="1677" spans="2:3" x14ac:dyDescent="0.5">
      <c r="B1677">
        <v>3256</v>
      </c>
      <c r="C1677">
        <v>176</v>
      </c>
    </row>
    <row r="1678" spans="2:3" x14ac:dyDescent="0.5">
      <c r="B1678">
        <v>3257</v>
      </c>
      <c r="C1678">
        <v>41</v>
      </c>
    </row>
    <row r="1679" spans="2:3" x14ac:dyDescent="0.5">
      <c r="B1679">
        <v>3258</v>
      </c>
      <c r="C1679">
        <v>75</v>
      </c>
    </row>
    <row r="1680" spans="2:3" x14ac:dyDescent="0.5">
      <c r="B1680">
        <v>3259</v>
      </c>
      <c r="C1680">
        <v>97</v>
      </c>
    </row>
    <row r="1681" spans="2:3" x14ac:dyDescent="0.5">
      <c r="B1681">
        <v>3260</v>
      </c>
      <c r="C1681">
        <v>73</v>
      </c>
    </row>
    <row r="1682" spans="2:3" x14ac:dyDescent="0.5">
      <c r="B1682">
        <v>3261</v>
      </c>
      <c r="C1682">
        <v>49</v>
      </c>
    </row>
    <row r="1683" spans="2:3" x14ac:dyDescent="0.5">
      <c r="B1683">
        <v>3262</v>
      </c>
      <c r="C1683">
        <v>134</v>
      </c>
    </row>
    <row r="1684" spans="2:3" x14ac:dyDescent="0.5">
      <c r="B1684">
        <v>3263</v>
      </c>
      <c r="C1684">
        <v>68</v>
      </c>
    </row>
    <row r="1685" spans="2:3" x14ac:dyDescent="0.5">
      <c r="B1685">
        <v>3264</v>
      </c>
      <c r="C1685">
        <v>49</v>
      </c>
    </row>
    <row r="1686" spans="2:3" x14ac:dyDescent="0.5">
      <c r="B1686">
        <v>3265</v>
      </c>
      <c r="C1686">
        <v>63</v>
      </c>
    </row>
    <row r="1687" spans="2:3" x14ac:dyDescent="0.5">
      <c r="B1687">
        <v>3266</v>
      </c>
      <c r="C1687">
        <v>163</v>
      </c>
    </row>
    <row r="1688" spans="2:3" x14ac:dyDescent="0.5">
      <c r="B1688">
        <v>3267</v>
      </c>
      <c r="C1688">
        <v>288</v>
      </c>
    </row>
    <row r="1689" spans="2:3" x14ac:dyDescent="0.5">
      <c r="B1689">
        <v>3268</v>
      </c>
      <c r="C1689">
        <v>42</v>
      </c>
    </row>
    <row r="1690" spans="2:3" x14ac:dyDescent="0.5">
      <c r="B1690">
        <v>3269</v>
      </c>
      <c r="C1690">
        <v>70</v>
      </c>
    </row>
    <row r="1691" spans="2:3" x14ac:dyDescent="0.5">
      <c r="B1691">
        <v>3270</v>
      </c>
      <c r="C1691">
        <v>30</v>
      </c>
    </row>
    <row r="1692" spans="2:3" x14ac:dyDescent="0.5">
      <c r="B1692">
        <v>3271</v>
      </c>
      <c r="C1692">
        <v>51</v>
      </c>
    </row>
    <row r="1693" spans="2:3" x14ac:dyDescent="0.5">
      <c r="B1693">
        <v>3272</v>
      </c>
      <c r="C1693">
        <v>145</v>
      </c>
    </row>
    <row r="1694" spans="2:3" x14ac:dyDescent="0.5">
      <c r="B1694">
        <v>3273</v>
      </c>
      <c r="C1694">
        <v>21</v>
      </c>
    </row>
    <row r="1695" spans="2:3" x14ac:dyDescent="0.5">
      <c r="B1695">
        <v>3274</v>
      </c>
      <c r="C1695">
        <v>286</v>
      </c>
    </row>
    <row r="1696" spans="2:3" x14ac:dyDescent="0.5">
      <c r="B1696">
        <v>3275</v>
      </c>
      <c r="C1696">
        <v>12</v>
      </c>
    </row>
    <row r="1697" spans="2:3" x14ac:dyDescent="0.5">
      <c r="B1697">
        <v>3276</v>
      </c>
      <c r="C1697">
        <v>100</v>
      </c>
    </row>
    <row r="1698" spans="2:3" x14ac:dyDescent="0.5">
      <c r="B1698">
        <v>3277</v>
      </c>
      <c r="C1698">
        <v>100</v>
      </c>
    </row>
    <row r="1699" spans="2:3" x14ac:dyDescent="0.5">
      <c r="B1699">
        <v>3278</v>
      </c>
      <c r="C1699">
        <v>34</v>
      </c>
    </row>
    <row r="1700" spans="2:3" x14ac:dyDescent="0.5">
      <c r="B1700">
        <v>3279</v>
      </c>
      <c r="C1700">
        <v>63</v>
      </c>
    </row>
    <row r="1701" spans="2:3" x14ac:dyDescent="0.5">
      <c r="B1701">
        <v>3280</v>
      </c>
      <c r="C1701">
        <v>30</v>
      </c>
    </row>
    <row r="1702" spans="2:3" x14ac:dyDescent="0.5">
      <c r="B1702">
        <v>3281</v>
      </c>
      <c r="C1702">
        <v>47</v>
      </c>
    </row>
    <row r="1703" spans="2:3" x14ac:dyDescent="0.5">
      <c r="B1703">
        <v>3282</v>
      </c>
      <c r="C1703">
        <v>237</v>
      </c>
    </row>
    <row r="1704" spans="2:3" x14ac:dyDescent="0.5">
      <c r="B1704">
        <v>3283</v>
      </c>
      <c r="C1704">
        <v>47</v>
      </c>
    </row>
    <row r="1705" spans="2:3" x14ac:dyDescent="0.5">
      <c r="B1705">
        <v>3284</v>
      </c>
      <c r="C1705">
        <v>15</v>
      </c>
    </row>
    <row r="1706" spans="2:3" x14ac:dyDescent="0.5">
      <c r="B1706">
        <v>3285</v>
      </c>
      <c r="C1706">
        <v>81</v>
      </c>
    </row>
    <row r="1707" spans="2:3" x14ac:dyDescent="0.5">
      <c r="B1707">
        <v>3286</v>
      </c>
      <c r="C1707">
        <v>122</v>
      </c>
    </row>
    <row r="1708" spans="2:3" x14ac:dyDescent="0.5">
      <c r="B1708">
        <v>3287</v>
      </c>
      <c r="C1708">
        <v>34</v>
      </c>
    </row>
    <row r="1709" spans="2:3" x14ac:dyDescent="0.5">
      <c r="B1709">
        <v>3288</v>
      </c>
      <c r="C1709">
        <v>207</v>
      </c>
    </row>
    <row r="1710" spans="2:3" x14ac:dyDescent="0.5">
      <c r="B1710">
        <v>3289</v>
      </c>
      <c r="C1710">
        <v>25</v>
      </c>
    </row>
    <row r="1711" spans="2:3" x14ac:dyDescent="0.5">
      <c r="B1711">
        <v>3290</v>
      </c>
      <c r="C1711">
        <v>72</v>
      </c>
    </row>
    <row r="1712" spans="2:3" x14ac:dyDescent="0.5">
      <c r="B1712">
        <v>3291</v>
      </c>
      <c r="C1712">
        <v>14</v>
      </c>
    </row>
    <row r="1713" spans="2:3" x14ac:dyDescent="0.5">
      <c r="B1713">
        <v>3292</v>
      </c>
      <c r="C1713">
        <v>15</v>
      </c>
    </row>
    <row r="1714" spans="2:3" x14ac:dyDescent="0.5">
      <c r="B1714">
        <v>3293</v>
      </c>
      <c r="C1714">
        <v>91</v>
      </c>
    </row>
    <row r="1715" spans="2:3" x14ac:dyDescent="0.5">
      <c r="B1715">
        <v>3294</v>
      </c>
      <c r="C1715">
        <v>24</v>
      </c>
    </row>
    <row r="1716" spans="2:3" x14ac:dyDescent="0.5">
      <c r="B1716">
        <v>3295</v>
      </c>
      <c r="C1716">
        <v>27</v>
      </c>
    </row>
    <row r="1717" spans="2:3" x14ac:dyDescent="0.5">
      <c r="B1717">
        <v>3296</v>
      </c>
      <c r="C1717">
        <v>47</v>
      </c>
    </row>
    <row r="1718" spans="2:3" x14ac:dyDescent="0.5">
      <c r="B1718">
        <v>3297</v>
      </c>
      <c r="C1718">
        <v>44</v>
      </c>
    </row>
    <row r="1719" spans="2:3" x14ac:dyDescent="0.5">
      <c r="B1719">
        <v>3298</v>
      </c>
      <c r="C1719">
        <v>72</v>
      </c>
    </row>
    <row r="1720" spans="2:3" x14ac:dyDescent="0.5">
      <c r="B1720">
        <v>3299</v>
      </c>
      <c r="C1720">
        <v>63</v>
      </c>
    </row>
    <row r="1721" spans="2:3" x14ac:dyDescent="0.5">
      <c r="B1721">
        <v>3300</v>
      </c>
      <c r="C1721">
        <v>88</v>
      </c>
    </row>
    <row r="1722" spans="2:3" x14ac:dyDescent="0.5">
      <c r="B1722">
        <v>3301</v>
      </c>
      <c r="C1722">
        <v>70</v>
      </c>
    </row>
    <row r="1723" spans="2:3" x14ac:dyDescent="0.5">
      <c r="B1723">
        <v>3302</v>
      </c>
      <c r="C1723">
        <v>50</v>
      </c>
    </row>
    <row r="1724" spans="2:3" x14ac:dyDescent="0.5">
      <c r="B1724">
        <v>3303</v>
      </c>
      <c r="C1724">
        <v>35</v>
      </c>
    </row>
    <row r="1725" spans="2:3" x14ac:dyDescent="0.5">
      <c r="B1725">
        <v>3304</v>
      </c>
      <c r="C1725">
        <v>175</v>
      </c>
    </row>
    <row r="1726" spans="2:3" x14ac:dyDescent="0.5">
      <c r="B1726">
        <v>3305</v>
      </c>
      <c r="C1726">
        <v>20</v>
      </c>
    </row>
    <row r="1727" spans="2:3" x14ac:dyDescent="0.5">
      <c r="B1727">
        <v>3306</v>
      </c>
      <c r="C1727">
        <v>54</v>
      </c>
    </row>
    <row r="1728" spans="2:3" x14ac:dyDescent="0.5">
      <c r="B1728">
        <v>3307</v>
      </c>
      <c r="C1728">
        <v>20</v>
      </c>
    </row>
    <row r="1729" spans="2:3" x14ac:dyDescent="0.5">
      <c r="B1729">
        <v>3308</v>
      </c>
      <c r="C1729">
        <v>57</v>
      </c>
    </row>
    <row r="1730" spans="2:3" x14ac:dyDescent="0.5">
      <c r="B1730">
        <v>3309</v>
      </c>
      <c r="C1730">
        <v>31</v>
      </c>
    </row>
    <row r="1731" spans="2:3" x14ac:dyDescent="0.5">
      <c r="B1731">
        <v>3310</v>
      </c>
      <c r="C1731">
        <v>31</v>
      </c>
    </row>
    <row r="1732" spans="2:3" x14ac:dyDescent="0.5">
      <c r="B1732">
        <v>3311</v>
      </c>
      <c r="C1732">
        <v>45</v>
      </c>
    </row>
    <row r="1733" spans="2:3" x14ac:dyDescent="0.5">
      <c r="B1733">
        <v>3312</v>
      </c>
      <c r="C1733">
        <v>41</v>
      </c>
    </row>
    <row r="1734" spans="2:3" x14ac:dyDescent="0.5">
      <c r="B1734">
        <v>3313</v>
      </c>
      <c r="C1734">
        <v>29</v>
      </c>
    </row>
    <row r="1735" spans="2:3" x14ac:dyDescent="0.5">
      <c r="B1735">
        <v>3314</v>
      </c>
      <c r="C1735">
        <v>58</v>
      </c>
    </row>
    <row r="1736" spans="2:3" x14ac:dyDescent="0.5">
      <c r="B1736">
        <v>3315</v>
      </c>
      <c r="C1736">
        <v>89</v>
      </c>
    </row>
    <row r="1737" spans="2:3" x14ac:dyDescent="0.5">
      <c r="B1737">
        <v>3316</v>
      </c>
      <c r="C1737">
        <v>125</v>
      </c>
    </row>
    <row r="1738" spans="2:3" x14ac:dyDescent="0.5">
      <c r="B1738">
        <v>3317</v>
      </c>
      <c r="C1738">
        <v>18</v>
      </c>
    </row>
    <row r="1739" spans="2:3" x14ac:dyDescent="0.5">
      <c r="B1739">
        <v>3318</v>
      </c>
      <c r="C1739">
        <v>32</v>
      </c>
    </row>
    <row r="1740" spans="2:3" x14ac:dyDescent="0.5">
      <c r="B1740">
        <v>3319</v>
      </c>
      <c r="C1740">
        <v>16</v>
      </c>
    </row>
    <row r="1741" spans="2:3" x14ac:dyDescent="0.5">
      <c r="B1741">
        <v>3320</v>
      </c>
      <c r="C1741">
        <v>38</v>
      </c>
    </row>
    <row r="1742" spans="2:3" x14ac:dyDescent="0.5">
      <c r="B1742">
        <v>3321</v>
      </c>
      <c r="C1742">
        <v>15</v>
      </c>
    </row>
    <row r="1743" spans="2:3" x14ac:dyDescent="0.5">
      <c r="B1743">
        <v>3322</v>
      </c>
      <c r="C1743">
        <v>23</v>
      </c>
    </row>
    <row r="1744" spans="2:3" x14ac:dyDescent="0.5">
      <c r="B1744">
        <v>3323</v>
      </c>
      <c r="C1744">
        <v>49</v>
      </c>
    </row>
    <row r="1745" spans="2:3" x14ac:dyDescent="0.5">
      <c r="B1745">
        <v>3324</v>
      </c>
      <c r="C1745">
        <v>10</v>
      </c>
    </row>
    <row r="1746" spans="2:3" x14ac:dyDescent="0.5">
      <c r="B1746">
        <v>3325</v>
      </c>
      <c r="C1746">
        <v>15</v>
      </c>
    </row>
    <row r="1747" spans="2:3" x14ac:dyDescent="0.5">
      <c r="B1747">
        <v>3326</v>
      </c>
      <c r="C1747">
        <v>57</v>
      </c>
    </row>
    <row r="1748" spans="2:3" x14ac:dyDescent="0.5">
      <c r="B1748">
        <v>3327</v>
      </c>
      <c r="C1748">
        <v>33</v>
      </c>
    </row>
    <row r="1749" spans="2:3" x14ac:dyDescent="0.5">
      <c r="B1749">
        <v>3328</v>
      </c>
      <c r="C1749">
        <v>9</v>
      </c>
    </row>
    <row r="1750" spans="2:3" x14ac:dyDescent="0.5">
      <c r="B1750">
        <v>3329</v>
      </c>
      <c r="C1750">
        <v>26</v>
      </c>
    </row>
    <row r="1751" spans="2:3" x14ac:dyDescent="0.5">
      <c r="B1751">
        <v>3330</v>
      </c>
      <c r="C1751">
        <v>69</v>
      </c>
    </row>
    <row r="1752" spans="2:3" x14ac:dyDescent="0.5">
      <c r="B1752">
        <v>3331</v>
      </c>
      <c r="C1752">
        <v>65</v>
      </c>
    </row>
    <row r="1753" spans="2:3" x14ac:dyDescent="0.5">
      <c r="B1753">
        <v>3332</v>
      </c>
      <c r="C1753">
        <v>83</v>
      </c>
    </row>
    <row r="1754" spans="2:3" x14ac:dyDescent="0.5">
      <c r="B1754">
        <v>3333</v>
      </c>
      <c r="C1754">
        <v>111</v>
      </c>
    </row>
    <row r="1755" spans="2:3" x14ac:dyDescent="0.5">
      <c r="B1755">
        <v>3334</v>
      </c>
      <c r="C1755">
        <v>46</v>
      </c>
    </row>
    <row r="1756" spans="2:3" x14ac:dyDescent="0.5">
      <c r="B1756">
        <v>3335</v>
      </c>
      <c r="C1756">
        <v>63</v>
      </c>
    </row>
    <row r="1757" spans="2:3" x14ac:dyDescent="0.5">
      <c r="B1757">
        <v>3336</v>
      </c>
      <c r="C1757">
        <v>9</v>
      </c>
    </row>
    <row r="1758" spans="2:3" x14ac:dyDescent="0.5">
      <c r="B1758">
        <v>3337</v>
      </c>
      <c r="C1758">
        <v>34</v>
      </c>
    </row>
    <row r="1759" spans="2:3" x14ac:dyDescent="0.5">
      <c r="B1759">
        <v>3338</v>
      </c>
      <c r="C1759">
        <v>112</v>
      </c>
    </row>
    <row r="1760" spans="2:3" x14ac:dyDescent="0.5">
      <c r="B1760">
        <v>3339</v>
      </c>
      <c r="C1760">
        <v>47</v>
      </c>
    </row>
    <row r="1761" spans="2:3" x14ac:dyDescent="0.5">
      <c r="B1761">
        <v>3340</v>
      </c>
      <c r="C1761">
        <v>38</v>
      </c>
    </row>
    <row r="1762" spans="2:3" x14ac:dyDescent="0.5">
      <c r="B1762">
        <v>3341</v>
      </c>
      <c r="C1762">
        <v>28</v>
      </c>
    </row>
    <row r="1763" spans="2:3" x14ac:dyDescent="0.5">
      <c r="B1763">
        <v>3342</v>
      </c>
      <c r="C1763">
        <v>78</v>
      </c>
    </row>
    <row r="1764" spans="2:3" x14ac:dyDescent="0.5">
      <c r="B1764">
        <v>3343</v>
      </c>
      <c r="C1764">
        <v>23</v>
      </c>
    </row>
    <row r="1765" spans="2:3" x14ac:dyDescent="0.5">
      <c r="B1765">
        <v>3344</v>
      </c>
      <c r="C1765">
        <v>40</v>
      </c>
    </row>
    <row r="1766" spans="2:3" x14ac:dyDescent="0.5">
      <c r="B1766">
        <v>3345</v>
      </c>
      <c r="C1766">
        <v>13</v>
      </c>
    </row>
    <row r="1767" spans="2:3" x14ac:dyDescent="0.5">
      <c r="B1767">
        <v>3346</v>
      </c>
      <c r="C1767">
        <v>18</v>
      </c>
    </row>
    <row r="1768" spans="2:3" x14ac:dyDescent="0.5">
      <c r="B1768">
        <v>3347</v>
      </c>
      <c r="C1768">
        <v>22</v>
      </c>
    </row>
    <row r="1769" spans="2:3" x14ac:dyDescent="0.5">
      <c r="B1769">
        <v>3348</v>
      </c>
      <c r="C1769">
        <v>79</v>
      </c>
    </row>
    <row r="1770" spans="2:3" x14ac:dyDescent="0.5">
      <c r="B1770">
        <v>3349</v>
      </c>
      <c r="C1770">
        <v>14</v>
      </c>
    </row>
    <row r="1771" spans="2:3" x14ac:dyDescent="0.5">
      <c r="B1771">
        <v>3350</v>
      </c>
      <c r="C1771">
        <v>51</v>
      </c>
    </row>
    <row r="1772" spans="2:3" x14ac:dyDescent="0.5">
      <c r="B1772">
        <v>3351</v>
      </c>
      <c r="C1772">
        <v>54</v>
      </c>
    </row>
    <row r="1773" spans="2:3" x14ac:dyDescent="0.5">
      <c r="B1773">
        <v>3352</v>
      </c>
      <c r="C1773">
        <v>70</v>
      </c>
    </row>
    <row r="1774" spans="2:3" x14ac:dyDescent="0.5">
      <c r="B1774">
        <v>3353</v>
      </c>
      <c r="C1774">
        <v>44</v>
      </c>
    </row>
    <row r="1775" spans="2:3" x14ac:dyDescent="0.5">
      <c r="B1775">
        <v>3354</v>
      </c>
      <c r="C1775">
        <v>55</v>
      </c>
    </row>
    <row r="1776" spans="2:3" x14ac:dyDescent="0.5">
      <c r="B1776">
        <v>3355</v>
      </c>
      <c r="C1776">
        <v>15</v>
      </c>
    </row>
    <row r="1777" spans="2:3" x14ac:dyDescent="0.5">
      <c r="B1777">
        <v>3356</v>
      </c>
      <c r="C1777">
        <v>27</v>
      </c>
    </row>
    <row r="1778" spans="2:3" x14ac:dyDescent="0.5">
      <c r="B1778">
        <v>3357</v>
      </c>
      <c r="C1778">
        <v>21</v>
      </c>
    </row>
    <row r="1779" spans="2:3" x14ac:dyDescent="0.5">
      <c r="B1779">
        <v>3358</v>
      </c>
      <c r="C1779">
        <v>162</v>
      </c>
    </row>
    <row r="1780" spans="2:3" x14ac:dyDescent="0.5">
      <c r="B1780">
        <v>3359</v>
      </c>
      <c r="C1780">
        <v>23</v>
      </c>
    </row>
    <row r="1781" spans="2:3" x14ac:dyDescent="0.5">
      <c r="B1781">
        <v>3360</v>
      </c>
      <c r="C1781">
        <v>72</v>
      </c>
    </row>
    <row r="1782" spans="2:3" x14ac:dyDescent="0.5">
      <c r="B1782">
        <v>3361</v>
      </c>
      <c r="C1782">
        <v>68</v>
      </c>
    </row>
    <row r="1783" spans="2:3" x14ac:dyDescent="0.5">
      <c r="B1783">
        <v>3362</v>
      </c>
      <c r="C1783">
        <v>20</v>
      </c>
    </row>
    <row r="1784" spans="2:3" x14ac:dyDescent="0.5">
      <c r="B1784">
        <v>3363</v>
      </c>
      <c r="C1784">
        <v>26</v>
      </c>
    </row>
    <row r="1785" spans="2:3" x14ac:dyDescent="0.5">
      <c r="B1785">
        <v>3364</v>
      </c>
      <c r="C1785">
        <v>72</v>
      </c>
    </row>
    <row r="1786" spans="2:3" x14ac:dyDescent="0.5">
      <c r="B1786">
        <v>3365</v>
      </c>
      <c r="C1786">
        <v>3</v>
      </c>
    </row>
    <row r="1787" spans="2:3" x14ac:dyDescent="0.5">
      <c r="B1787">
        <v>3366</v>
      </c>
      <c r="C1787">
        <v>18</v>
      </c>
    </row>
    <row r="1788" spans="2:3" x14ac:dyDescent="0.5">
      <c r="B1788">
        <v>3367</v>
      </c>
      <c r="C1788">
        <v>30</v>
      </c>
    </row>
    <row r="1789" spans="2:3" x14ac:dyDescent="0.5">
      <c r="B1789">
        <v>3368</v>
      </c>
      <c r="C1789">
        <v>23</v>
      </c>
    </row>
    <row r="1790" spans="2:3" x14ac:dyDescent="0.5">
      <c r="B1790">
        <v>3369</v>
      </c>
      <c r="C1790">
        <v>54</v>
      </c>
    </row>
    <row r="1791" spans="2:3" x14ac:dyDescent="0.5">
      <c r="B1791">
        <v>3370</v>
      </c>
      <c r="C1791">
        <v>26</v>
      </c>
    </row>
    <row r="1792" spans="2:3" x14ac:dyDescent="0.5">
      <c r="B1792">
        <v>3371</v>
      </c>
      <c r="C1792">
        <v>9</v>
      </c>
    </row>
    <row r="1793" spans="2:3" x14ac:dyDescent="0.5">
      <c r="B1793">
        <v>3372</v>
      </c>
      <c r="C1793">
        <v>27</v>
      </c>
    </row>
    <row r="1794" spans="2:3" x14ac:dyDescent="0.5">
      <c r="B1794">
        <v>3373</v>
      </c>
      <c r="C1794">
        <v>30</v>
      </c>
    </row>
    <row r="1795" spans="2:3" x14ac:dyDescent="0.5">
      <c r="B1795">
        <v>3374</v>
      </c>
      <c r="C1795">
        <v>52</v>
      </c>
    </row>
    <row r="1796" spans="2:3" x14ac:dyDescent="0.5">
      <c r="B1796">
        <v>3375</v>
      </c>
      <c r="C1796">
        <v>17</v>
      </c>
    </row>
    <row r="1797" spans="2:3" x14ac:dyDescent="0.5">
      <c r="B1797">
        <v>3376</v>
      </c>
      <c r="C1797">
        <v>19</v>
      </c>
    </row>
    <row r="1798" spans="2:3" x14ac:dyDescent="0.5">
      <c r="B1798">
        <v>3377</v>
      </c>
      <c r="C1798">
        <v>77</v>
      </c>
    </row>
    <row r="1799" spans="2:3" x14ac:dyDescent="0.5">
      <c r="B1799">
        <v>3378</v>
      </c>
      <c r="C1799">
        <v>21</v>
      </c>
    </row>
    <row r="1800" spans="2:3" x14ac:dyDescent="0.5">
      <c r="B1800">
        <v>3379</v>
      </c>
      <c r="C1800">
        <v>38</v>
      </c>
    </row>
    <row r="1801" spans="2:3" x14ac:dyDescent="0.5">
      <c r="B1801">
        <v>3380</v>
      </c>
      <c r="C1801">
        <v>28</v>
      </c>
    </row>
    <row r="1802" spans="2:3" x14ac:dyDescent="0.5">
      <c r="B1802">
        <v>3381</v>
      </c>
      <c r="C1802">
        <v>48</v>
      </c>
    </row>
    <row r="1803" spans="2:3" x14ac:dyDescent="0.5">
      <c r="B1803">
        <v>3382</v>
      </c>
      <c r="C1803">
        <v>46</v>
      </c>
    </row>
    <row r="1804" spans="2:3" x14ac:dyDescent="0.5">
      <c r="B1804">
        <v>3383</v>
      </c>
      <c r="C1804">
        <v>30</v>
      </c>
    </row>
    <row r="1805" spans="2:3" x14ac:dyDescent="0.5">
      <c r="B1805">
        <v>3384</v>
      </c>
      <c r="C1805">
        <v>64</v>
      </c>
    </row>
    <row r="1806" spans="2:3" x14ac:dyDescent="0.5">
      <c r="B1806">
        <v>3385</v>
      </c>
      <c r="C1806">
        <v>15</v>
      </c>
    </row>
    <row r="1807" spans="2:3" x14ac:dyDescent="0.5">
      <c r="B1807">
        <v>3386</v>
      </c>
      <c r="C1807">
        <v>41</v>
      </c>
    </row>
    <row r="1808" spans="2:3" x14ac:dyDescent="0.5">
      <c r="B1808">
        <v>3387</v>
      </c>
      <c r="C1808">
        <v>35</v>
      </c>
    </row>
    <row r="1809" spans="2:3" x14ac:dyDescent="0.5">
      <c r="B1809">
        <v>3388</v>
      </c>
      <c r="C1809">
        <v>45</v>
      </c>
    </row>
    <row r="1810" spans="2:3" x14ac:dyDescent="0.5">
      <c r="B1810">
        <v>3389</v>
      </c>
      <c r="C1810">
        <v>62</v>
      </c>
    </row>
    <row r="1811" spans="2:3" x14ac:dyDescent="0.5">
      <c r="B1811">
        <v>3390</v>
      </c>
      <c r="C1811">
        <v>22</v>
      </c>
    </row>
    <row r="1812" spans="2:3" x14ac:dyDescent="0.5">
      <c r="B1812">
        <v>3391</v>
      </c>
      <c r="C1812">
        <v>18</v>
      </c>
    </row>
    <row r="1813" spans="2:3" x14ac:dyDescent="0.5">
      <c r="B1813">
        <v>3392</v>
      </c>
      <c r="C1813">
        <v>12</v>
      </c>
    </row>
    <row r="1814" spans="2:3" x14ac:dyDescent="0.5">
      <c r="B1814">
        <v>3393</v>
      </c>
      <c r="C1814">
        <v>44</v>
      </c>
    </row>
    <row r="1815" spans="2:3" x14ac:dyDescent="0.5">
      <c r="B1815">
        <v>3394</v>
      </c>
      <c r="C1815">
        <v>27</v>
      </c>
    </row>
    <row r="1816" spans="2:3" x14ac:dyDescent="0.5">
      <c r="B1816">
        <v>3395</v>
      </c>
      <c r="C1816">
        <v>38</v>
      </c>
    </row>
    <row r="1817" spans="2:3" x14ac:dyDescent="0.5">
      <c r="B1817">
        <v>3396</v>
      </c>
      <c r="C1817">
        <v>28</v>
      </c>
    </row>
    <row r="1818" spans="2:3" x14ac:dyDescent="0.5">
      <c r="B1818">
        <v>3397</v>
      </c>
      <c r="C1818">
        <v>24</v>
      </c>
    </row>
    <row r="1819" spans="2:3" x14ac:dyDescent="0.5">
      <c r="B1819">
        <v>3398</v>
      </c>
      <c r="C1819">
        <v>65</v>
      </c>
    </row>
    <row r="1820" spans="2:3" x14ac:dyDescent="0.5">
      <c r="B1820">
        <v>3399</v>
      </c>
      <c r="C1820">
        <v>46</v>
      </c>
    </row>
    <row r="1821" spans="2:3" x14ac:dyDescent="0.5">
      <c r="B1821">
        <v>3400</v>
      </c>
      <c r="C1821">
        <v>85</v>
      </c>
    </row>
    <row r="1822" spans="2:3" x14ac:dyDescent="0.5">
      <c r="B1822">
        <v>3401</v>
      </c>
      <c r="C1822">
        <v>66</v>
      </c>
    </row>
    <row r="1823" spans="2:3" x14ac:dyDescent="0.5">
      <c r="B1823">
        <v>3402</v>
      </c>
      <c r="C1823">
        <v>165</v>
      </c>
    </row>
    <row r="1824" spans="2:3" x14ac:dyDescent="0.5">
      <c r="B1824">
        <v>3403</v>
      </c>
      <c r="C1824">
        <v>17</v>
      </c>
    </row>
    <row r="1825" spans="2:3" x14ac:dyDescent="0.5">
      <c r="B1825">
        <v>3404</v>
      </c>
      <c r="C1825">
        <v>3</v>
      </c>
    </row>
    <row r="1826" spans="2:3" x14ac:dyDescent="0.5">
      <c r="B1826">
        <v>3405</v>
      </c>
      <c r="C1826">
        <v>17</v>
      </c>
    </row>
    <row r="1827" spans="2:3" x14ac:dyDescent="0.5">
      <c r="B1827">
        <v>3406</v>
      </c>
      <c r="C1827">
        <v>91</v>
      </c>
    </row>
    <row r="1828" spans="2:3" x14ac:dyDescent="0.5">
      <c r="B1828">
        <v>3407</v>
      </c>
      <c r="C1828">
        <v>67</v>
      </c>
    </row>
    <row r="1829" spans="2:3" x14ac:dyDescent="0.5">
      <c r="B1829">
        <v>3408</v>
      </c>
      <c r="C1829">
        <v>18</v>
      </c>
    </row>
    <row r="1830" spans="2:3" x14ac:dyDescent="0.5">
      <c r="B1830">
        <v>3409</v>
      </c>
      <c r="C1830">
        <v>21</v>
      </c>
    </row>
    <row r="1831" spans="2:3" x14ac:dyDescent="0.5">
      <c r="B1831">
        <v>3410</v>
      </c>
      <c r="C1831">
        <v>40</v>
      </c>
    </row>
    <row r="1832" spans="2:3" x14ac:dyDescent="0.5">
      <c r="B1832">
        <v>3411</v>
      </c>
      <c r="C1832">
        <v>78</v>
      </c>
    </row>
    <row r="1833" spans="2:3" x14ac:dyDescent="0.5">
      <c r="B1833">
        <v>3412</v>
      </c>
      <c r="C1833">
        <v>26</v>
      </c>
    </row>
    <row r="1834" spans="2:3" x14ac:dyDescent="0.5">
      <c r="B1834">
        <v>3413</v>
      </c>
      <c r="C1834">
        <v>14</v>
      </c>
    </row>
    <row r="1835" spans="2:3" x14ac:dyDescent="0.5">
      <c r="B1835">
        <v>3414</v>
      </c>
      <c r="C1835">
        <v>44</v>
      </c>
    </row>
    <row r="1836" spans="2:3" x14ac:dyDescent="0.5">
      <c r="B1836">
        <v>3415</v>
      </c>
      <c r="C1836">
        <v>9</v>
      </c>
    </row>
    <row r="1837" spans="2:3" x14ac:dyDescent="0.5">
      <c r="B1837">
        <v>3416</v>
      </c>
      <c r="C1837">
        <v>30</v>
      </c>
    </row>
    <row r="1838" spans="2:3" x14ac:dyDescent="0.5">
      <c r="B1838">
        <v>3417</v>
      </c>
      <c r="C1838">
        <v>45</v>
      </c>
    </row>
    <row r="1839" spans="2:3" x14ac:dyDescent="0.5">
      <c r="B1839">
        <v>3418</v>
      </c>
      <c r="C1839">
        <v>56</v>
      </c>
    </row>
    <row r="1840" spans="2:3" x14ac:dyDescent="0.5">
      <c r="B1840">
        <v>3419</v>
      </c>
      <c r="C1840">
        <v>46</v>
      </c>
    </row>
    <row r="1841" spans="2:3" x14ac:dyDescent="0.5">
      <c r="B1841">
        <v>3420</v>
      </c>
      <c r="C1841">
        <v>34</v>
      </c>
    </row>
    <row r="1842" spans="2:3" x14ac:dyDescent="0.5">
      <c r="B1842">
        <v>3421</v>
      </c>
      <c r="C1842">
        <v>98</v>
      </c>
    </row>
    <row r="1843" spans="2:3" x14ac:dyDescent="0.5">
      <c r="B1843">
        <v>3422</v>
      </c>
      <c r="C1843">
        <v>46</v>
      </c>
    </row>
    <row r="1844" spans="2:3" x14ac:dyDescent="0.5">
      <c r="B1844">
        <v>3423</v>
      </c>
      <c r="C1844">
        <v>10</v>
      </c>
    </row>
    <row r="1845" spans="2:3" x14ac:dyDescent="0.5">
      <c r="B1845">
        <v>3424</v>
      </c>
      <c r="C1845">
        <v>76</v>
      </c>
    </row>
    <row r="1846" spans="2:3" x14ac:dyDescent="0.5">
      <c r="B1846">
        <v>3425</v>
      </c>
      <c r="C1846">
        <v>104</v>
      </c>
    </row>
    <row r="1847" spans="2:3" x14ac:dyDescent="0.5">
      <c r="B1847">
        <v>3426</v>
      </c>
      <c r="C1847">
        <v>87</v>
      </c>
    </row>
    <row r="1848" spans="2:3" x14ac:dyDescent="0.5">
      <c r="B1848">
        <v>3427</v>
      </c>
      <c r="C1848">
        <v>29</v>
      </c>
    </row>
    <row r="1849" spans="2:3" x14ac:dyDescent="0.5">
      <c r="B1849">
        <v>3428</v>
      </c>
      <c r="C1849">
        <v>51</v>
      </c>
    </row>
    <row r="1850" spans="2:3" x14ac:dyDescent="0.5">
      <c r="B1850">
        <v>3429</v>
      </c>
      <c r="C1850">
        <v>12</v>
      </c>
    </row>
    <row r="1851" spans="2:3" x14ac:dyDescent="0.5">
      <c r="B1851">
        <v>3430</v>
      </c>
      <c r="C1851">
        <v>72</v>
      </c>
    </row>
    <row r="1852" spans="2:3" x14ac:dyDescent="0.5">
      <c r="B1852">
        <v>3431</v>
      </c>
      <c r="C1852">
        <v>21</v>
      </c>
    </row>
    <row r="1853" spans="2:3" x14ac:dyDescent="0.5">
      <c r="B1853">
        <v>3432</v>
      </c>
      <c r="C1853">
        <v>42</v>
      </c>
    </row>
    <row r="1854" spans="2:3" x14ac:dyDescent="0.5">
      <c r="B1854">
        <v>3433</v>
      </c>
      <c r="C1854">
        <v>71</v>
      </c>
    </row>
    <row r="1855" spans="2:3" x14ac:dyDescent="0.5">
      <c r="B1855">
        <v>3434</v>
      </c>
      <c r="C1855">
        <v>168</v>
      </c>
    </row>
    <row r="1856" spans="2:3" x14ac:dyDescent="0.5">
      <c r="B1856">
        <v>3435</v>
      </c>
      <c r="C1856">
        <v>19</v>
      </c>
    </row>
    <row r="1857" spans="2:3" x14ac:dyDescent="0.5">
      <c r="B1857">
        <v>3436</v>
      </c>
      <c r="C1857">
        <v>37</v>
      </c>
    </row>
    <row r="1858" spans="2:3" x14ac:dyDescent="0.5">
      <c r="B1858">
        <v>3437</v>
      </c>
      <c r="C1858">
        <v>36</v>
      </c>
    </row>
    <row r="1859" spans="2:3" x14ac:dyDescent="0.5">
      <c r="B1859">
        <v>3438</v>
      </c>
      <c r="C1859">
        <v>14</v>
      </c>
    </row>
    <row r="1860" spans="2:3" x14ac:dyDescent="0.5">
      <c r="B1860">
        <v>3439</v>
      </c>
      <c r="C1860">
        <v>18</v>
      </c>
    </row>
    <row r="1861" spans="2:3" x14ac:dyDescent="0.5">
      <c r="B1861">
        <v>3440</v>
      </c>
      <c r="C1861">
        <v>82</v>
      </c>
    </row>
    <row r="1862" spans="2:3" x14ac:dyDescent="0.5">
      <c r="B1862">
        <v>3441</v>
      </c>
      <c r="C1862">
        <v>43</v>
      </c>
    </row>
    <row r="1863" spans="2:3" x14ac:dyDescent="0.5">
      <c r="B1863">
        <v>3442</v>
      </c>
      <c r="C1863">
        <v>8</v>
      </c>
    </row>
    <row r="1864" spans="2:3" x14ac:dyDescent="0.5">
      <c r="B1864">
        <v>3443</v>
      </c>
      <c r="C1864">
        <v>45</v>
      </c>
    </row>
    <row r="1865" spans="2:3" x14ac:dyDescent="0.5">
      <c r="B1865">
        <v>3444</v>
      </c>
      <c r="C1865">
        <v>20</v>
      </c>
    </row>
    <row r="1866" spans="2:3" x14ac:dyDescent="0.5">
      <c r="B1866">
        <v>3445</v>
      </c>
      <c r="C1866">
        <v>31</v>
      </c>
    </row>
    <row r="1867" spans="2:3" x14ac:dyDescent="0.5">
      <c r="B1867">
        <v>3446</v>
      </c>
      <c r="C1867">
        <v>25</v>
      </c>
    </row>
    <row r="1868" spans="2:3" x14ac:dyDescent="0.5">
      <c r="B1868">
        <v>3447</v>
      </c>
      <c r="C1868">
        <v>14</v>
      </c>
    </row>
    <row r="1869" spans="2:3" x14ac:dyDescent="0.5">
      <c r="B1869">
        <v>3448</v>
      </c>
      <c r="C1869">
        <v>45</v>
      </c>
    </row>
    <row r="1870" spans="2:3" x14ac:dyDescent="0.5">
      <c r="B1870">
        <v>3449</v>
      </c>
      <c r="C1870">
        <v>20</v>
      </c>
    </row>
    <row r="1871" spans="2:3" x14ac:dyDescent="0.5">
      <c r="B1871">
        <v>3450</v>
      </c>
      <c r="C1871">
        <v>39</v>
      </c>
    </row>
    <row r="1872" spans="2:3" x14ac:dyDescent="0.5">
      <c r="B1872">
        <v>3451</v>
      </c>
      <c r="C1872">
        <v>16</v>
      </c>
    </row>
    <row r="1873" spans="2:3" x14ac:dyDescent="0.5">
      <c r="B1873">
        <v>3452</v>
      </c>
      <c r="C1873">
        <v>37</v>
      </c>
    </row>
    <row r="1874" spans="2:3" x14ac:dyDescent="0.5">
      <c r="B1874">
        <v>3453</v>
      </c>
      <c r="C1874">
        <v>14</v>
      </c>
    </row>
    <row r="1875" spans="2:3" x14ac:dyDescent="0.5">
      <c r="B1875">
        <v>3454</v>
      </c>
      <c r="C1875">
        <v>21</v>
      </c>
    </row>
    <row r="1876" spans="2:3" x14ac:dyDescent="0.5">
      <c r="B1876">
        <v>3455</v>
      </c>
      <c r="C1876">
        <v>69</v>
      </c>
    </row>
    <row r="1877" spans="2:3" x14ac:dyDescent="0.5">
      <c r="B1877">
        <v>3456</v>
      </c>
      <c r="C1877">
        <v>16</v>
      </c>
    </row>
    <row r="1878" spans="2:3" x14ac:dyDescent="0.5">
      <c r="B1878">
        <v>3457</v>
      </c>
      <c r="C1878">
        <v>55</v>
      </c>
    </row>
    <row r="1879" spans="2:3" x14ac:dyDescent="0.5">
      <c r="B1879">
        <v>3458</v>
      </c>
      <c r="C1879">
        <v>27</v>
      </c>
    </row>
    <row r="1880" spans="2:3" x14ac:dyDescent="0.5">
      <c r="B1880">
        <v>3459</v>
      </c>
      <c r="C1880">
        <v>36</v>
      </c>
    </row>
    <row r="1881" spans="2:3" x14ac:dyDescent="0.5">
      <c r="B1881">
        <v>3460</v>
      </c>
      <c r="C1881">
        <v>19</v>
      </c>
    </row>
    <row r="1882" spans="2:3" x14ac:dyDescent="0.5">
      <c r="B1882">
        <v>3461</v>
      </c>
      <c r="C1882">
        <v>12</v>
      </c>
    </row>
    <row r="1883" spans="2:3" x14ac:dyDescent="0.5">
      <c r="B1883">
        <v>3462</v>
      </c>
      <c r="C1883">
        <v>17</v>
      </c>
    </row>
    <row r="1884" spans="2:3" x14ac:dyDescent="0.5">
      <c r="B1884">
        <v>3463</v>
      </c>
      <c r="C1884">
        <v>114</v>
      </c>
    </row>
    <row r="1885" spans="2:3" x14ac:dyDescent="0.5">
      <c r="B1885">
        <v>3464</v>
      </c>
      <c r="C1885">
        <v>93</v>
      </c>
    </row>
    <row r="1886" spans="2:3" x14ac:dyDescent="0.5">
      <c r="B1886">
        <v>3465</v>
      </c>
      <c r="C1886">
        <v>36</v>
      </c>
    </row>
    <row r="1887" spans="2:3" x14ac:dyDescent="0.5">
      <c r="B1887">
        <v>3466</v>
      </c>
      <c r="C1887">
        <v>61</v>
      </c>
    </row>
    <row r="1888" spans="2:3" x14ac:dyDescent="0.5">
      <c r="B1888">
        <v>3467</v>
      </c>
      <c r="C1888">
        <v>47</v>
      </c>
    </row>
    <row r="1889" spans="2:3" x14ac:dyDescent="0.5">
      <c r="B1889">
        <v>3468</v>
      </c>
      <c r="C1889">
        <v>17</v>
      </c>
    </row>
    <row r="1890" spans="2:3" x14ac:dyDescent="0.5">
      <c r="B1890">
        <v>3469</v>
      </c>
      <c r="C1890">
        <v>63</v>
      </c>
    </row>
    <row r="1891" spans="2:3" x14ac:dyDescent="0.5">
      <c r="B1891">
        <v>3470</v>
      </c>
      <c r="C1891">
        <v>9</v>
      </c>
    </row>
    <row r="1892" spans="2:3" x14ac:dyDescent="0.5">
      <c r="B1892">
        <v>3471</v>
      </c>
      <c r="C1892">
        <v>30</v>
      </c>
    </row>
    <row r="1893" spans="2:3" x14ac:dyDescent="0.5">
      <c r="B1893">
        <v>3472</v>
      </c>
      <c r="C1893">
        <v>23</v>
      </c>
    </row>
    <row r="1894" spans="2:3" x14ac:dyDescent="0.5">
      <c r="B1894">
        <v>3473</v>
      </c>
      <c r="C1894">
        <v>33</v>
      </c>
    </row>
    <row r="1895" spans="2:3" x14ac:dyDescent="0.5">
      <c r="B1895">
        <v>3474</v>
      </c>
      <c r="C1895">
        <v>39</v>
      </c>
    </row>
    <row r="1896" spans="2:3" x14ac:dyDescent="0.5">
      <c r="B1896">
        <v>3475</v>
      </c>
      <c r="C1896">
        <v>17</v>
      </c>
    </row>
    <row r="1897" spans="2:3" x14ac:dyDescent="0.5">
      <c r="B1897">
        <v>3476</v>
      </c>
      <c r="C1897">
        <v>6</v>
      </c>
    </row>
    <row r="1898" spans="2:3" x14ac:dyDescent="0.5">
      <c r="B1898">
        <v>3477</v>
      </c>
      <c r="C1898">
        <v>39</v>
      </c>
    </row>
    <row r="1899" spans="2:3" x14ac:dyDescent="0.5">
      <c r="B1899">
        <v>3478</v>
      </c>
      <c r="C1899">
        <v>57</v>
      </c>
    </row>
    <row r="1900" spans="2:3" x14ac:dyDescent="0.5">
      <c r="B1900">
        <v>3479</v>
      </c>
      <c r="C1900">
        <v>56</v>
      </c>
    </row>
    <row r="1901" spans="2:3" x14ac:dyDescent="0.5">
      <c r="B1901">
        <v>3480</v>
      </c>
      <c r="C1901">
        <v>13</v>
      </c>
    </row>
    <row r="1902" spans="2:3" x14ac:dyDescent="0.5">
      <c r="B1902">
        <v>3481</v>
      </c>
      <c r="C1902">
        <v>95</v>
      </c>
    </row>
    <row r="1903" spans="2:3" x14ac:dyDescent="0.5">
      <c r="B1903">
        <v>3482</v>
      </c>
      <c r="C1903">
        <v>80</v>
      </c>
    </row>
    <row r="1904" spans="2:3" x14ac:dyDescent="0.5">
      <c r="B1904">
        <v>3483</v>
      </c>
      <c r="C1904">
        <v>133</v>
      </c>
    </row>
    <row r="1905" spans="2:3" x14ac:dyDescent="0.5">
      <c r="B1905">
        <v>3484</v>
      </c>
      <c r="C1905">
        <v>44</v>
      </c>
    </row>
    <row r="1906" spans="2:3" x14ac:dyDescent="0.5">
      <c r="B1906">
        <v>3485</v>
      </c>
      <c r="C1906">
        <v>30</v>
      </c>
    </row>
    <row r="1907" spans="2:3" x14ac:dyDescent="0.5">
      <c r="B1907">
        <v>3486</v>
      </c>
      <c r="C1907">
        <v>56</v>
      </c>
    </row>
    <row r="1908" spans="2:3" x14ac:dyDescent="0.5">
      <c r="B1908">
        <v>3487</v>
      </c>
      <c r="C1908">
        <v>66</v>
      </c>
    </row>
    <row r="1909" spans="2:3" x14ac:dyDescent="0.5">
      <c r="B1909">
        <v>3488</v>
      </c>
      <c r="C1909">
        <v>29</v>
      </c>
    </row>
    <row r="1910" spans="2:3" x14ac:dyDescent="0.5">
      <c r="B1910">
        <v>3489</v>
      </c>
      <c r="C1910">
        <v>72</v>
      </c>
    </row>
    <row r="1911" spans="2:3" x14ac:dyDescent="0.5">
      <c r="B1911">
        <v>3490</v>
      </c>
      <c r="C1911">
        <v>27</v>
      </c>
    </row>
    <row r="1912" spans="2:3" x14ac:dyDescent="0.5">
      <c r="B1912">
        <v>3491</v>
      </c>
      <c r="C1912">
        <v>10</v>
      </c>
    </row>
    <row r="1913" spans="2:3" x14ac:dyDescent="0.5">
      <c r="B1913">
        <v>3492</v>
      </c>
      <c r="C1913">
        <v>35</v>
      </c>
    </row>
    <row r="1914" spans="2:3" x14ac:dyDescent="0.5">
      <c r="B1914">
        <v>3493</v>
      </c>
      <c r="C1914">
        <v>29</v>
      </c>
    </row>
    <row r="1915" spans="2:3" x14ac:dyDescent="0.5">
      <c r="B1915">
        <v>3494</v>
      </c>
      <c r="C1915">
        <v>13</v>
      </c>
    </row>
    <row r="1916" spans="2:3" x14ac:dyDescent="0.5">
      <c r="B1916">
        <v>3495</v>
      </c>
      <c r="C1916">
        <v>72</v>
      </c>
    </row>
    <row r="1917" spans="2:3" x14ac:dyDescent="0.5">
      <c r="B1917">
        <v>3496</v>
      </c>
      <c r="C1917">
        <v>78</v>
      </c>
    </row>
    <row r="1918" spans="2:3" x14ac:dyDescent="0.5">
      <c r="B1918">
        <v>3497</v>
      </c>
      <c r="C1918">
        <v>49</v>
      </c>
    </row>
    <row r="1919" spans="2:3" x14ac:dyDescent="0.5">
      <c r="B1919">
        <v>3498</v>
      </c>
      <c r="C1919">
        <v>42</v>
      </c>
    </row>
    <row r="1920" spans="2:3" x14ac:dyDescent="0.5">
      <c r="B1920">
        <v>3499</v>
      </c>
      <c r="C1920">
        <v>35</v>
      </c>
    </row>
    <row r="1921" spans="2:3" x14ac:dyDescent="0.5">
      <c r="B1921">
        <v>3500</v>
      </c>
      <c r="C1921">
        <v>42</v>
      </c>
    </row>
    <row r="1922" spans="2:3" x14ac:dyDescent="0.5">
      <c r="B1922">
        <v>3501</v>
      </c>
      <c r="C1922">
        <v>42</v>
      </c>
    </row>
    <row r="1923" spans="2:3" x14ac:dyDescent="0.5">
      <c r="B1923">
        <v>3502</v>
      </c>
      <c r="C1923">
        <v>31</v>
      </c>
    </row>
    <row r="1924" spans="2:3" x14ac:dyDescent="0.5">
      <c r="B1924">
        <v>3503</v>
      </c>
      <c r="C1924">
        <v>38</v>
      </c>
    </row>
    <row r="1925" spans="2:3" x14ac:dyDescent="0.5">
      <c r="B1925">
        <v>3504</v>
      </c>
      <c r="C1925">
        <v>8</v>
      </c>
    </row>
    <row r="1926" spans="2:3" x14ac:dyDescent="0.5">
      <c r="B1926">
        <v>3505</v>
      </c>
      <c r="C1926">
        <v>39</v>
      </c>
    </row>
    <row r="1927" spans="2:3" x14ac:dyDescent="0.5">
      <c r="B1927">
        <v>3506</v>
      </c>
      <c r="C1927">
        <v>29</v>
      </c>
    </row>
    <row r="1928" spans="2:3" x14ac:dyDescent="0.5">
      <c r="B1928">
        <v>3507</v>
      </c>
      <c r="C1928">
        <v>72</v>
      </c>
    </row>
    <row r="1929" spans="2:3" x14ac:dyDescent="0.5">
      <c r="B1929">
        <v>3508</v>
      </c>
      <c r="C1929">
        <v>15</v>
      </c>
    </row>
    <row r="1930" spans="2:3" x14ac:dyDescent="0.5">
      <c r="B1930">
        <v>3509</v>
      </c>
      <c r="C1930">
        <v>33</v>
      </c>
    </row>
    <row r="1931" spans="2:3" x14ac:dyDescent="0.5">
      <c r="B1931">
        <v>3510</v>
      </c>
      <c r="C1931">
        <v>15</v>
      </c>
    </row>
    <row r="1932" spans="2:3" x14ac:dyDescent="0.5">
      <c r="B1932">
        <v>3511</v>
      </c>
      <c r="C1932">
        <v>19</v>
      </c>
    </row>
    <row r="1933" spans="2:3" x14ac:dyDescent="0.5">
      <c r="B1933">
        <v>3512</v>
      </c>
      <c r="C1933">
        <v>17</v>
      </c>
    </row>
    <row r="1934" spans="2:3" x14ac:dyDescent="0.5">
      <c r="B1934">
        <v>3513</v>
      </c>
      <c r="C1934">
        <v>44</v>
      </c>
    </row>
    <row r="1935" spans="2:3" x14ac:dyDescent="0.5">
      <c r="B1935">
        <v>3514</v>
      </c>
      <c r="C1935">
        <v>10</v>
      </c>
    </row>
    <row r="1936" spans="2:3" x14ac:dyDescent="0.5">
      <c r="B1936">
        <v>3515</v>
      </c>
      <c r="C1936">
        <v>46</v>
      </c>
    </row>
    <row r="1937" spans="2:3" x14ac:dyDescent="0.5">
      <c r="B1937">
        <v>3516</v>
      </c>
      <c r="C1937">
        <v>11</v>
      </c>
    </row>
    <row r="1938" spans="2:3" x14ac:dyDescent="0.5">
      <c r="B1938">
        <v>3517</v>
      </c>
      <c r="C1938">
        <v>13</v>
      </c>
    </row>
    <row r="1939" spans="2:3" x14ac:dyDescent="0.5">
      <c r="B1939">
        <v>3518</v>
      </c>
      <c r="C1939">
        <v>33</v>
      </c>
    </row>
    <row r="1940" spans="2:3" x14ac:dyDescent="0.5">
      <c r="B1940">
        <v>3519</v>
      </c>
      <c r="C1940">
        <v>28</v>
      </c>
    </row>
    <row r="1941" spans="2:3" x14ac:dyDescent="0.5">
      <c r="B1941">
        <v>3520</v>
      </c>
      <c r="C1941">
        <v>21</v>
      </c>
    </row>
    <row r="1942" spans="2:3" x14ac:dyDescent="0.5">
      <c r="B1942">
        <v>3521</v>
      </c>
      <c r="C1942">
        <v>13</v>
      </c>
    </row>
    <row r="1943" spans="2:3" x14ac:dyDescent="0.5">
      <c r="B1943">
        <v>3522</v>
      </c>
      <c r="C1943">
        <v>34</v>
      </c>
    </row>
    <row r="1944" spans="2:3" x14ac:dyDescent="0.5">
      <c r="B1944">
        <v>3523</v>
      </c>
      <c r="C1944">
        <v>80</v>
      </c>
    </row>
    <row r="1945" spans="2:3" x14ac:dyDescent="0.5">
      <c r="B1945">
        <v>3524</v>
      </c>
      <c r="C1945">
        <v>74</v>
      </c>
    </row>
    <row r="1946" spans="2:3" x14ac:dyDescent="0.5">
      <c r="B1946">
        <v>3525</v>
      </c>
      <c r="C1946">
        <v>7</v>
      </c>
    </row>
    <row r="1947" spans="2:3" x14ac:dyDescent="0.5">
      <c r="B1947">
        <v>3526</v>
      </c>
      <c r="C1947">
        <v>34</v>
      </c>
    </row>
    <row r="1948" spans="2:3" x14ac:dyDescent="0.5">
      <c r="B1948">
        <v>3527</v>
      </c>
      <c r="C1948">
        <v>86</v>
      </c>
    </row>
    <row r="1949" spans="2:3" x14ac:dyDescent="0.5">
      <c r="B1949">
        <v>3528</v>
      </c>
      <c r="C1949">
        <v>37</v>
      </c>
    </row>
    <row r="1950" spans="2:3" x14ac:dyDescent="0.5">
      <c r="B1950">
        <v>3529</v>
      </c>
      <c r="C1950">
        <v>18</v>
      </c>
    </row>
    <row r="1951" spans="2:3" x14ac:dyDescent="0.5">
      <c r="B1951">
        <v>3530</v>
      </c>
      <c r="C1951">
        <v>22</v>
      </c>
    </row>
    <row r="1952" spans="2:3" x14ac:dyDescent="0.5">
      <c r="B1952">
        <v>3531</v>
      </c>
      <c r="C1952">
        <v>26</v>
      </c>
    </row>
    <row r="1953" spans="2:3" x14ac:dyDescent="0.5">
      <c r="B1953">
        <v>3532</v>
      </c>
      <c r="C1953">
        <v>27</v>
      </c>
    </row>
    <row r="1954" spans="2:3" x14ac:dyDescent="0.5">
      <c r="B1954">
        <v>3533</v>
      </c>
      <c r="C1954">
        <v>8</v>
      </c>
    </row>
    <row r="1955" spans="2:3" x14ac:dyDescent="0.5">
      <c r="B1955">
        <v>3534</v>
      </c>
      <c r="C1955">
        <v>204</v>
      </c>
    </row>
    <row r="1956" spans="2:3" x14ac:dyDescent="0.5">
      <c r="B1956">
        <v>3535</v>
      </c>
      <c r="C1956">
        <v>46</v>
      </c>
    </row>
    <row r="1957" spans="2:3" x14ac:dyDescent="0.5">
      <c r="B1957">
        <v>3536</v>
      </c>
      <c r="C1957">
        <v>17</v>
      </c>
    </row>
    <row r="1958" spans="2:3" x14ac:dyDescent="0.5">
      <c r="B1958">
        <v>3537</v>
      </c>
      <c r="C1958">
        <v>28</v>
      </c>
    </row>
    <row r="1959" spans="2:3" x14ac:dyDescent="0.5">
      <c r="B1959">
        <v>3538</v>
      </c>
      <c r="C1959">
        <v>83</v>
      </c>
    </row>
    <row r="1960" spans="2:3" x14ac:dyDescent="0.5">
      <c r="B1960">
        <v>3539</v>
      </c>
      <c r="C1960">
        <v>13</v>
      </c>
    </row>
    <row r="1961" spans="2:3" x14ac:dyDescent="0.5">
      <c r="B1961">
        <v>3540</v>
      </c>
      <c r="C1961">
        <v>8</v>
      </c>
    </row>
    <row r="1962" spans="2:3" x14ac:dyDescent="0.5">
      <c r="B1962">
        <v>3541</v>
      </c>
      <c r="C1962">
        <v>32</v>
      </c>
    </row>
    <row r="1963" spans="2:3" x14ac:dyDescent="0.5">
      <c r="B1963">
        <v>3542</v>
      </c>
      <c r="C1963">
        <v>85</v>
      </c>
    </row>
    <row r="1964" spans="2:3" x14ac:dyDescent="0.5">
      <c r="B1964">
        <v>3543</v>
      </c>
      <c r="C1964">
        <v>29</v>
      </c>
    </row>
    <row r="1965" spans="2:3" x14ac:dyDescent="0.5">
      <c r="B1965">
        <v>3544</v>
      </c>
      <c r="C1965">
        <v>24</v>
      </c>
    </row>
    <row r="1966" spans="2:3" x14ac:dyDescent="0.5">
      <c r="B1966">
        <v>3545</v>
      </c>
      <c r="C1966">
        <v>8</v>
      </c>
    </row>
    <row r="1967" spans="2:3" x14ac:dyDescent="0.5">
      <c r="B1967">
        <v>3546</v>
      </c>
      <c r="C1967">
        <v>19</v>
      </c>
    </row>
    <row r="1968" spans="2:3" x14ac:dyDescent="0.5">
      <c r="B1968">
        <v>3547</v>
      </c>
      <c r="C1968">
        <v>336</v>
      </c>
    </row>
    <row r="1969" spans="2:3" x14ac:dyDescent="0.5">
      <c r="B1969">
        <v>3548</v>
      </c>
      <c r="C1969">
        <v>13</v>
      </c>
    </row>
    <row r="1970" spans="2:3" x14ac:dyDescent="0.5">
      <c r="B1970">
        <v>3549</v>
      </c>
      <c r="C1970">
        <v>42</v>
      </c>
    </row>
    <row r="1971" spans="2:3" x14ac:dyDescent="0.5">
      <c r="B1971">
        <v>3550</v>
      </c>
      <c r="C1971">
        <v>64</v>
      </c>
    </row>
    <row r="1972" spans="2:3" x14ac:dyDescent="0.5">
      <c r="B1972">
        <v>3551</v>
      </c>
      <c r="C1972">
        <v>25</v>
      </c>
    </row>
    <row r="1973" spans="2:3" x14ac:dyDescent="0.5">
      <c r="B1973">
        <v>3552</v>
      </c>
      <c r="C1973">
        <v>20</v>
      </c>
    </row>
    <row r="1974" spans="2:3" x14ac:dyDescent="0.5">
      <c r="B1974">
        <v>3553</v>
      </c>
      <c r="C1974">
        <v>104</v>
      </c>
    </row>
    <row r="1975" spans="2:3" x14ac:dyDescent="0.5">
      <c r="B1975">
        <v>3554</v>
      </c>
      <c r="C1975">
        <v>53</v>
      </c>
    </row>
    <row r="1976" spans="2:3" x14ac:dyDescent="0.5">
      <c r="B1976">
        <v>3555</v>
      </c>
      <c r="C1976">
        <v>14</v>
      </c>
    </row>
    <row r="1977" spans="2:3" x14ac:dyDescent="0.5">
      <c r="B1977">
        <v>3556</v>
      </c>
      <c r="C1977">
        <v>20</v>
      </c>
    </row>
    <row r="1978" spans="2:3" x14ac:dyDescent="0.5">
      <c r="B1978">
        <v>3557</v>
      </c>
      <c r="C1978">
        <v>558</v>
      </c>
    </row>
    <row r="1979" spans="2:3" x14ac:dyDescent="0.5">
      <c r="B1979">
        <v>3558</v>
      </c>
      <c r="C1979">
        <v>22</v>
      </c>
    </row>
    <row r="1980" spans="2:3" x14ac:dyDescent="0.5">
      <c r="B1980">
        <v>3559</v>
      </c>
      <c r="C1980">
        <v>24</v>
      </c>
    </row>
    <row r="1981" spans="2:3" x14ac:dyDescent="0.5">
      <c r="B1981">
        <v>3560</v>
      </c>
      <c r="C1981">
        <v>74</v>
      </c>
    </row>
    <row r="1982" spans="2:3" x14ac:dyDescent="0.5">
      <c r="B1982">
        <v>3561</v>
      </c>
      <c r="C1982">
        <v>54</v>
      </c>
    </row>
    <row r="1983" spans="2:3" x14ac:dyDescent="0.5">
      <c r="B1983">
        <v>3562</v>
      </c>
      <c r="C1983">
        <v>31</v>
      </c>
    </row>
    <row r="1984" spans="2:3" x14ac:dyDescent="0.5">
      <c r="B1984">
        <v>3563</v>
      </c>
      <c r="C1984">
        <v>25</v>
      </c>
    </row>
    <row r="1985" spans="2:3" x14ac:dyDescent="0.5">
      <c r="B1985">
        <v>3564</v>
      </c>
      <c r="C1985">
        <v>17</v>
      </c>
    </row>
    <row r="1986" spans="2:3" x14ac:dyDescent="0.5">
      <c r="B1986">
        <v>3565</v>
      </c>
      <c r="C1986">
        <v>12</v>
      </c>
    </row>
    <row r="1987" spans="2:3" x14ac:dyDescent="0.5">
      <c r="B1987">
        <v>3566</v>
      </c>
      <c r="C1987">
        <v>38</v>
      </c>
    </row>
    <row r="1988" spans="2:3" x14ac:dyDescent="0.5">
      <c r="B1988">
        <v>3567</v>
      </c>
      <c r="C1988">
        <v>41</v>
      </c>
    </row>
    <row r="1989" spans="2:3" x14ac:dyDescent="0.5">
      <c r="B1989">
        <v>3568</v>
      </c>
      <c r="C1989">
        <v>19</v>
      </c>
    </row>
    <row r="1990" spans="2:3" x14ac:dyDescent="0.5">
      <c r="B1990">
        <v>3569</v>
      </c>
      <c r="C1990">
        <v>41</v>
      </c>
    </row>
    <row r="1991" spans="2:3" x14ac:dyDescent="0.5">
      <c r="B1991">
        <v>3570</v>
      </c>
      <c r="C1991">
        <v>26</v>
      </c>
    </row>
    <row r="1992" spans="2:3" x14ac:dyDescent="0.5">
      <c r="B1992">
        <v>3571</v>
      </c>
      <c r="C1992">
        <v>25</v>
      </c>
    </row>
    <row r="1993" spans="2:3" x14ac:dyDescent="0.5">
      <c r="B1993">
        <v>3572</v>
      </c>
      <c r="C1993">
        <v>9</v>
      </c>
    </row>
    <row r="1994" spans="2:3" x14ac:dyDescent="0.5">
      <c r="B1994">
        <v>3573</v>
      </c>
      <c r="C1994">
        <v>78</v>
      </c>
    </row>
    <row r="1995" spans="2:3" x14ac:dyDescent="0.5">
      <c r="B1995">
        <v>3574</v>
      </c>
      <c r="C1995">
        <v>45</v>
      </c>
    </row>
    <row r="1996" spans="2:3" x14ac:dyDescent="0.5">
      <c r="B1996">
        <v>3575</v>
      </c>
      <c r="C1996">
        <v>102</v>
      </c>
    </row>
    <row r="1997" spans="2:3" x14ac:dyDescent="0.5">
      <c r="B1997">
        <v>3576</v>
      </c>
      <c r="C1997">
        <v>5</v>
      </c>
    </row>
    <row r="1998" spans="2:3" x14ac:dyDescent="0.5">
      <c r="B1998">
        <v>3577</v>
      </c>
      <c r="C1998">
        <v>27</v>
      </c>
    </row>
    <row r="1999" spans="2:3" x14ac:dyDescent="0.5">
      <c r="B1999">
        <v>3578</v>
      </c>
      <c r="C1999">
        <v>37</v>
      </c>
    </row>
    <row r="2000" spans="2:3" x14ac:dyDescent="0.5">
      <c r="B2000">
        <v>3579</v>
      </c>
      <c r="C2000">
        <v>14</v>
      </c>
    </row>
    <row r="2001" spans="2:3" x14ac:dyDescent="0.5">
      <c r="B2001">
        <v>3580</v>
      </c>
      <c r="C2001">
        <v>27</v>
      </c>
    </row>
    <row r="2002" spans="2:3" x14ac:dyDescent="0.5">
      <c r="B2002">
        <v>3581</v>
      </c>
      <c r="C2002">
        <v>45</v>
      </c>
    </row>
    <row r="2003" spans="2:3" x14ac:dyDescent="0.5">
      <c r="B2003">
        <v>3582</v>
      </c>
      <c r="C2003">
        <v>49</v>
      </c>
    </row>
    <row r="2004" spans="2:3" x14ac:dyDescent="0.5">
      <c r="B2004">
        <v>3583</v>
      </c>
      <c r="C2004">
        <v>24</v>
      </c>
    </row>
    <row r="2005" spans="2:3" x14ac:dyDescent="0.5">
      <c r="B2005">
        <v>3584</v>
      </c>
      <c r="C2005">
        <v>112</v>
      </c>
    </row>
    <row r="2006" spans="2:3" x14ac:dyDescent="0.5">
      <c r="B2006">
        <v>3585</v>
      </c>
      <c r="C2006">
        <v>23</v>
      </c>
    </row>
    <row r="2007" spans="2:3" x14ac:dyDescent="0.5">
      <c r="B2007">
        <v>3586</v>
      </c>
      <c r="C2007">
        <v>54</v>
      </c>
    </row>
    <row r="2008" spans="2:3" x14ac:dyDescent="0.5">
      <c r="B2008">
        <v>3587</v>
      </c>
      <c r="C2008">
        <v>28</v>
      </c>
    </row>
    <row r="2009" spans="2:3" x14ac:dyDescent="0.5">
      <c r="B2009">
        <v>3588</v>
      </c>
      <c r="C2009">
        <v>11</v>
      </c>
    </row>
    <row r="2010" spans="2:3" x14ac:dyDescent="0.5">
      <c r="B2010">
        <v>3589</v>
      </c>
      <c r="C2010">
        <v>62</v>
      </c>
    </row>
    <row r="2011" spans="2:3" x14ac:dyDescent="0.5">
      <c r="B2011">
        <v>3590</v>
      </c>
      <c r="C2011">
        <v>73</v>
      </c>
    </row>
    <row r="2012" spans="2:3" x14ac:dyDescent="0.5">
      <c r="B2012">
        <v>3591</v>
      </c>
      <c r="C2012">
        <v>18</v>
      </c>
    </row>
    <row r="2013" spans="2:3" x14ac:dyDescent="0.5">
      <c r="B2013">
        <v>3592</v>
      </c>
      <c r="C2013">
        <v>35</v>
      </c>
    </row>
    <row r="2014" spans="2:3" x14ac:dyDescent="0.5">
      <c r="B2014">
        <v>3593</v>
      </c>
      <c r="C2014">
        <v>43</v>
      </c>
    </row>
    <row r="2015" spans="2:3" x14ac:dyDescent="0.5">
      <c r="B2015">
        <v>3594</v>
      </c>
      <c r="C2015">
        <v>36</v>
      </c>
    </row>
    <row r="2016" spans="2:3" x14ac:dyDescent="0.5">
      <c r="B2016">
        <v>3595</v>
      </c>
      <c r="C2016">
        <v>62</v>
      </c>
    </row>
    <row r="2017" spans="2:3" x14ac:dyDescent="0.5">
      <c r="B2017">
        <v>3596</v>
      </c>
      <c r="C2017">
        <v>15</v>
      </c>
    </row>
    <row r="2018" spans="2:3" x14ac:dyDescent="0.5">
      <c r="B2018">
        <v>3597</v>
      </c>
      <c r="C2018">
        <v>33</v>
      </c>
    </row>
    <row r="2019" spans="2:3" x14ac:dyDescent="0.5">
      <c r="B2019">
        <v>3598</v>
      </c>
      <c r="C2019">
        <v>27</v>
      </c>
    </row>
    <row r="2020" spans="2:3" x14ac:dyDescent="0.5">
      <c r="B2020">
        <v>3599</v>
      </c>
      <c r="C2020">
        <v>17</v>
      </c>
    </row>
    <row r="2021" spans="2:3" x14ac:dyDescent="0.5">
      <c r="B2021">
        <v>3600</v>
      </c>
      <c r="C2021">
        <v>4</v>
      </c>
    </row>
    <row r="2022" spans="2:3" x14ac:dyDescent="0.5">
      <c r="B2022">
        <v>3601</v>
      </c>
      <c r="C2022">
        <v>53</v>
      </c>
    </row>
    <row r="2023" spans="2:3" x14ac:dyDescent="0.5">
      <c r="B2023">
        <v>3602</v>
      </c>
      <c r="C2023">
        <v>49</v>
      </c>
    </row>
    <row r="2024" spans="2:3" x14ac:dyDescent="0.5">
      <c r="B2024">
        <v>3603</v>
      </c>
      <c r="C2024">
        <v>57</v>
      </c>
    </row>
    <row r="2025" spans="2:3" x14ac:dyDescent="0.5">
      <c r="B2025">
        <v>3604</v>
      </c>
      <c r="C2025">
        <v>69</v>
      </c>
    </row>
    <row r="2026" spans="2:3" x14ac:dyDescent="0.5">
      <c r="B2026">
        <v>3605</v>
      </c>
      <c r="C2026">
        <v>15</v>
      </c>
    </row>
    <row r="2027" spans="2:3" x14ac:dyDescent="0.5">
      <c r="B2027">
        <v>3606</v>
      </c>
      <c r="C2027">
        <v>64</v>
      </c>
    </row>
    <row r="2028" spans="2:3" x14ac:dyDescent="0.5">
      <c r="B2028">
        <v>3607</v>
      </c>
      <c r="C2028">
        <v>20</v>
      </c>
    </row>
    <row r="2029" spans="2:3" x14ac:dyDescent="0.5">
      <c r="B2029">
        <v>3608</v>
      </c>
      <c r="C2029">
        <v>27</v>
      </c>
    </row>
    <row r="2030" spans="2:3" x14ac:dyDescent="0.5">
      <c r="B2030">
        <v>3609</v>
      </c>
      <c r="C2030">
        <v>21</v>
      </c>
    </row>
    <row r="2031" spans="2:3" x14ac:dyDescent="0.5">
      <c r="B2031">
        <v>3610</v>
      </c>
      <c r="C2031">
        <v>31</v>
      </c>
    </row>
    <row r="2032" spans="2:3" x14ac:dyDescent="0.5">
      <c r="B2032">
        <v>3611</v>
      </c>
      <c r="C2032">
        <v>51</v>
      </c>
    </row>
    <row r="2033" spans="2:3" x14ac:dyDescent="0.5">
      <c r="B2033">
        <v>3612</v>
      </c>
      <c r="C2033">
        <v>57</v>
      </c>
    </row>
    <row r="2034" spans="2:3" x14ac:dyDescent="0.5">
      <c r="B2034">
        <v>3613</v>
      </c>
      <c r="C2034">
        <v>20</v>
      </c>
    </row>
    <row r="2035" spans="2:3" x14ac:dyDescent="0.5">
      <c r="B2035">
        <v>3614</v>
      </c>
      <c r="C2035">
        <v>71</v>
      </c>
    </row>
    <row r="2036" spans="2:3" x14ac:dyDescent="0.5">
      <c r="B2036">
        <v>3615</v>
      </c>
      <c r="C2036">
        <v>72</v>
      </c>
    </row>
    <row r="2037" spans="2:3" x14ac:dyDescent="0.5">
      <c r="B2037">
        <v>3616</v>
      </c>
      <c r="C2037">
        <v>45</v>
      </c>
    </row>
    <row r="2038" spans="2:3" x14ac:dyDescent="0.5">
      <c r="B2038">
        <v>3617</v>
      </c>
      <c r="C2038">
        <v>51</v>
      </c>
    </row>
    <row r="2039" spans="2:3" x14ac:dyDescent="0.5">
      <c r="B2039">
        <v>3618</v>
      </c>
      <c r="C2039">
        <v>56</v>
      </c>
    </row>
    <row r="2040" spans="2:3" x14ac:dyDescent="0.5">
      <c r="B2040">
        <v>3619</v>
      </c>
      <c r="C2040">
        <v>17</v>
      </c>
    </row>
    <row r="2041" spans="2:3" x14ac:dyDescent="0.5">
      <c r="B2041">
        <v>3620</v>
      </c>
      <c r="C2041">
        <v>197</v>
      </c>
    </row>
    <row r="2042" spans="2:3" x14ac:dyDescent="0.5">
      <c r="B2042">
        <v>3621</v>
      </c>
      <c r="C2042">
        <v>70</v>
      </c>
    </row>
    <row r="2043" spans="2:3" x14ac:dyDescent="0.5">
      <c r="B2043">
        <v>3622</v>
      </c>
      <c r="C2043">
        <v>21</v>
      </c>
    </row>
    <row r="2044" spans="2:3" x14ac:dyDescent="0.5">
      <c r="B2044">
        <v>3623</v>
      </c>
      <c r="C2044">
        <v>34</v>
      </c>
    </row>
    <row r="2045" spans="2:3" x14ac:dyDescent="0.5">
      <c r="B2045">
        <v>3624</v>
      </c>
      <c r="C2045">
        <v>39</v>
      </c>
    </row>
    <row r="2046" spans="2:3" x14ac:dyDescent="0.5">
      <c r="B2046">
        <v>3625</v>
      </c>
      <c r="C2046">
        <v>78</v>
      </c>
    </row>
    <row r="2047" spans="2:3" x14ac:dyDescent="0.5">
      <c r="B2047">
        <v>3626</v>
      </c>
      <c r="C2047">
        <v>48</v>
      </c>
    </row>
    <row r="2048" spans="2:3" x14ac:dyDescent="0.5">
      <c r="B2048">
        <v>3627</v>
      </c>
      <c r="C2048">
        <v>29</v>
      </c>
    </row>
    <row r="2049" spans="2:3" x14ac:dyDescent="0.5">
      <c r="B2049">
        <v>3648</v>
      </c>
      <c r="C2049">
        <v>73</v>
      </c>
    </row>
    <row r="2050" spans="2:3" x14ac:dyDescent="0.5">
      <c r="B2050">
        <v>3649</v>
      </c>
      <c r="C2050">
        <v>8</v>
      </c>
    </row>
    <row r="2051" spans="2:3" x14ac:dyDescent="0.5">
      <c r="B2051">
        <v>3650</v>
      </c>
      <c r="C2051">
        <v>17</v>
      </c>
    </row>
    <row r="2052" spans="2:3" x14ac:dyDescent="0.5">
      <c r="B2052">
        <v>3651</v>
      </c>
      <c r="C2052">
        <v>9</v>
      </c>
    </row>
    <row r="2053" spans="2:3" x14ac:dyDescent="0.5">
      <c r="B2053">
        <v>3652</v>
      </c>
      <c r="C2053">
        <v>17</v>
      </c>
    </row>
    <row r="2054" spans="2:3" x14ac:dyDescent="0.5">
      <c r="B2054">
        <v>3653</v>
      </c>
      <c r="C2054">
        <v>33</v>
      </c>
    </row>
    <row r="2055" spans="2:3" x14ac:dyDescent="0.5">
      <c r="B2055">
        <v>3654</v>
      </c>
      <c r="C2055">
        <v>38</v>
      </c>
    </row>
    <row r="2056" spans="2:3" x14ac:dyDescent="0.5">
      <c r="B2056">
        <v>3655</v>
      </c>
      <c r="C2056">
        <v>79</v>
      </c>
    </row>
    <row r="2057" spans="2:3" x14ac:dyDescent="0.5">
      <c r="B2057">
        <v>3656</v>
      </c>
      <c r="C2057">
        <v>46</v>
      </c>
    </row>
    <row r="2058" spans="2:3" x14ac:dyDescent="0.5">
      <c r="B2058">
        <v>3657</v>
      </c>
      <c r="C2058">
        <v>20</v>
      </c>
    </row>
    <row r="2059" spans="2:3" x14ac:dyDescent="0.5">
      <c r="B2059">
        <v>3658</v>
      </c>
      <c r="C2059">
        <v>20</v>
      </c>
    </row>
    <row r="2060" spans="2:3" x14ac:dyDescent="0.5">
      <c r="B2060">
        <v>3659</v>
      </c>
      <c r="C2060">
        <v>13</v>
      </c>
    </row>
    <row r="2061" spans="2:3" x14ac:dyDescent="0.5">
      <c r="B2061">
        <v>3660</v>
      </c>
      <c r="C2061">
        <v>22</v>
      </c>
    </row>
    <row r="2062" spans="2:3" x14ac:dyDescent="0.5">
      <c r="B2062">
        <v>3661</v>
      </c>
      <c r="C2062">
        <v>36</v>
      </c>
    </row>
    <row r="2063" spans="2:3" x14ac:dyDescent="0.5">
      <c r="B2063">
        <v>3662</v>
      </c>
      <c r="C2063">
        <v>40</v>
      </c>
    </row>
    <row r="2064" spans="2:3" x14ac:dyDescent="0.5">
      <c r="B2064">
        <v>3663</v>
      </c>
      <c r="C2064">
        <v>9</v>
      </c>
    </row>
    <row r="2065" spans="2:3" x14ac:dyDescent="0.5">
      <c r="B2065">
        <v>3664</v>
      </c>
      <c r="C2065">
        <v>19</v>
      </c>
    </row>
    <row r="2066" spans="2:3" x14ac:dyDescent="0.5">
      <c r="B2066">
        <v>3665</v>
      </c>
      <c r="C2066">
        <v>14</v>
      </c>
    </row>
    <row r="2067" spans="2:3" x14ac:dyDescent="0.5">
      <c r="B2067">
        <v>3666</v>
      </c>
      <c r="C2067">
        <v>38</v>
      </c>
    </row>
    <row r="2068" spans="2:3" x14ac:dyDescent="0.5">
      <c r="B2068">
        <v>3667</v>
      </c>
      <c r="C2068">
        <v>58</v>
      </c>
    </row>
    <row r="2069" spans="2:3" x14ac:dyDescent="0.5">
      <c r="B2069">
        <v>3668</v>
      </c>
      <c r="C2069">
        <v>28</v>
      </c>
    </row>
    <row r="2070" spans="2:3" x14ac:dyDescent="0.5">
      <c r="B2070">
        <v>3669</v>
      </c>
      <c r="C2070">
        <v>17</v>
      </c>
    </row>
    <row r="2071" spans="2:3" x14ac:dyDescent="0.5">
      <c r="B2071">
        <v>3670</v>
      </c>
      <c r="C2071">
        <v>12</v>
      </c>
    </row>
    <row r="2072" spans="2:3" x14ac:dyDescent="0.5">
      <c r="B2072">
        <v>3671</v>
      </c>
      <c r="C2072">
        <v>40</v>
      </c>
    </row>
    <row r="2073" spans="2:3" x14ac:dyDescent="0.5">
      <c r="B2073">
        <v>3672</v>
      </c>
      <c r="C2073">
        <v>57</v>
      </c>
    </row>
    <row r="2074" spans="2:3" x14ac:dyDescent="0.5">
      <c r="B2074">
        <v>3673</v>
      </c>
      <c r="C2074">
        <v>114</v>
      </c>
    </row>
    <row r="2075" spans="2:3" x14ac:dyDescent="0.5">
      <c r="B2075">
        <v>3674</v>
      </c>
      <c r="C2075">
        <v>31</v>
      </c>
    </row>
    <row r="2076" spans="2:3" x14ac:dyDescent="0.5">
      <c r="B2076">
        <v>3675</v>
      </c>
      <c r="C2076">
        <v>3</v>
      </c>
    </row>
    <row r="2077" spans="2:3" x14ac:dyDescent="0.5">
      <c r="B2077">
        <v>3676</v>
      </c>
      <c r="C2077">
        <v>16</v>
      </c>
    </row>
    <row r="2078" spans="2:3" x14ac:dyDescent="0.5">
      <c r="B2078">
        <v>3677</v>
      </c>
      <c r="C2078">
        <v>199</v>
      </c>
    </row>
    <row r="2079" spans="2:3" x14ac:dyDescent="0.5">
      <c r="B2079">
        <v>3678</v>
      </c>
      <c r="C2079">
        <v>31</v>
      </c>
    </row>
    <row r="2080" spans="2:3" x14ac:dyDescent="0.5">
      <c r="B2080">
        <v>3679</v>
      </c>
      <c r="C2080">
        <v>30</v>
      </c>
    </row>
    <row r="2081" spans="2:3" x14ac:dyDescent="0.5">
      <c r="B2081">
        <v>3680</v>
      </c>
      <c r="C2081">
        <v>34</v>
      </c>
    </row>
    <row r="2082" spans="2:3" x14ac:dyDescent="0.5">
      <c r="B2082">
        <v>3681</v>
      </c>
      <c r="C2082">
        <v>18</v>
      </c>
    </row>
    <row r="2083" spans="2:3" x14ac:dyDescent="0.5">
      <c r="B2083">
        <v>3682</v>
      </c>
      <c r="C2083">
        <v>67</v>
      </c>
    </row>
    <row r="2084" spans="2:3" x14ac:dyDescent="0.5">
      <c r="B2084">
        <v>3683</v>
      </c>
      <c r="C2084">
        <v>66</v>
      </c>
    </row>
    <row r="2085" spans="2:3" x14ac:dyDescent="0.5">
      <c r="B2085">
        <v>3684</v>
      </c>
      <c r="C2085">
        <v>23</v>
      </c>
    </row>
    <row r="2086" spans="2:3" x14ac:dyDescent="0.5">
      <c r="B2086">
        <v>3685</v>
      </c>
      <c r="C2086">
        <v>126</v>
      </c>
    </row>
    <row r="2087" spans="2:3" x14ac:dyDescent="0.5">
      <c r="B2087">
        <v>3686</v>
      </c>
      <c r="C2087">
        <v>6</v>
      </c>
    </row>
    <row r="2088" spans="2:3" x14ac:dyDescent="0.5">
      <c r="B2088">
        <v>3687</v>
      </c>
      <c r="C2088">
        <v>25</v>
      </c>
    </row>
    <row r="2089" spans="2:3" x14ac:dyDescent="0.5">
      <c r="B2089">
        <v>3688</v>
      </c>
      <c r="C2089">
        <v>39</v>
      </c>
    </row>
    <row r="2090" spans="2:3" x14ac:dyDescent="0.5">
      <c r="B2090">
        <v>3689</v>
      </c>
      <c r="C2090">
        <v>62</v>
      </c>
    </row>
    <row r="2091" spans="2:3" x14ac:dyDescent="0.5">
      <c r="B2091">
        <v>3690</v>
      </c>
      <c r="C2091">
        <v>31</v>
      </c>
    </row>
    <row r="2092" spans="2:3" x14ac:dyDescent="0.5">
      <c r="B2092">
        <v>3691</v>
      </c>
      <c r="C2092">
        <v>274</v>
      </c>
    </row>
    <row r="2093" spans="2:3" x14ac:dyDescent="0.5">
      <c r="B2093">
        <v>3692</v>
      </c>
      <c r="C2093">
        <v>17</v>
      </c>
    </row>
    <row r="2094" spans="2:3" x14ac:dyDescent="0.5">
      <c r="B2094">
        <v>3693</v>
      </c>
      <c r="C2094">
        <v>14</v>
      </c>
    </row>
    <row r="2095" spans="2:3" x14ac:dyDescent="0.5">
      <c r="B2095">
        <v>3694</v>
      </c>
      <c r="C2095">
        <v>60</v>
      </c>
    </row>
    <row r="2096" spans="2:3" x14ac:dyDescent="0.5">
      <c r="B2096">
        <v>3695</v>
      </c>
      <c r="C2096">
        <v>33</v>
      </c>
    </row>
    <row r="2097" spans="2:3" x14ac:dyDescent="0.5">
      <c r="B2097">
        <v>3696</v>
      </c>
      <c r="C2097">
        <v>78</v>
      </c>
    </row>
    <row r="2098" spans="2:3" x14ac:dyDescent="0.5">
      <c r="B2098">
        <v>3697</v>
      </c>
      <c r="C2098">
        <v>30</v>
      </c>
    </row>
    <row r="2099" spans="2:3" x14ac:dyDescent="0.5">
      <c r="B2099">
        <v>3698</v>
      </c>
      <c r="C2099">
        <v>136</v>
      </c>
    </row>
    <row r="2100" spans="2:3" x14ac:dyDescent="0.5">
      <c r="B2100">
        <v>3699</v>
      </c>
      <c r="C2100">
        <v>40</v>
      </c>
    </row>
    <row r="2101" spans="2:3" x14ac:dyDescent="0.5">
      <c r="B2101">
        <v>3700</v>
      </c>
      <c r="C2101">
        <v>18</v>
      </c>
    </row>
    <row r="2102" spans="2:3" x14ac:dyDescent="0.5">
      <c r="B2102">
        <v>3701</v>
      </c>
      <c r="C2102">
        <v>39</v>
      </c>
    </row>
    <row r="2103" spans="2:3" x14ac:dyDescent="0.5">
      <c r="B2103">
        <v>3702</v>
      </c>
      <c r="C2103">
        <v>21</v>
      </c>
    </row>
    <row r="2104" spans="2:3" x14ac:dyDescent="0.5">
      <c r="B2104">
        <v>3703</v>
      </c>
      <c r="C2104">
        <v>30</v>
      </c>
    </row>
    <row r="2105" spans="2:3" x14ac:dyDescent="0.5">
      <c r="B2105">
        <v>3704</v>
      </c>
      <c r="C2105">
        <v>27</v>
      </c>
    </row>
    <row r="2106" spans="2:3" x14ac:dyDescent="0.5">
      <c r="B2106">
        <v>3705</v>
      </c>
      <c r="C2106">
        <v>35</v>
      </c>
    </row>
    <row r="2107" spans="2:3" x14ac:dyDescent="0.5">
      <c r="B2107">
        <v>3706</v>
      </c>
      <c r="C2107">
        <v>13</v>
      </c>
    </row>
    <row r="2108" spans="2:3" x14ac:dyDescent="0.5">
      <c r="B2108">
        <v>3707</v>
      </c>
      <c r="C2108">
        <v>23</v>
      </c>
    </row>
    <row r="2109" spans="2:3" x14ac:dyDescent="0.5">
      <c r="B2109">
        <v>3708</v>
      </c>
      <c r="C2109">
        <v>39</v>
      </c>
    </row>
    <row r="2110" spans="2:3" x14ac:dyDescent="0.5">
      <c r="B2110">
        <v>3709</v>
      </c>
      <c r="C2110">
        <v>35</v>
      </c>
    </row>
    <row r="2111" spans="2:3" x14ac:dyDescent="0.5">
      <c r="B2111">
        <v>3710</v>
      </c>
      <c r="C2111">
        <v>27</v>
      </c>
    </row>
    <row r="2112" spans="2:3" x14ac:dyDescent="0.5">
      <c r="B2112">
        <v>3711</v>
      </c>
      <c r="C2112">
        <v>21</v>
      </c>
    </row>
    <row r="2113" spans="2:3" x14ac:dyDescent="0.5">
      <c r="B2113">
        <v>3712</v>
      </c>
      <c r="C2113">
        <v>104</v>
      </c>
    </row>
    <row r="2114" spans="2:3" x14ac:dyDescent="0.5">
      <c r="B2114">
        <v>3713</v>
      </c>
      <c r="C2114">
        <v>19</v>
      </c>
    </row>
    <row r="2115" spans="2:3" x14ac:dyDescent="0.5">
      <c r="B2115">
        <v>3714</v>
      </c>
      <c r="C2115">
        <v>97</v>
      </c>
    </row>
    <row r="2116" spans="2:3" x14ac:dyDescent="0.5">
      <c r="B2116">
        <v>3715</v>
      </c>
      <c r="C2116">
        <v>27</v>
      </c>
    </row>
    <row r="2117" spans="2:3" x14ac:dyDescent="0.5">
      <c r="B2117">
        <v>3716</v>
      </c>
      <c r="C2117">
        <v>24</v>
      </c>
    </row>
    <row r="2118" spans="2:3" x14ac:dyDescent="0.5">
      <c r="B2118">
        <v>3717</v>
      </c>
      <c r="C2118">
        <v>13</v>
      </c>
    </row>
    <row r="2119" spans="2:3" x14ac:dyDescent="0.5">
      <c r="B2119">
        <v>3718</v>
      </c>
      <c r="C2119">
        <v>46</v>
      </c>
    </row>
    <row r="2120" spans="2:3" x14ac:dyDescent="0.5">
      <c r="B2120">
        <v>3719</v>
      </c>
      <c r="C2120">
        <v>4</v>
      </c>
    </row>
    <row r="2121" spans="2:3" x14ac:dyDescent="0.5">
      <c r="B2121">
        <v>3720</v>
      </c>
      <c r="C2121">
        <v>40</v>
      </c>
    </row>
    <row r="2122" spans="2:3" x14ac:dyDescent="0.5">
      <c r="B2122">
        <v>3721</v>
      </c>
      <c r="C2122">
        <v>44</v>
      </c>
    </row>
    <row r="2123" spans="2:3" x14ac:dyDescent="0.5">
      <c r="B2123">
        <v>3722</v>
      </c>
      <c r="C2123">
        <v>35</v>
      </c>
    </row>
    <row r="2124" spans="2:3" x14ac:dyDescent="0.5">
      <c r="B2124">
        <v>3723</v>
      </c>
      <c r="C2124">
        <v>63</v>
      </c>
    </row>
    <row r="2125" spans="2:3" x14ac:dyDescent="0.5">
      <c r="B2125">
        <v>3724</v>
      </c>
      <c r="C2125">
        <v>89</v>
      </c>
    </row>
    <row r="2126" spans="2:3" x14ac:dyDescent="0.5">
      <c r="B2126">
        <v>3725</v>
      </c>
      <c r="C2126">
        <v>15</v>
      </c>
    </row>
    <row r="2127" spans="2:3" x14ac:dyDescent="0.5">
      <c r="B2127">
        <v>3726</v>
      </c>
      <c r="C2127">
        <v>46</v>
      </c>
    </row>
    <row r="2128" spans="2:3" x14ac:dyDescent="0.5">
      <c r="B2128">
        <v>3727</v>
      </c>
      <c r="C2128">
        <v>33</v>
      </c>
    </row>
    <row r="2129" spans="2:3" x14ac:dyDescent="0.5">
      <c r="B2129">
        <v>3748</v>
      </c>
      <c r="C2129">
        <v>52</v>
      </c>
    </row>
    <row r="2130" spans="2:3" x14ac:dyDescent="0.5">
      <c r="B2130">
        <v>3749</v>
      </c>
      <c r="C2130">
        <v>7</v>
      </c>
    </row>
    <row r="2131" spans="2:3" x14ac:dyDescent="0.5">
      <c r="B2131">
        <v>3750</v>
      </c>
      <c r="C2131">
        <v>28</v>
      </c>
    </row>
    <row r="2132" spans="2:3" x14ac:dyDescent="0.5">
      <c r="B2132">
        <v>3751</v>
      </c>
      <c r="C2132">
        <v>11</v>
      </c>
    </row>
    <row r="2133" spans="2:3" x14ac:dyDescent="0.5">
      <c r="B2133">
        <v>3752</v>
      </c>
      <c r="C2133">
        <v>15</v>
      </c>
    </row>
    <row r="2134" spans="2:3" x14ac:dyDescent="0.5">
      <c r="B2134">
        <v>3753</v>
      </c>
      <c r="C2134">
        <v>30</v>
      </c>
    </row>
    <row r="2135" spans="2:3" x14ac:dyDescent="0.5">
      <c r="B2135">
        <v>3754</v>
      </c>
      <c r="C2135">
        <v>27</v>
      </c>
    </row>
    <row r="2136" spans="2:3" x14ac:dyDescent="0.5">
      <c r="B2136">
        <v>3755</v>
      </c>
      <c r="C2136">
        <v>28</v>
      </c>
    </row>
    <row r="2137" spans="2:3" x14ac:dyDescent="0.5">
      <c r="B2137">
        <v>3756</v>
      </c>
      <c r="C2137">
        <v>17</v>
      </c>
    </row>
    <row r="2138" spans="2:3" x14ac:dyDescent="0.5">
      <c r="B2138">
        <v>3757</v>
      </c>
      <c r="C2138">
        <v>50</v>
      </c>
    </row>
    <row r="2139" spans="2:3" x14ac:dyDescent="0.5">
      <c r="B2139">
        <v>3758</v>
      </c>
      <c r="C2139">
        <v>26</v>
      </c>
    </row>
    <row r="2140" spans="2:3" x14ac:dyDescent="0.5">
      <c r="B2140">
        <v>3759</v>
      </c>
      <c r="C2140">
        <v>88</v>
      </c>
    </row>
    <row r="2141" spans="2:3" x14ac:dyDescent="0.5">
      <c r="B2141">
        <v>3760</v>
      </c>
      <c r="C2141">
        <v>91</v>
      </c>
    </row>
    <row r="2142" spans="2:3" x14ac:dyDescent="0.5">
      <c r="B2142">
        <v>3761</v>
      </c>
      <c r="C2142">
        <v>3</v>
      </c>
    </row>
    <row r="2143" spans="2:3" x14ac:dyDescent="0.5">
      <c r="B2143">
        <v>3762</v>
      </c>
      <c r="C2143">
        <v>28</v>
      </c>
    </row>
    <row r="2144" spans="2:3" x14ac:dyDescent="0.5">
      <c r="B2144">
        <v>3763</v>
      </c>
      <c r="C2144">
        <v>77</v>
      </c>
    </row>
    <row r="2145" spans="2:3" x14ac:dyDescent="0.5">
      <c r="B2145">
        <v>3764</v>
      </c>
      <c r="C2145">
        <v>27</v>
      </c>
    </row>
    <row r="2146" spans="2:3" x14ac:dyDescent="0.5">
      <c r="B2146">
        <v>3765</v>
      </c>
      <c r="C2146">
        <v>107</v>
      </c>
    </row>
    <row r="2147" spans="2:3" x14ac:dyDescent="0.5">
      <c r="B2147">
        <v>3766</v>
      </c>
      <c r="C2147">
        <v>96</v>
      </c>
    </row>
    <row r="2148" spans="2:3" x14ac:dyDescent="0.5">
      <c r="B2148">
        <v>3767</v>
      </c>
      <c r="C2148">
        <v>56</v>
      </c>
    </row>
    <row r="2149" spans="2:3" x14ac:dyDescent="0.5">
      <c r="B2149">
        <v>3768</v>
      </c>
      <c r="C2149">
        <v>58</v>
      </c>
    </row>
    <row r="2150" spans="2:3" x14ac:dyDescent="0.5">
      <c r="B2150">
        <v>3769</v>
      </c>
      <c r="C2150">
        <v>15</v>
      </c>
    </row>
    <row r="2151" spans="2:3" x14ac:dyDescent="0.5">
      <c r="B2151">
        <v>3770</v>
      </c>
      <c r="C2151">
        <v>20</v>
      </c>
    </row>
    <row r="2152" spans="2:3" x14ac:dyDescent="0.5">
      <c r="B2152">
        <v>3771</v>
      </c>
      <c r="C2152">
        <v>38</v>
      </c>
    </row>
    <row r="2153" spans="2:3" x14ac:dyDescent="0.5">
      <c r="B2153">
        <v>3772</v>
      </c>
      <c r="C2153">
        <v>33</v>
      </c>
    </row>
    <row r="2154" spans="2:3" x14ac:dyDescent="0.5">
      <c r="B2154">
        <v>3773</v>
      </c>
      <c r="C2154">
        <v>57</v>
      </c>
    </row>
    <row r="2155" spans="2:3" x14ac:dyDescent="0.5">
      <c r="B2155">
        <v>3774</v>
      </c>
      <c r="C2155">
        <v>25</v>
      </c>
    </row>
    <row r="2156" spans="2:3" x14ac:dyDescent="0.5">
      <c r="B2156">
        <v>3775</v>
      </c>
      <c r="C2156">
        <v>14</v>
      </c>
    </row>
    <row r="2157" spans="2:3" x14ac:dyDescent="0.5">
      <c r="B2157">
        <v>3776</v>
      </c>
      <c r="C2157">
        <v>94</v>
      </c>
    </row>
    <row r="2158" spans="2:3" x14ac:dyDescent="0.5">
      <c r="B2158">
        <v>3777</v>
      </c>
      <c r="C2158">
        <v>59</v>
      </c>
    </row>
    <row r="2159" spans="2:3" x14ac:dyDescent="0.5">
      <c r="B2159">
        <v>3778</v>
      </c>
      <c r="C2159">
        <v>36</v>
      </c>
    </row>
    <row r="2160" spans="2:3" x14ac:dyDescent="0.5">
      <c r="B2160">
        <v>3779</v>
      </c>
      <c r="C2160">
        <v>115</v>
      </c>
    </row>
    <row r="2161" spans="2:3" x14ac:dyDescent="0.5">
      <c r="B2161">
        <v>3780</v>
      </c>
      <c r="C2161">
        <v>30</v>
      </c>
    </row>
    <row r="2162" spans="2:3" x14ac:dyDescent="0.5">
      <c r="B2162">
        <v>3781</v>
      </c>
      <c r="C2162">
        <v>52</v>
      </c>
    </row>
    <row r="2163" spans="2:3" x14ac:dyDescent="0.5">
      <c r="B2163">
        <v>3782</v>
      </c>
      <c r="C2163">
        <v>27</v>
      </c>
    </row>
    <row r="2164" spans="2:3" x14ac:dyDescent="0.5">
      <c r="B2164">
        <v>3783</v>
      </c>
      <c r="C2164">
        <v>24</v>
      </c>
    </row>
    <row r="2165" spans="2:3" x14ac:dyDescent="0.5">
      <c r="B2165">
        <v>3784</v>
      </c>
      <c r="C2165">
        <v>10</v>
      </c>
    </row>
    <row r="2166" spans="2:3" x14ac:dyDescent="0.5">
      <c r="B2166">
        <v>3785</v>
      </c>
      <c r="C2166">
        <v>30</v>
      </c>
    </row>
    <row r="2167" spans="2:3" x14ac:dyDescent="0.5">
      <c r="B2167">
        <v>3786</v>
      </c>
      <c r="C2167">
        <v>71</v>
      </c>
    </row>
    <row r="2168" spans="2:3" x14ac:dyDescent="0.5">
      <c r="B2168">
        <v>3787</v>
      </c>
      <c r="C2168">
        <v>10</v>
      </c>
    </row>
    <row r="2169" spans="2:3" x14ac:dyDescent="0.5">
      <c r="B2169">
        <v>3808</v>
      </c>
      <c r="C2169">
        <v>24</v>
      </c>
    </row>
    <row r="2170" spans="2:3" x14ac:dyDescent="0.5">
      <c r="B2170">
        <v>3809</v>
      </c>
      <c r="C2170">
        <v>38</v>
      </c>
    </row>
    <row r="2171" spans="2:3" x14ac:dyDescent="0.5">
      <c r="B2171">
        <v>3810</v>
      </c>
      <c r="C2171">
        <v>26</v>
      </c>
    </row>
    <row r="2172" spans="2:3" x14ac:dyDescent="0.5">
      <c r="B2172">
        <v>3811</v>
      </c>
      <c r="C2172">
        <v>19</v>
      </c>
    </row>
    <row r="2173" spans="2:3" x14ac:dyDescent="0.5">
      <c r="B2173">
        <v>3812</v>
      </c>
      <c r="C2173">
        <v>11</v>
      </c>
    </row>
    <row r="2174" spans="2:3" x14ac:dyDescent="0.5">
      <c r="B2174">
        <v>3813</v>
      </c>
      <c r="C2174">
        <v>27</v>
      </c>
    </row>
    <row r="2175" spans="2:3" x14ac:dyDescent="0.5">
      <c r="B2175">
        <v>3814</v>
      </c>
      <c r="C2175">
        <v>34</v>
      </c>
    </row>
    <row r="2176" spans="2:3" x14ac:dyDescent="0.5">
      <c r="B2176">
        <v>3815</v>
      </c>
      <c r="C2176">
        <v>20</v>
      </c>
    </row>
    <row r="2177" spans="2:3" x14ac:dyDescent="0.5">
      <c r="B2177">
        <v>3816</v>
      </c>
      <c r="C2177">
        <v>37</v>
      </c>
    </row>
    <row r="2178" spans="2:3" x14ac:dyDescent="0.5">
      <c r="B2178">
        <v>3817</v>
      </c>
      <c r="C2178">
        <v>20</v>
      </c>
    </row>
    <row r="2179" spans="2:3" x14ac:dyDescent="0.5">
      <c r="B2179">
        <v>3818</v>
      </c>
      <c r="C2179">
        <v>10</v>
      </c>
    </row>
    <row r="2180" spans="2:3" x14ac:dyDescent="0.5">
      <c r="B2180">
        <v>3819</v>
      </c>
      <c r="C2180">
        <v>26</v>
      </c>
    </row>
    <row r="2181" spans="2:3" x14ac:dyDescent="0.5">
      <c r="B2181">
        <v>3820</v>
      </c>
      <c r="C2181">
        <v>20</v>
      </c>
    </row>
    <row r="2182" spans="2:3" x14ac:dyDescent="0.5">
      <c r="B2182">
        <v>3821</v>
      </c>
      <c r="C2182">
        <v>46</v>
      </c>
    </row>
    <row r="2183" spans="2:3" x14ac:dyDescent="0.5">
      <c r="B2183">
        <v>3822</v>
      </c>
      <c r="C2183">
        <v>76</v>
      </c>
    </row>
    <row r="2184" spans="2:3" x14ac:dyDescent="0.5">
      <c r="B2184">
        <v>3823</v>
      </c>
      <c r="C2184">
        <v>41</v>
      </c>
    </row>
    <row r="2185" spans="2:3" x14ac:dyDescent="0.5">
      <c r="B2185">
        <v>3824</v>
      </c>
      <c r="C2185">
        <v>7</v>
      </c>
    </row>
    <row r="2186" spans="2:3" x14ac:dyDescent="0.5">
      <c r="B2186">
        <v>3825</v>
      </c>
      <c r="C2186">
        <v>49</v>
      </c>
    </row>
    <row r="2187" spans="2:3" x14ac:dyDescent="0.5">
      <c r="B2187">
        <v>3826</v>
      </c>
      <c r="C2187">
        <v>26</v>
      </c>
    </row>
    <row r="2188" spans="2:3" x14ac:dyDescent="0.5">
      <c r="B2188">
        <v>3827</v>
      </c>
      <c r="C2188">
        <v>65</v>
      </c>
    </row>
    <row r="2189" spans="2:3" x14ac:dyDescent="0.5">
      <c r="B2189">
        <v>3828</v>
      </c>
      <c r="C2189">
        <v>28</v>
      </c>
    </row>
    <row r="2190" spans="2:3" x14ac:dyDescent="0.5">
      <c r="B2190">
        <v>3829</v>
      </c>
      <c r="C2190">
        <v>8</v>
      </c>
    </row>
    <row r="2191" spans="2:3" x14ac:dyDescent="0.5">
      <c r="B2191">
        <v>3830</v>
      </c>
      <c r="C2191">
        <v>3</v>
      </c>
    </row>
    <row r="2192" spans="2:3" x14ac:dyDescent="0.5">
      <c r="B2192">
        <v>3831</v>
      </c>
      <c r="C2192">
        <v>9</v>
      </c>
    </row>
    <row r="2193" spans="2:3" x14ac:dyDescent="0.5">
      <c r="B2193">
        <v>3832</v>
      </c>
      <c r="C2193">
        <v>9</v>
      </c>
    </row>
    <row r="2194" spans="2:3" x14ac:dyDescent="0.5">
      <c r="B2194">
        <v>3833</v>
      </c>
      <c r="C2194">
        <v>20</v>
      </c>
    </row>
    <row r="2195" spans="2:3" x14ac:dyDescent="0.5">
      <c r="B2195">
        <v>3834</v>
      </c>
      <c r="C2195">
        <v>57</v>
      </c>
    </row>
    <row r="2196" spans="2:3" x14ac:dyDescent="0.5">
      <c r="B2196">
        <v>3835</v>
      </c>
      <c r="C2196">
        <v>8</v>
      </c>
    </row>
    <row r="2197" spans="2:3" x14ac:dyDescent="0.5">
      <c r="B2197">
        <v>3836</v>
      </c>
      <c r="C2197">
        <v>14</v>
      </c>
    </row>
    <row r="2198" spans="2:3" x14ac:dyDescent="0.5">
      <c r="B2198">
        <v>3837</v>
      </c>
      <c r="C2198">
        <v>17</v>
      </c>
    </row>
    <row r="2199" spans="2:3" x14ac:dyDescent="0.5">
      <c r="B2199">
        <v>3838</v>
      </c>
      <c r="C2199">
        <v>100</v>
      </c>
    </row>
    <row r="2200" spans="2:3" x14ac:dyDescent="0.5">
      <c r="B2200">
        <v>3839</v>
      </c>
      <c r="C2200">
        <v>32</v>
      </c>
    </row>
    <row r="2201" spans="2:3" x14ac:dyDescent="0.5">
      <c r="B2201">
        <v>3840</v>
      </c>
      <c r="C220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zoomScale="60" zoomScaleNormal="60" workbookViewId="0">
      <pane ySplit="1" topLeftCell="A2" activePane="bottomLeft" state="frozen"/>
      <selection activeCell="H4" sqref="H4"/>
      <selection pane="bottomLeft" activeCell="A3800" sqref="A1:T4115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7.87890625" customWidth="1"/>
    <col min="11" max="11" width="20.29296875" bestFit="1" customWidth="1"/>
    <col min="12" max="12" width="24.5859375" customWidth="1"/>
    <col min="13" max="13" width="36.41015625" customWidth="1"/>
    <col min="14" max="14" width="41.1171875" customWidth="1"/>
    <col min="15" max="15" width="27.17578125" bestFit="1" customWidth="1"/>
    <col min="16" max="16" width="29.8203125" bestFit="1" customWidth="1"/>
    <col min="17" max="17" width="18.5859375" customWidth="1"/>
    <col min="18" max="18" width="24.52734375" bestFit="1" customWidth="1"/>
    <col min="19" max="19" width="39.3515625" bestFit="1" customWidth="1"/>
    <col min="20" max="20" width="34.468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8379</v>
      </c>
      <c r="R1" s="1" t="s">
        <v>8308</v>
      </c>
      <c r="S1" s="1" t="s">
        <v>8376</v>
      </c>
      <c r="T1" s="1" t="s">
        <v>8377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6">
        <f>ROUND(E2/L2,2)</f>
        <v>63.92</v>
      </c>
      <c r="Q2" t="str">
        <f>LEFT(N2,FIND("/",N2)-1)</f>
        <v>film &amp; video</v>
      </c>
      <c r="R2" t="str">
        <f>RIGHT(N2,LEN(N2)-(LEN(Q2)+1))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6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RIGHT(N3,LEN(N3)-(LEN(Q3)+1))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ROUND((E67/D67)*100,0)</f>
        <v>108</v>
      </c>
      <c r="P67" s="6">
        <f t="shared" ref="P67:P130" si="7">ROUND(E67/L67,2)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RIGHT(N67,LEN(N67)-(LEN(Q67)+1))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6">
        <f t="shared" si="7"/>
        <v>91.23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6">
        <f t="shared" si="7"/>
        <v>21.19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6">
        <f t="shared" si="7"/>
        <v>62.33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6">
        <f t="shared" si="7"/>
        <v>69.72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6">
        <f t="shared" si="7"/>
        <v>58.17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6">
        <f t="shared" si="7"/>
        <v>19.47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6">
        <f t="shared" si="7"/>
        <v>85.96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6">
        <f t="shared" si="7"/>
        <v>30.67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6">
        <f t="shared" si="7"/>
        <v>60.38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6">
        <f t="shared" si="7"/>
        <v>273.83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53.04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6">
        <f t="shared" si="7"/>
        <v>40.01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6">
        <f t="shared" si="7"/>
        <v>15.77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6">
        <f t="shared" si="7"/>
        <v>375.76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6">
        <f t="shared" si="7"/>
        <v>123.29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6">
        <f t="shared" si="7"/>
        <v>31.38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6">
        <f t="shared" si="7"/>
        <v>122.33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6">
        <f t="shared" si="7"/>
        <v>73.73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21.67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6">
        <f t="shared" si="7"/>
        <v>21.9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6">
        <f t="shared" si="7"/>
        <v>50.59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6">
        <f t="shared" si="7"/>
        <v>53.13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6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6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6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6">
        <f t="shared" si="7"/>
        <v>27.9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6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6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6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6">
        <f t="shared" si="7"/>
        <v>46.7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6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6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6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6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6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6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7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6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6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6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6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3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ROUND((E131/D131)*100,0)</f>
        <v>0</v>
      </c>
      <c r="P131" s="6" t="e">
        <f t="shared" ref="P131:P194" si="13">ROUND(E131/L131,2)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RIGHT(N131,LEN(N131)-(LEN(Q131)+1))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6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7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7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3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6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6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6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7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6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6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35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7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6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6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7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6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6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3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ROUND((E195/D195)*100,0)</f>
        <v>0</v>
      </c>
      <c r="P195" s="6" t="e">
        <f t="shared" ref="P195:P258" si="19">ROUND(E195/L195,2)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RIGHT(N195,LEN(N195)-(LEN(Q195)+1))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6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6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6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6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6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6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6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6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6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7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6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6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6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6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6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6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6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6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6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6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6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6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6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ROUND((E259/D259)*100,0)</f>
        <v>107</v>
      </c>
      <c r="P259" s="6">
        <f t="shared" ref="P259:P322" si="25">ROUND(E259/L259,2)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RIGHT(N259,LEN(N259)-(LEN(Q259)+1))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6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6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6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6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6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6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6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6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6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6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6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6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6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6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6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6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6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6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6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6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6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6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6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6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6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6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6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6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6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6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6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6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6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6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6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6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6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6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6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6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6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6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6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6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6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6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6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6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6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6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6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6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ROUND((E323/D323)*100,0)</f>
        <v>103</v>
      </c>
      <c r="P323" s="6">
        <f t="shared" ref="P323:P386" si="31">ROUND(E323/L323,2)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RIGHT(N323,LEN(N323)-(LEN(Q323)+1))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6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6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6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6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6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6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6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6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6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6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6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6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6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6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6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6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6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6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6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6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6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6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6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6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6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6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6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6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6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6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6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6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6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6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6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6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6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6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6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6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6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6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6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6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6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6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6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ROUND((E387/D387)*100,0)</f>
        <v>106</v>
      </c>
      <c r="P387" s="6">
        <f t="shared" ref="P387:P450" si="37">ROUND(E387/L387,2)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RIGHT(N387,LEN(N387)-(LEN(Q387)+1))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6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6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6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6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6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6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6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6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6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6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6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6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6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6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6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6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6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6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6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6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6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6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6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6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6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6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6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6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6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6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3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35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6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35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6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6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6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6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ROUND((E451/D451)*100,0)</f>
        <v>2</v>
      </c>
      <c r="P451" s="6">
        <f t="shared" ref="P451:P514" si="43">ROUND(E451/L451,2)</f>
        <v>9</v>
      </c>
      <c r="Q451" t="str">
        <f t="shared" ref="Q451:Q514" si="44">LEFT(N451,FIND("/",N451)-1)</f>
        <v>film &amp; video</v>
      </c>
      <c r="R451" t="str">
        <f t="shared" ref="R451:R514" si="45">RIGHT(N451,LEN(N451)-(LEN(Q451)+1))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6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7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3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3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ROUND((E515/D515)*100,0)</f>
        <v>14</v>
      </c>
      <c r="P515" s="6">
        <f t="shared" ref="P515:P578" si="49">ROUND(E515/L515,2)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RIGHT(N515,LEN(N515)-(LEN(Q515)+1))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7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3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ROUND((E579/D579)*100,0)</f>
        <v>0</v>
      </c>
      <c r="P579" s="6">
        <f t="shared" ref="P579:P642" si="55">ROUND(E579/L579,2)</f>
        <v>10</v>
      </c>
      <c r="Q579" t="str">
        <f t="shared" ref="Q579:Q642" si="56">LEFT(N579,FIND("/",N579)-1)</f>
        <v>technology</v>
      </c>
      <c r="R579" t="str">
        <f t="shared" ref="R579:R642" si="57">RIGHT(N579,LEN(N579)-(LEN(Q579)+1))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7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3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7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ROUND((E643/D643)*100,0)</f>
        <v>119</v>
      </c>
      <c r="P643" s="6">
        <f t="shared" ref="P643:P706" si="61">ROUND(E643/L643,2)</f>
        <v>151.32</v>
      </c>
      <c r="Q643" t="str">
        <f t="shared" ref="Q643:Q706" si="62">LEFT(N643,FIND("/",N643)-1)</f>
        <v>technology</v>
      </c>
      <c r="R643" t="str">
        <f t="shared" ref="R643:R706" si="63">RIGHT(N643,LEN(N643)-(LEN(Q643)+1))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35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ROUND((E707/D707)*100,0)</f>
        <v>1</v>
      </c>
      <c r="P707" s="6">
        <f t="shared" ref="P707:P770" si="67">ROUND(E707/L707,2)</f>
        <v>195.4</v>
      </c>
      <c r="Q707" t="str">
        <f t="shared" ref="Q707:Q770" si="68">LEFT(N707,FIND("/",N707)-1)</f>
        <v>technology</v>
      </c>
      <c r="R707" t="str">
        <f t="shared" ref="R707:R770" si="69">RIGHT(N707,LEN(N707)-(LEN(Q707)+1))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7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ROUND((E771/D771)*100,0)</f>
        <v>41</v>
      </c>
      <c r="P771" s="6">
        <f t="shared" ref="P771:P834" si="73">ROUND(E771/L771,2)</f>
        <v>31.85</v>
      </c>
      <c r="Q771" t="str">
        <f t="shared" ref="Q771:Q834" si="74">LEFT(N771,FIND("/",N771)-1)</f>
        <v>publishing</v>
      </c>
      <c r="R771" t="str">
        <f t="shared" ref="R771:R834" si="75">RIGHT(N771,LEN(N771)-(LEN(Q771)+1))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ROUND((E835/D835)*100,0)</f>
        <v>102</v>
      </c>
      <c r="P835" s="6">
        <f t="shared" ref="P835:P898" si="79">ROUND(E835/L835,2)</f>
        <v>148.78</v>
      </c>
      <c r="Q835" t="str">
        <f t="shared" ref="Q835:Q898" si="80">LEFT(N835,FIND("/",N835)-1)</f>
        <v>music</v>
      </c>
      <c r="R835" t="str">
        <f t="shared" ref="R835:R898" si="81">RIGHT(N835,LEN(N835)-(LEN(Q835)+1))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35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ROUND((E899/D899)*100,0)</f>
        <v>0</v>
      </c>
      <c r="P899" s="6" t="e">
        <f t="shared" ref="P899:P962" si="85">ROUND(E899/L899,2)</f>
        <v>#DIV/0!</v>
      </c>
      <c r="Q899" t="str">
        <f t="shared" ref="Q899:Q962" si="86">LEFT(N899,FIND("/",N899)-1)</f>
        <v>music</v>
      </c>
      <c r="R899" t="str">
        <f t="shared" ref="R899:R962" si="87">RIGHT(N899,LEN(N899)-(LEN(Q899)+1))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35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7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7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35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7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ROUND((E963/D963)*100,0)</f>
        <v>42</v>
      </c>
      <c r="P963" s="6">
        <f t="shared" ref="P963:P1026" si="91">ROUND(E963/L963,2)</f>
        <v>364.35</v>
      </c>
      <c r="Q963" t="str">
        <f t="shared" ref="Q963:Q1026" si="92">LEFT(N963,FIND("/",N963)-1)</f>
        <v>technology</v>
      </c>
      <c r="R963" t="str">
        <f t="shared" ref="R963:R1026" si="93">RIGHT(N963,LEN(N963)-(LEN(Q963)+1))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35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ROUND((E1027/D1027)*100,0)</f>
        <v>110</v>
      </c>
      <c r="P1027" s="6">
        <f t="shared" ref="P1027:P1090" si="97">ROUND(E1027/L1027,2)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RIGHT(N1027,LEN(N1027)-(LEN(Q1027)+1))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7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35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3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7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ROUND((E1091/D1091)*100,0)</f>
        <v>8</v>
      </c>
      <c r="P1091" s="6">
        <f t="shared" ref="P1091:P1154" si="103">ROUND(E1091/L1091,2)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RIGHT(N1091,LEN(N1091)-(LEN(Q1091)+1))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35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28.7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3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3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ROUND((E1155/D1155)*100,0)</f>
        <v>1</v>
      </c>
      <c r="P1155" s="6">
        <f t="shared" ref="P1155:P1218" si="109">ROUND(E1155/L1155,2)</f>
        <v>50</v>
      </c>
      <c r="Q1155" t="str">
        <f t="shared" ref="Q1155:Q1218" si="110">LEFT(N1155,FIND("/",N1155)-1)</f>
        <v>food</v>
      </c>
      <c r="R1155" t="str">
        <f t="shared" ref="R1155:R1218" si="111">RIGHT(N1155,LEN(N1155)-(LEN(Q1155)+1))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35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ROUND((E1219/D1219)*100,0)</f>
        <v>103</v>
      </c>
      <c r="P1219" s="6">
        <f t="shared" ref="P1219:P1282" si="115">ROUND(E1219/L1219,2)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RIGHT(N1219,LEN(N1219)-(LEN(Q1219)+1))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7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ROUND((E1283/D1283)*100,0)</f>
        <v>111</v>
      </c>
      <c r="P1283" s="6">
        <f t="shared" ref="P1283:P1346" si="121">ROUND(E1283/L1283,2)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RIGHT(N1283,LEN(N1283)-(LEN(Q1283)+1))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ROUND((E1347/D1347)*100,0)</f>
        <v>125</v>
      </c>
      <c r="P1347" s="6">
        <f t="shared" ref="P1347:P1410" si="127">ROUND(E1347/L1347,2)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RIGHT(N1347,LEN(N1347)-(LEN(Q1347)+1))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ROUND((E1411/D1411)*100,0)</f>
        <v>0</v>
      </c>
      <c r="P1411" s="6" t="e">
        <f t="shared" ref="P1411:P1474" si="133">ROUND(E1411/L1411,2)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RIGHT(N1411,LEN(N1411)-(LEN(Q1411)+1))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3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7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7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3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ROUND((E1475/D1475)*100,0)</f>
        <v>121</v>
      </c>
      <c r="P1475" s="6">
        <f t="shared" ref="P1475:P1538" si="139">ROUND(E1475/L1475,2)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RIGHT(N1475,LEN(N1475)-(LEN(Q1475)+1))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7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7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ROUND((E1539/D1539)*100,0)</f>
        <v>180</v>
      </c>
      <c r="P1539" s="6">
        <f t="shared" ref="P1539:P1602" si="145">ROUND(E1539/L1539,2)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RIGHT(N1539,LEN(N1539)-(LEN(Q1539)+1))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35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3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7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7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7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ROUND((E1603/D1603)*100,0)</f>
        <v>108</v>
      </c>
      <c r="P1603" s="6">
        <f t="shared" ref="P1603:P1666" si="151">ROUND(E1603/L1603,2)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RIGHT(N1603,LEN(N1603)-(LEN(Q1603)+1))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ROUND((E1667/D1667)*100,0)</f>
        <v>119</v>
      </c>
      <c r="P1667" s="6">
        <f t="shared" ref="P1667:P1730" si="157">ROUND(E1667/L1667,2)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RIGHT(N1667,LEN(N1667)-(LEN(Q1667)+1))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8.7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1.7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3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3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ROUND((E1731/D1731)*100,0)</f>
        <v>0</v>
      </c>
      <c r="P1731" s="6" t="e">
        <f t="shared" ref="P1731:P1794" si="163">ROUND(E1731/L1731,2)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RIGHT(N1731,LEN(N1731)-(LEN(Q1731)+1))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7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7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ROUND((E1795/D1795)*100,0)</f>
        <v>1</v>
      </c>
      <c r="P1795" s="6">
        <f t="shared" ref="P1795:P1858" si="169">ROUND(E1795/L1795,2)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RIGHT(N1795,LEN(N1795)-(LEN(Q1795)+1))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39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14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14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31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3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11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3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7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135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167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102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307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109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102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138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117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102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ROUND((E1859/D1859)*100,0)</f>
        <v>100</v>
      </c>
      <c r="P1859" s="6">
        <f t="shared" ref="P1859:P1922" si="175">ROUND(E1859/L1859,2)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RIGHT(N1859,LEN(N1859)-(LEN(Q1859)+1))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109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132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43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5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72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8.7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3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173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101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105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107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145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106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137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145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47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43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53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ROUND((E1923/D1923)*100,0)</f>
        <v>137</v>
      </c>
      <c r="P1923" s="6">
        <f t="shared" ref="P1923:P1986" si="181">ROUND(E1923/L1923,2)</f>
        <v>54</v>
      </c>
      <c r="Q1923" t="str">
        <f t="shared" ref="Q1923:Q1986" si="182">LEFT(N1923,FIND("/",N1923)-1)</f>
        <v>music</v>
      </c>
      <c r="R1923" t="str">
        <f t="shared" ref="R1923:R1986" si="183">RIGHT(N1923,LEN(N1923)-(LEN(Q1923)+1))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116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241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107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124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117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116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111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171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150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201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226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699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168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1436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157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118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193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260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207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285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1132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257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209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347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1027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355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ROUND((E1987/D1987)*100,0)</f>
        <v>3</v>
      </c>
      <c r="P1987" s="6">
        <f t="shared" ref="P1987:P2050" si="187">ROUND(E1987/L1987,2)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RIGHT(N1987,LEN(N1987)-(LEN(Q1987)+1))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35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3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1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217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124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248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116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820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235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7814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485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387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132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421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182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124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ROUND((E2051/D2051)*100,0)</f>
        <v>120</v>
      </c>
      <c r="P2051" s="6">
        <f t="shared" ref="P2051:P2114" si="193">ROUND(E2051/L2051,2)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RIGHT(N2051,LEN(N2051)-(LEN(Q2051)+1))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114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108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115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111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116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115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111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101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116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121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102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108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107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107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ROUND((E2115/D2115)*100,0)</f>
        <v>105</v>
      </c>
      <c r="P2115" s="6">
        <f t="shared" ref="P2115:P2178" si="199">ROUND(E2115/L2115,2)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RIGHT(N2115,LEN(N2115)-(LEN(Q2115)+1))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105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226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101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148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135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101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29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12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10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13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6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1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3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3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1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116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103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139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147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122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181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127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103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ROUND((E2179/D2179)*100,0)</f>
        <v>100</v>
      </c>
      <c r="P2179" s="6">
        <f t="shared" ref="P2179:P2242" si="205">ROUND(E2179/L2179,2)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RIGHT(N2179,LEN(N2179)-(LEN(Q2179)+1))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139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285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1857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110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1015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185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114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133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147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383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133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102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151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293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123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102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945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126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496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353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271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ROUND((E2243/D2243)*100,0)</f>
        <v>806</v>
      </c>
      <c r="P2243" s="6">
        <f t="shared" ref="P2243:P2306" si="211">ROUND(E2243/L2243,2)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RIGHT(N2243,LEN(N2243)-(LEN(Q2243)+1))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169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113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460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147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327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780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381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103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1802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1357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120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408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106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271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154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404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101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120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173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101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171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101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ROUND((E2307/D2307)*100,0)</f>
        <v>101</v>
      </c>
      <c r="P2307" s="6">
        <f t="shared" ref="P2307:P2370" si="217">ROUND(E2307/L2307,2)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RIGHT(N2307,LEN(N2307)-(LEN(Q2307)+1))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107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107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107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429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108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176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157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103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108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109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21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102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521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111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106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1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7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8.7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7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11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ROUND((E2371/D2371)*100,0)</f>
        <v>0</v>
      </c>
      <c r="P2371" s="6" t="e">
        <f t="shared" ref="P2371:P2434" si="223">ROUND(E2371/L2371,2)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RIGHT(N2371,LEN(N2371)-(LEN(Q2371)+1))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11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8.7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7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1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17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35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1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3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1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1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ROUND((E2435/D2435)*100,0)</f>
        <v>0</v>
      </c>
      <c r="P2435" s="6" t="e">
        <f t="shared" ref="P2435:P2498" si="229">ROUND(E2435/L2435,2)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RIGHT(N2435,LEN(N2435)-(LEN(Q2435)+1))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3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203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109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173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108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102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155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101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181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101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104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111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119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114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136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105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128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113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114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266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107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128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ROUND((E2499/D2499)*100,0)</f>
        <v>113</v>
      </c>
      <c r="P2499" s="6">
        <f t="shared" ref="P2499:P2562" si="235">ROUND(E2499/L2499,2)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RIGHT(N2499,LEN(N2499)-(LEN(Q2499)+1))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203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3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7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35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3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10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102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113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111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104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104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101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120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102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103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156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123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106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109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ROUND((E2563/D2563)*100,0)</f>
        <v>0</v>
      </c>
      <c r="P2563" s="6" t="e">
        <f t="shared" ref="P2563:P2626" si="241">ROUND(E2563/L2563,2)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RIGHT(N2563,LEN(N2563)-(LEN(Q2563)+1))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7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7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3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11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7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4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24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6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408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224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304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2791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172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170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115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144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146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ROUND((E2627/D2627)*100,0)</f>
        <v>956</v>
      </c>
      <c r="P2627" s="6">
        <f t="shared" ref="P2627:P2690" si="247">ROUND(E2627/L2627,2)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RIGHT(N2627,LEN(N2627)-(LEN(Q2627)+1))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647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158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115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355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102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35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34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11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1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1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12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19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105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111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28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63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8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18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ROUND((E2691/D2691)*100,0)</f>
        <v>0</v>
      </c>
      <c r="P2691" s="6">
        <f t="shared" ref="P2691:P2754" si="253">ROUND(E2691/L2691,2)</f>
        <v>1</v>
      </c>
      <c r="Q2691" t="str">
        <f t="shared" ref="Q2691:Q2754" si="254">LEFT(N2691,FIND("/",N2691)-1)</f>
        <v>food</v>
      </c>
      <c r="R2691" t="str">
        <f t="shared" ref="R2691:R2754" si="255">RIGHT(N2691,LEN(N2691)-(LEN(Q2691)+1))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11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1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6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104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11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351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102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154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101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265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120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109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253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297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106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202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123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148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35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22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27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ROUND((E2755/D2755)*100,0)</f>
        <v>19</v>
      </c>
      <c r="P2755" s="6">
        <f t="shared" ref="P2755:P2818" si="259">ROUND(E2755/L2755,2)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RIGHT(N2755,LEN(N2755)-(LEN(Q2755)+1))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1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8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26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7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105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118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103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108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111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103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117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102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128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142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ROUND((E2819/D2819)*100,0)</f>
        <v>130</v>
      </c>
      <c r="P2819" s="6">
        <f t="shared" ref="P2819:P2882" si="265">ROUND(E2819/L2819,2)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RIGHT(N2819,LEN(N2819)-(LEN(Q2819)+1))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105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117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108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107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111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115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108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32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3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4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42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5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5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8.7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11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ROUND((E2883/D2883)*100,0)</f>
        <v>0</v>
      </c>
      <c r="P2883" s="6" t="e">
        <f t="shared" ref="P2883:P2946" si="271">ROUND(E2883/L2883,2)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RIGHT(N2883,LEN(N2883)-(LEN(Q2883)+1))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7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21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5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62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18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37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8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22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27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131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103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101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35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ROUND((E2947/D2947)*100,0)</f>
        <v>0</v>
      </c>
      <c r="P2947" s="6" t="e">
        <f t="shared" ref="P2947:P3010" si="277">ROUND(E2947/L2947,2)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RIGHT(N2947,LEN(N2947)-(LEN(Q2947)+1))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107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101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114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114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163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175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114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129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147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122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106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177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105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458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105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172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319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109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113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108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ROUND((E3011/D3011)*100,0)</f>
        <v>120</v>
      </c>
      <c r="P3011" s="6">
        <f t="shared" ref="P3011:P3074" si="283">ROUND(E3011/L3011,2)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RIGHT(N3011,LEN(N3011)-(LEN(Q3011)+1))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157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103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106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101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101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110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107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147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113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109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127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101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108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133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191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24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67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20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12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60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ROUND((E3075/D3075)*100,0)</f>
        <v>0</v>
      </c>
      <c r="P3075" s="6">
        <f t="shared" ref="P3075:P3138" si="289">ROUND(E3075/L3075,2)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RIGHT(N3075,LEN(N3075)-(LEN(Q3075)+1))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1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12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16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23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4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4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20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27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5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109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21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ROUND((E3139/D3139)*100,0)</f>
        <v>3</v>
      </c>
      <c r="P3139" s="6">
        <f t="shared" ref="P3139:P3202" si="295">ROUND(E3139/L3139,2)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RIGHT(N3139,LEN(N3139)-(LEN(Q3139)+1))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35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35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118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336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113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189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102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102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107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163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109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115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172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120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101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12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ROUND((E3203/D3203)*100,0)</f>
        <v>1</v>
      </c>
      <c r="P3203" s="6">
        <f t="shared" ref="P3203:P3266" si="301">ROUND(E3203/L3203,2)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RIGHT(N3203,LEN(N3203)-(LEN(Q3203)+1))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104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126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120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101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125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110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108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110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101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101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106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101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103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103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101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105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102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ROUND((E3267/D3267)*100,0)</f>
        <v>164</v>
      </c>
      <c r="P3267" s="6">
        <f t="shared" ref="P3267:P3330" si="307">ROUND(E3267/L3267,2)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RIGHT(N3267,LEN(N3267)-(LEN(Q3267)+1))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122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103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105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102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103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102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105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107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110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211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102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126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ROUND((E3331/D3331)*100,0)</f>
        <v>117</v>
      </c>
      <c r="P3331" s="6">
        <f t="shared" ref="P3331:P3394" si="313">ROUND(E3331/L3331,2)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RIGHT(N3331,LEN(N3331)-(LEN(Q3331)+1))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105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139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102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103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106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119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105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104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118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139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104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107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108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104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101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ROUND((E3395/D3395)*100,0)</f>
        <v>106</v>
      </c>
      <c r="P3395" s="6">
        <f t="shared" ref="P3395:P3458" si="319">ROUND(E3395/L3395,2)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RIGHT(N3395,LEN(N3395)-(LEN(Q3395)+1))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104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102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110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138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124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109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104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104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120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101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107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103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103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110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106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106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135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103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186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110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101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ROUND((E3459/D3459)*100,0)</f>
        <v>140</v>
      </c>
      <c r="P3459" s="6">
        <f t="shared" ref="P3459:P3522" si="325">ROUND(E3459/L3459,2)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RIGHT(N3459,LEN(N3459)-(LEN(Q3459)+1))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122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215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113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143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160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128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113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128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107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109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106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101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108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104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101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103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ROUND((E3523/D3523)*100,0)</f>
        <v>169</v>
      </c>
      <c r="P3523" s="6">
        <f t="shared" ref="P3523:P3586" si="331">ROUND(E3523/L3523,2)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RIGHT(N3523,LEN(N3523)-(LEN(Q3523)+1))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114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102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119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120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105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102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105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104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101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131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105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109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103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114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109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116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ROUND((E3587/D3587)*100,0)</f>
        <v>119</v>
      </c>
      <c r="P3587" s="6">
        <f t="shared" ref="P3587:P3650" si="337">ROUND(E3587/L3587,2)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RIGHT(N3587,LEN(N3587)-(LEN(Q3587)+1))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127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101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128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111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126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119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103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171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113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101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107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125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119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110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105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103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102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31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6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5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ROUND((E3651/D3651)*100,0)</f>
        <v>104</v>
      </c>
      <c r="P3651" s="6">
        <f t="shared" ref="P3651:P3714" si="343">ROUND(E3651/L3651,2)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RIGHT(N3651,LEN(N3651)-(LEN(Q3651)+1))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251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101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106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104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110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102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114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129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103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103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112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111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106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128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111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ROUND((E3715/D3715)*100,0)</f>
        <v>102</v>
      </c>
      <c r="P3715" s="6">
        <f t="shared" ref="P3715:P3778" si="349">ROUND(E3715/L3715,2)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RIGHT(N3715,LEN(N3715)-(LEN(Q3715)+1))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103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156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105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101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103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18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7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3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104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133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130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103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117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108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107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ROUND((E3779/D3779)*100,0)</f>
        <v>143</v>
      </c>
      <c r="P3779" s="6">
        <f t="shared" ref="P3779:P3842" si="355">ROUND(E3779/L3779,2)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RIGHT(N3779,LEN(N3779)-(LEN(Q3779)+1))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104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110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102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129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111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7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90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9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122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110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101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105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153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105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113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ROUND((E3843/D3843)*100,0)</f>
        <v>9</v>
      </c>
      <c r="P3843" s="6">
        <f t="shared" ref="P3843:P3906" si="361">ROUND(E3843/L3843,2)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RIGHT(N3843,LEN(N3843)-(LEN(Q3843)+1))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22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3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18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27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3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3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53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5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35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33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3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22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33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49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3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ROUND((E3907/D3907)*100,0)</f>
        <v>12</v>
      </c>
      <c r="P3907" s="6">
        <f t="shared" ref="P3907:P3970" si="367">ROUND(E3907/L3907,2)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RIGHT(N3907,LEN(N3907)-(LEN(Q3907)+1))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16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44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36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3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16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3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11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ROUND((E3971/D3971)*100,0)</f>
        <v>7</v>
      </c>
      <c r="P3971" s="6">
        <f t="shared" ref="P3971:P4034" si="373">ROUND(E3971/L3971,2)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RIGHT(N3971,LEN(N3971)-(LEN(Q3971)+1))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1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10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38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17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17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38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35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17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70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ROUND((E4035/D4035)*100,0)</f>
        <v>26</v>
      </c>
      <c r="P4035" s="6">
        <f t="shared" ref="P4035:P4098" si="379">ROUND(E4035/L4035,2)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RIGHT(N4035,LEN(N4035)-(LEN(Q4035)+1))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38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18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3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61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35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29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16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ROUND((E4099/D4099)*100,0)</f>
        <v>0</v>
      </c>
      <c r="P4099" s="6" t="e">
        <f t="shared" ref="P4099:P4115" si="385">ROUND(E4099/L4099,2)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RIGHT(N4099,LEN(N4099)-(LEN(Q4099)+1))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8.7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71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29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4D7681DC-6C4E-449C-A415-E754C8D842EB}"/>
  <conditionalFormatting sqref="F1:F1048576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Parent-Category_Stacked</vt:lpstr>
      <vt:lpstr>Sub-Category_Stacked</vt:lpstr>
      <vt:lpstr>Status_Line_Graph</vt:lpstr>
      <vt:lpstr>Other_Tables_Graphs</vt:lpstr>
      <vt:lpstr>Goal_Bins</vt:lpstr>
      <vt:lpstr>Stat_Analysis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Felipe Starling</cp:lastModifiedBy>
  <dcterms:created xsi:type="dcterms:W3CDTF">2017-04-20T15:17:24Z</dcterms:created>
  <dcterms:modified xsi:type="dcterms:W3CDTF">2020-06-08T03:27:44Z</dcterms:modified>
</cp:coreProperties>
</file>