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updateLinks="always"/>
  <mc:AlternateContent xmlns:mc="http://schemas.openxmlformats.org/markup-compatibility/2006">
    <mc:Choice Requires="x15">
      <x15ac:absPath xmlns:x15ac="http://schemas.microsoft.com/office/spreadsheetml/2010/11/ac" url="https://kocuni-my.sharepoint.com/personal/mkardan20_ku_edu_tr/Documents/"/>
    </mc:Choice>
  </mc:AlternateContent>
  <xr:revisionPtr revIDLastSave="0" documentId="8_{B5EF08DC-D974-4B2D-B972-6A986BDF00D5}" xr6:coauthVersionLast="47" xr6:coauthVersionMax="47" xr10:uidLastSave="{00000000-0000-0000-0000-000000000000}"/>
  <bookViews>
    <workbookView xWindow="2000" yWindow="960" windowWidth="28040" windowHeight="17420" firstSheet="3" activeTab="3" xr2:uid="{5EEBBC80-06CE-0B40-A813-A2440EE2A343}"/>
  </bookViews>
  <sheets>
    <sheet name="Sheet1" sheetId="1" r:id="rId1"/>
    <sheet name="Sheet2" sheetId="2" r:id="rId2"/>
    <sheet name="Sheet3" sheetId="3" r:id="rId3"/>
    <sheet name="MAIN" sheetId="4" r:id="rId4"/>
    <sheet name="temiz" sheetId="13" r:id="rId5"/>
    <sheet name="Sheet12" sheetId="12" r:id="rId6"/>
    <sheet name="Sheet11" sheetId="11" r:id="rId7"/>
    <sheet name="Sheet8" sheetId="8" r:id="rId8"/>
    <sheet name="speedtest" sheetId="5" r:id="rId9"/>
    <sheet name="internet cost" sheetId="6" r:id="rId10"/>
  </sheets>
  <externalReferences>
    <externalReference r:id="rId11"/>
    <externalReference r:id="rId12"/>
    <externalReference r:id="rId13"/>
  </externalReferences>
  <definedNames>
    <definedName name="_FilterDatabase" localSheetId="3" hidden="1">MAIN!$A$1:$F$265</definedName>
    <definedName name="_xlnm._FilterDatabase" localSheetId="3" hidden="1">MAIN!$A$1:$F$265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3" l="1"/>
  <c r="E2" i="13"/>
  <c r="F2" i="13"/>
  <c r="E18" i="4"/>
  <c r="D260" i="4"/>
  <c r="E260" i="4"/>
  <c r="B3" i="11"/>
  <c r="B4" i="11"/>
  <c r="B5" i="11"/>
  <c r="B7" i="11"/>
  <c r="B8" i="11"/>
  <c r="B9" i="11"/>
  <c r="B10" i="11"/>
  <c r="B11" i="11"/>
  <c r="B12" i="11"/>
  <c r="B13" i="11"/>
  <c r="B14" i="11"/>
  <c r="B15" i="11"/>
  <c r="B16" i="11"/>
  <c r="B17" i="11"/>
  <c r="B18" i="11"/>
  <c r="B19"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7" i="11"/>
  <c r="B88" i="11"/>
  <c r="B89" i="11"/>
  <c r="B90" i="11"/>
  <c r="B91" i="11"/>
  <c r="B92" i="11"/>
  <c r="B93" i="11"/>
  <c r="B94" i="11"/>
  <c r="B95" i="11"/>
  <c r="B96" i="11"/>
  <c r="B97" i="11"/>
  <c r="B98" i="11"/>
  <c r="B100" i="11"/>
  <c r="B101" i="11"/>
  <c r="B103" i="11"/>
  <c r="B104" i="11"/>
  <c r="B105" i="11"/>
  <c r="B2" i="11"/>
  <c r="F260" i="4" s="1"/>
  <c r="E5" i="5"/>
  <c r="E2" i="5"/>
  <c r="E3" i="4"/>
  <c r="E4" i="4"/>
  <c r="E5" i="4"/>
  <c r="E6" i="4"/>
  <c r="E7" i="4"/>
  <c r="E8" i="4"/>
  <c r="E9" i="4"/>
  <c r="E10" i="4"/>
  <c r="E11" i="4"/>
  <c r="E12" i="4"/>
  <c r="E13" i="4"/>
  <c r="E14" i="4"/>
  <c r="E15" i="4"/>
  <c r="E16" i="4"/>
  <c r="E17"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1" i="4"/>
  <c r="E262" i="4"/>
  <c r="E263" i="4"/>
  <c r="E264" i="4"/>
  <c r="E265" i="4"/>
  <c r="E2" i="4"/>
  <c r="E3" i="5"/>
  <c r="E4" i="5"/>
  <c r="E6" i="5"/>
  <c r="E7" i="5"/>
  <c r="E8" i="5"/>
  <c r="E9" i="5"/>
  <c r="E11" i="5"/>
  <c r="E12" i="5"/>
  <c r="E13" i="5"/>
  <c r="E14" i="5"/>
  <c r="E15"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1" i="4"/>
  <c r="D262" i="4"/>
  <c r="D263" i="4"/>
  <c r="D264" i="4"/>
  <c r="D265" i="4"/>
  <c r="D2" i="4"/>
  <c r="C2" i="3"/>
  <c r="C3" i="3"/>
  <c r="C4" i="3"/>
  <c r="C5" i="3"/>
  <c r="C6" i="3"/>
  <c r="C7" i="3"/>
  <c r="C8" i="3"/>
  <c r="C9" i="3"/>
  <c r="C10" i="3"/>
  <c r="C11" i="3"/>
  <c r="C12" i="3"/>
  <c r="B2" i="3"/>
  <c r="B3" i="3"/>
  <c r="B4" i="3"/>
  <c r="B5" i="3"/>
  <c r="B6" i="3"/>
  <c r="B7" i="3"/>
  <c r="B8" i="3"/>
  <c r="B9" i="3"/>
  <c r="B10" i="3"/>
  <c r="B11" i="3"/>
  <c r="B12" i="3"/>
  <c r="F3" i="4" l="1"/>
  <c r="F264" i="4"/>
  <c r="F256" i="4"/>
  <c r="F248" i="4"/>
  <c r="F240" i="4"/>
  <c r="F232" i="4"/>
  <c r="F224" i="4"/>
  <c r="F216" i="4"/>
  <c r="F208" i="4"/>
  <c r="F200" i="4"/>
  <c r="F192" i="4"/>
  <c r="F184" i="4"/>
  <c r="F176" i="4"/>
  <c r="F168" i="4"/>
  <c r="F160" i="4"/>
  <c r="F152" i="4"/>
  <c r="F144" i="4"/>
  <c r="F136" i="4"/>
  <c r="F128" i="4"/>
  <c r="F120" i="4"/>
  <c r="F112" i="4"/>
  <c r="F104" i="4"/>
  <c r="F96" i="4"/>
  <c r="F88" i="4"/>
  <c r="F73" i="4"/>
  <c r="F65" i="4"/>
  <c r="F57" i="4"/>
  <c r="F49" i="4"/>
  <c r="F42" i="4"/>
  <c r="F34" i="4"/>
  <c r="F26" i="4"/>
  <c r="F18" i="4"/>
  <c r="F10" i="4"/>
  <c r="F263" i="4"/>
  <c r="F255" i="4"/>
  <c r="F247" i="4"/>
  <c r="F239" i="4"/>
  <c r="F231" i="4"/>
  <c r="F223" i="4"/>
  <c r="F215" i="4"/>
  <c r="F207" i="4"/>
  <c r="F199" i="4"/>
  <c r="F191" i="4"/>
  <c r="F183" i="4"/>
  <c r="F175" i="4"/>
  <c r="F167" i="4"/>
  <c r="F159" i="4"/>
  <c r="F151" i="4"/>
  <c r="F143" i="4"/>
  <c r="F135" i="4"/>
  <c r="F127" i="4"/>
  <c r="F119" i="4"/>
  <c r="F111" i="4"/>
  <c r="F103" i="4"/>
  <c r="F95" i="4"/>
  <c r="F87" i="4"/>
  <c r="F80" i="4"/>
  <c r="F72" i="4"/>
  <c r="F64" i="4"/>
  <c r="F56" i="4"/>
  <c r="F48" i="4"/>
  <c r="F41" i="4"/>
  <c r="F33" i="4"/>
  <c r="F25" i="4"/>
  <c r="F17" i="4"/>
  <c r="F9" i="4"/>
  <c r="F262" i="4"/>
  <c r="F254" i="4"/>
  <c r="F246" i="4"/>
  <c r="F238" i="4"/>
  <c r="F230" i="4"/>
  <c r="F222" i="4"/>
  <c r="F214" i="4"/>
  <c r="F206" i="4"/>
  <c r="F198" i="4"/>
  <c r="F190" i="4"/>
  <c r="F182" i="4"/>
  <c r="F174" i="4"/>
  <c r="F166" i="4"/>
  <c r="F158" i="4"/>
  <c r="F150" i="4"/>
  <c r="F142" i="4"/>
  <c r="F134" i="4"/>
  <c r="F126" i="4"/>
  <c r="F118" i="4"/>
  <c r="F110" i="4"/>
  <c r="F102" i="4"/>
  <c r="F94" i="4"/>
  <c r="F86" i="4"/>
  <c r="F79" i="4"/>
  <c r="F71" i="4"/>
  <c r="F63" i="4"/>
  <c r="F55" i="4"/>
  <c r="F47" i="4"/>
  <c r="F40" i="4"/>
  <c r="F32" i="4"/>
  <c r="F24" i="4"/>
  <c r="F16" i="4"/>
  <c r="F8" i="4"/>
  <c r="F261" i="4"/>
  <c r="F253" i="4"/>
  <c r="F245" i="4"/>
  <c r="F237" i="4"/>
  <c r="F229" i="4"/>
  <c r="F221" i="4"/>
  <c r="F213" i="4"/>
  <c r="F205" i="4"/>
  <c r="F197" i="4"/>
  <c r="F189" i="4"/>
  <c r="F181" i="4"/>
  <c r="F173" i="4"/>
  <c r="F165" i="4"/>
  <c r="F157" i="4"/>
  <c r="F149" i="4"/>
  <c r="F141" i="4"/>
  <c r="F133" i="4"/>
  <c r="F125" i="4"/>
  <c r="F117" i="4"/>
  <c r="F109" i="4"/>
  <c r="F101" i="4"/>
  <c r="F85" i="4"/>
  <c r="F78" i="4"/>
  <c r="F70" i="4"/>
  <c r="F62" i="4"/>
  <c r="F54" i="4"/>
  <c r="F46" i="4"/>
  <c r="F39" i="4"/>
  <c r="F31" i="4"/>
  <c r="F23" i="4"/>
  <c r="F15" i="4"/>
  <c r="F7" i="4"/>
  <c r="F252" i="4"/>
  <c r="F244" i="4"/>
  <c r="F236" i="4"/>
  <c r="F228" i="4"/>
  <c r="F220" i="4"/>
  <c r="F212" i="4"/>
  <c r="F204" i="4"/>
  <c r="F196" i="4"/>
  <c r="F188" i="4"/>
  <c r="F180" i="4"/>
  <c r="F172" i="4"/>
  <c r="F164" i="4"/>
  <c r="F156" i="4"/>
  <c r="F148" i="4"/>
  <c r="F140" i="4"/>
  <c r="F132" i="4"/>
  <c r="F124" i="4"/>
  <c r="F116" i="4"/>
  <c r="F108" i="4"/>
  <c r="F100" i="4"/>
  <c r="F92" i="4"/>
  <c r="F84" i="4"/>
  <c r="F77" i="4"/>
  <c r="F69" i="4"/>
  <c r="F61" i="4"/>
  <c r="F53" i="4"/>
  <c r="F38" i="4"/>
  <c r="F30" i="4"/>
  <c r="F22" i="4"/>
  <c r="F14" i="4"/>
  <c r="F6" i="4"/>
  <c r="F259" i="4"/>
  <c r="F251" i="4"/>
  <c r="F243" i="4"/>
  <c r="F235" i="4"/>
  <c r="F227" i="4"/>
  <c r="F219" i="4"/>
  <c r="F211" i="4"/>
  <c r="F203" i="4"/>
  <c r="F195" i="4"/>
  <c r="F187" i="4"/>
  <c r="F179" i="4"/>
  <c r="F171" i="4"/>
  <c r="F163" i="4"/>
  <c r="F155" i="4"/>
  <c r="F147" i="4"/>
  <c r="F139" i="4"/>
  <c r="F131" i="4"/>
  <c r="F123" i="4"/>
  <c r="F115" i="4"/>
  <c r="F107" i="4"/>
  <c r="F99" i="4"/>
  <c r="F91" i="4"/>
  <c r="F83" i="4"/>
  <c r="F76" i="4"/>
  <c r="F68" i="4"/>
  <c r="F60" i="4"/>
  <c r="F52" i="4"/>
  <c r="F45" i="4"/>
  <c r="F37" i="4"/>
  <c r="F29" i="4"/>
  <c r="F21" i="4"/>
  <c r="F13" i="4"/>
  <c r="F5" i="4"/>
  <c r="F2" i="4"/>
  <c r="F258" i="4"/>
  <c r="F250" i="4"/>
  <c r="F242" i="4"/>
  <c r="F234" i="4"/>
  <c r="F226" i="4"/>
  <c r="F218" i="4"/>
  <c r="F210" i="4"/>
  <c r="F202" i="4"/>
  <c r="F194" i="4"/>
  <c r="F186" i="4"/>
  <c r="F178" i="4"/>
  <c r="F170" i="4"/>
  <c r="F162" i="4"/>
  <c r="F154" i="4"/>
  <c r="F146" i="4"/>
  <c r="F138" i="4"/>
  <c r="F130" i="4"/>
  <c r="F122" i="4"/>
  <c r="F114" i="4"/>
  <c r="F106" i="4"/>
  <c r="F98" i="4"/>
  <c r="F90" i="4"/>
  <c r="F82" i="4"/>
  <c r="F75" i="4"/>
  <c r="F67" i="4"/>
  <c r="F59" i="4"/>
  <c r="F51" i="4"/>
  <c r="F44" i="4"/>
  <c r="F36" i="4"/>
  <c r="F28" i="4"/>
  <c r="F20" i="4"/>
  <c r="F12" i="4"/>
  <c r="F4" i="4"/>
  <c r="F265" i="4"/>
  <c r="F257" i="4"/>
  <c r="F249" i="4"/>
  <c r="F241" i="4"/>
  <c r="F233" i="4"/>
  <c r="F225" i="4"/>
  <c r="F217" i="4"/>
  <c r="F209" i="4"/>
  <c r="F201" i="4"/>
  <c r="F193" i="4"/>
  <c r="F185" i="4"/>
  <c r="F177" i="4"/>
  <c r="F169" i="4"/>
  <c r="F161" i="4"/>
  <c r="F153" i="4"/>
  <c r="F145" i="4"/>
  <c r="F137" i="4"/>
  <c r="F129" i="4"/>
  <c r="F121" i="4"/>
  <c r="F113" i="4"/>
  <c r="F105" i="4"/>
  <c r="F97" i="4"/>
  <c r="F89" i="4"/>
  <c r="F81" i="4"/>
  <c r="F74" i="4"/>
  <c r="F66" i="4"/>
  <c r="F58" i="4"/>
  <c r="F50" i="4"/>
  <c r="F43" i="4"/>
  <c r="F35" i="4"/>
  <c r="F27" i="4"/>
  <c r="F19" i="4"/>
  <c r="F11" i="4"/>
</calcChain>
</file>

<file path=xl/sharedStrings.xml><?xml version="1.0" encoding="utf-8"?>
<sst xmlns="http://schemas.openxmlformats.org/spreadsheetml/2006/main" count="2261" uniqueCount="1207">
  <si>
    <t>Country</t>
  </si>
  <si>
    <t>GDP per Capita (USD)</t>
  </si>
  <si>
    <t>HDI (2023)</t>
  </si>
  <si>
    <t>Internet Penetration (%)</t>
  </si>
  <si>
    <t>Internet Censorship</t>
  </si>
  <si>
    <t>Starlink Availability</t>
  </si>
  <si>
    <t>Starlink Market Share</t>
  </si>
  <si>
    <t>GDP per Capita (PPP, 2024)</t>
  </si>
  <si>
    <t>why?</t>
  </si>
  <si>
    <t>Brazil</t>
  </si>
  <si>
    <t>~$11,178</t>
  </si>
  <si>
    <t>0.76 (2022)</t>
  </si>
  <si>
    <t>86.6%</t>
  </si>
  <si>
    <t>Moderate; platform-specific bans</t>
  </si>
  <si>
    <t>Operational; expansion approved</t>
  </si>
  <si>
    <t>58% of the satellite internet market</t>
  </si>
  <si>
    <t>Large emerging markets with rural connectivity challenges. Useful for understanding pricing models and government collaboration in Latin America.</t>
  </si>
  <si>
    <t>Mexico</t>
  </si>
  <si>
    <t>~$10,159</t>
  </si>
  <si>
    <t>0.758 (2022)</t>
  </si>
  <si>
    <t>83.2%</t>
  </si>
  <si>
    <t>Low; journalists face risks</t>
  </si>
  <si>
    <t>Fully operational; 150,000+ users</t>
  </si>
  <si>
    <t>0.32% in fixed satellite internet sector</t>
  </si>
  <si>
    <t>India</t>
  </si>
  <si>
    <t>~$2,880</t>
  </si>
  <si>
    <t>0.685 (2023)</t>
  </si>
  <si>
    <t>52.4%</t>
  </si>
  <si>
    <t>High; frequent shutdowns</t>
  </si>
  <si>
    <t>Approved; launch imminent</t>
  </si>
  <si>
    <t>Targeting 5.7 million subscribers by 2030</t>
  </si>
  <si>
    <t>Regulatory complexity and rural reach — similar to Turkey’s blend of developed urban centers and underserved regions.</t>
  </si>
  <si>
    <t>Mongolia</t>
  </si>
  <si>
    <t>~$4,500 (est.)</t>
  </si>
  <si>
    <t>0.739 (2022)</t>
  </si>
  <si>
    <t>~68% (2023 est.)</t>
  </si>
  <si>
    <t>Low; generally open internet</t>
  </si>
  <si>
    <t>Operational; serving rural areas</t>
  </si>
  <si>
    <t>Service recently launched; market share data not yet available</t>
  </si>
  <si>
    <t>Sparsely populated, rural-heavy nation. Shows how Starlink performs in geographies with weak infrastructure.</t>
  </si>
  <si>
    <t>South Africa</t>
  </si>
  <si>
    <t>~$7,055 (2023 est.)</t>
  </si>
  <si>
    <t>0.713 (2022)</t>
  </si>
  <si>
    <t>~72% (2023 est.)</t>
  </si>
  <si>
    <t>Moderate; some content restrictions</t>
  </si>
  <si>
    <t>Not operational; regulatory hurdles</t>
  </si>
  <si>
    <t>Not operational; facing regulatory challenges</t>
  </si>
  <si>
    <t>Critical for lessons learned — shows what can go wrong in markets with censorship, political pressure, or licensing failure.</t>
  </si>
  <si>
    <t>Azerbaijan</t>
  </si>
  <si>
    <t>$21,262 (2023)</t>
  </si>
  <si>
    <t>89% (2023)</t>
  </si>
  <si>
    <t>High</t>
  </si>
  <si>
    <t>Available</t>
  </si>
  <si>
    <t>Greece</t>
  </si>
  <si>
    <t>$45,048 (2025)</t>
  </si>
  <si>
    <t>0.893 (2023)</t>
  </si>
  <si>
    <t>84% (2023)</t>
  </si>
  <si>
    <t>Moderate</t>
  </si>
  <si>
    <t>Bulgaria</t>
  </si>
  <si>
    <t>$33,112 (2023)</t>
  </si>
  <si>
    <t>0.799 (2022)</t>
  </si>
  <si>
    <t>83.1% (2023)</t>
  </si>
  <si>
    <t>Low</t>
  </si>
  <si>
    <t>Albania</t>
  </si>
  <si>
    <t>$17,000 (2023 est.)</t>
  </si>
  <si>
    <t>0.796 (2022)</t>
  </si>
  <si>
    <t>80% (2023 est.)</t>
  </si>
  <si>
    <t>Not yet available</t>
  </si>
  <si>
    <t>Armenia</t>
  </si>
  <si>
    <t>$15,000 (2023 est.)</t>
  </si>
  <si>
    <t>0.759 (2022)</t>
  </si>
  <si>
    <t>75% (2023 est.)</t>
  </si>
  <si>
    <t>Philippines</t>
  </si>
  <si>
    <t>$14,962</t>
  </si>
  <si>
    <t>0.720 (2023)</t>
  </si>
  <si>
    <t>73.6% (January 2024)</t>
  </si>
  <si>
    <t>Moderate; instances of website blocking and cyberlibel laws</t>
  </si>
  <si>
    <t>Available since February 2023</t>
  </si>
  <si>
    <t>filipinler data lake ortaklığı araştırabiliriz</t>
  </si>
  <si>
    <t>Country Name</t>
  </si>
  <si>
    <t>Country Code</t>
  </si>
  <si>
    <t>GDP per capita, PPP (current international $) [2023]</t>
  </si>
  <si>
    <t>Individuals using the Internet (% of population) [2023]</t>
  </si>
  <si>
    <t>InternetCost_BroadbandCostPerMonth_USD_2024</t>
  </si>
  <si>
    <t>Starlink Available</t>
  </si>
  <si>
    <t>Starlink Price</t>
  </si>
  <si>
    <t>Afghanistan</t>
  </si>
  <si>
    <t>AFG</t>
  </si>
  <si>
    <t>Africa Eastern and Southern</t>
  </si>
  <si>
    <t>AFE</t>
  </si>
  <si>
    <t>Africa Western and Central</t>
  </si>
  <si>
    <t>AFW</t>
  </si>
  <si>
    <t>ALB</t>
  </si>
  <si>
    <t>Algeria</t>
  </si>
  <si>
    <t>DZA</t>
  </si>
  <si>
    <t>American Samoa</t>
  </si>
  <si>
    <t>ASM</t>
  </si>
  <si>
    <t>..</t>
  </si>
  <si>
    <t>Andorra</t>
  </si>
  <si>
    <t>AND</t>
  </si>
  <si>
    <t>Angola</t>
  </si>
  <si>
    <t>AGO</t>
  </si>
  <si>
    <t>Antigua and Barbuda</t>
  </si>
  <si>
    <t>ATG</t>
  </si>
  <si>
    <t>Arab World</t>
  </si>
  <si>
    <t>ARB</t>
  </si>
  <si>
    <t>Argentina</t>
  </si>
  <si>
    <t>ARG</t>
  </si>
  <si>
    <t>ARM</t>
  </si>
  <si>
    <t>Aruba</t>
  </si>
  <si>
    <t>ABW</t>
  </si>
  <si>
    <t>Australia</t>
  </si>
  <si>
    <t>AUS</t>
  </si>
  <si>
    <t>Austria</t>
  </si>
  <si>
    <t>AUT</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</si>
  <si>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</si>
  <si>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</si>
  <si>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</si>
  <si>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</si>
  <si>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</si>
  <si>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</si>
  <si>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</si>
  <si>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</si>
  <si>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</si>
  <si>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</si>
  <si>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</si>
  <si>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</si>
  <si>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</si>
  <si>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</si>
  <si>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</si>
  <si>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</si>
  <si>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</si>
  <si>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</si>
  <si>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</si>
  <si>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</si>
  <si>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</si>
  <si>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</si>
  <si>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</si>
  <si>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</si>
  <si>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</si>
  <si>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</si>
  <si>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</si>
  <si>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t>
  </si>
  <si>
    <t>British Virgin Islands</t>
  </si>
  <si>
    <t>VGB</t>
  </si>
  <si>
    <t>Brunei Darussalam</t>
  </si>
  <si>
    <t>BRN</t>
  </si>
  <si>
    <t>BGR</t>
  </si>
  <si>
    <t>Burkina Faso</t>
  </si>
  <si>
    <t>BFA</t>
  </si>
  <si>
    <t>Burundi</t>
  </si>
  <si>
    <t>BDI</t>
  </si>
  <si>
    <t>Cabo Verde</t>
  </si>
  <si>
    <t>CPV</t>
  </si>
  <si>
    <t>Cambodia</t>
  </si>
  <si>
    <t>KHM</t>
  </si>
  <si>
    <t>Cameroon</t>
  </si>
  <si>
    <t>CMR</t>
  </si>
  <si>
    <t>Canada</t>
  </si>
  <si>
    <t>CAN</t>
  </si>
  <si>
    <t>Caribbean small states</t>
  </si>
  <si>
    <t>CSS</t>
  </si>
  <si>
    <t>Cayman Islands</t>
  </si>
  <si>
    <t>CYM</t>
  </si>
  <si>
    <t>Central African Republic</t>
  </si>
  <si>
    <t>CAF</t>
  </si>
  <si>
    <t>Central Europe and the Baltics</t>
  </si>
  <si>
    <t>CEB</t>
  </si>
  <si>
    <t>Chad</t>
  </si>
  <si>
    <t>TCD</t>
  </si>
  <si>
    <t>Chile</t>
  </si>
  <si>
    <t>CHL</t>
  </si>
  <si>
    <t>China</t>
  </si>
  <si>
    <t>CHN</t>
  </si>
  <si>
    <t>Colombia</t>
  </si>
  <si>
    <t>COL</t>
  </si>
  <si>
    <t>Comoros</t>
  </si>
  <si>
    <t>COM</t>
  </si>
  <si>
    <t>Congo, Dem. Rep.</t>
  </si>
  <si>
    <t>COD</t>
  </si>
  <si>
    <t>Congo, Rep.</t>
  </si>
  <si>
    <t>COG</t>
  </si>
  <si>
    <t>Costa Rica</t>
  </si>
  <si>
    <t>CRI</t>
  </si>
  <si>
    <t>Cote d'Ivoire</t>
  </si>
  <si>
    <t>CIV</t>
  </si>
  <si>
    <t>Croatia</t>
  </si>
  <si>
    <t>HRV</t>
  </si>
  <si>
    <t>Cuba</t>
  </si>
  <si>
    <t>CUB</t>
  </si>
  <si>
    <t>Curacao</t>
  </si>
  <si>
    <t>CUW</t>
  </si>
  <si>
    <t>Cyprus</t>
  </si>
  <si>
    <t>CYP</t>
  </si>
  <si>
    <t>Czechia</t>
  </si>
  <si>
    <t>CZE</t>
  </si>
  <si>
    <t>Denmark</t>
  </si>
  <si>
    <t>DNK</t>
  </si>
  <si>
    <t>Djibouti</t>
  </si>
  <si>
    <t>DJI</t>
  </si>
  <si>
    <t>Dominica</t>
  </si>
  <si>
    <t>DMA</t>
  </si>
  <si>
    <t>Dominican Republic</t>
  </si>
  <si>
    <t>DOM</t>
  </si>
  <si>
    <t>Early-demographic dividend</t>
  </si>
  <si>
    <t>EAR</t>
  </si>
  <si>
    <t>East Asia &amp; Pacific</t>
  </si>
  <si>
    <t>EAS</t>
  </si>
  <si>
    <t>East Asia &amp; Pacific (excluding high income)</t>
  </si>
  <si>
    <t>EAP</t>
  </si>
  <si>
    <t>East Asia &amp; Pacific (IDA &amp; IBRD countries)</t>
  </si>
  <si>
    <t>TEA</t>
  </si>
  <si>
    <t>Ecuador</t>
  </si>
  <si>
    <t>ECU</t>
  </si>
  <si>
    <t>Egypt, Arab Rep.</t>
  </si>
  <si>
    <t>EGY</t>
  </si>
  <si>
    <t>El Salvador</t>
  </si>
  <si>
    <t>SLV</t>
  </si>
  <si>
    <t>Equatorial Guinea</t>
  </si>
  <si>
    <t>GNQ</t>
  </si>
  <si>
    <t>Eritrea</t>
  </si>
  <si>
    <t>ERI</t>
  </si>
  <si>
    <t>Estonia</t>
  </si>
  <si>
    <t>EST</t>
  </si>
  <si>
    <t>Eswatini</t>
  </si>
  <si>
    <t>SWZ</t>
  </si>
  <si>
    <t>Ethiopia</t>
  </si>
  <si>
    <t>ETH</t>
  </si>
  <si>
    <t>Euro area</t>
  </si>
  <si>
    <t>EMU</t>
  </si>
  <si>
    <t>Europe &amp; Central Asia</t>
  </si>
  <si>
    <t>ECS</t>
  </si>
  <si>
    <t>Europe &amp; Central Asia (excluding high income)</t>
  </si>
  <si>
    <t>ECA</t>
  </si>
  <si>
    <t>Europe &amp; Central Asia (IDA &amp; IBRD countries)</t>
  </si>
  <si>
    <t>TEC</t>
  </si>
  <si>
    <t>European Union</t>
  </si>
  <si>
    <t>EUU</t>
  </si>
  <si>
    <t>Faroe Islands</t>
  </si>
  <si>
    <t>FRO</t>
  </si>
  <si>
    <t>Finland</t>
  </si>
  <si>
    <t>FIN</t>
  </si>
  <si>
    <t>Fragile and conflict affected situations</t>
  </si>
  <si>
    <t>FCS</t>
  </si>
  <si>
    <t>France</t>
  </si>
  <si>
    <t>FRA</t>
  </si>
  <si>
    <t>French Polynesia</t>
  </si>
  <si>
    <t>PYF</t>
  </si>
  <si>
    <t>Gabon</t>
  </si>
  <si>
    <t>GAB</t>
  </si>
  <si>
    <t>Gambia, The</t>
  </si>
  <si>
    <t>GMB</t>
  </si>
  <si>
    <t>Georgia</t>
  </si>
  <si>
    <t>GEO</t>
  </si>
  <si>
    <t>Germany</t>
  </si>
  <si>
    <t>DEU</t>
  </si>
  <si>
    <t>Ghana</t>
  </si>
  <si>
    <t>GHA</t>
  </si>
  <si>
    <t>Gibraltar</t>
  </si>
  <si>
    <t>GIB</t>
  </si>
  <si>
    <t>GRC</t>
  </si>
  <si>
    <t>Greenland</t>
  </si>
  <si>
    <t>GRL</t>
  </si>
  <si>
    <t>Grenada</t>
  </si>
  <si>
    <t>GRD</t>
  </si>
  <si>
    <t>starting 2025 - no info yet</t>
  </si>
  <si>
    <t>N/A</t>
  </si>
  <si>
    <t>Guam</t>
  </si>
  <si>
    <t>GUM</t>
  </si>
  <si>
    <t>Guatemala</t>
  </si>
  <si>
    <t>GTM</t>
  </si>
  <si>
    <t>Guinea</t>
  </si>
  <si>
    <t>GIN</t>
  </si>
  <si>
    <t>Guinea-Bissau</t>
  </si>
  <si>
    <t>GNB</t>
  </si>
  <si>
    <t>Guyana</t>
  </si>
  <si>
    <t>GUY</t>
  </si>
  <si>
    <t>Haiti</t>
  </si>
  <si>
    <t>HTI</t>
  </si>
  <si>
    <t>Heavily indebted poor countries (HIPC)</t>
  </si>
  <si>
    <t>HPC</t>
  </si>
  <si>
    <t>High income</t>
  </si>
  <si>
    <t>HIC</t>
  </si>
  <si>
    <t>Honduras</t>
  </si>
  <si>
    <t>HND</t>
  </si>
  <si>
    <t>Hong Kong SAR, China</t>
  </si>
  <si>
    <t>HKG</t>
  </si>
  <si>
    <t>Hungary</t>
  </si>
  <si>
    <t>HUN</t>
  </si>
  <si>
    <t>IBRD only</t>
  </si>
  <si>
    <t>IBD</t>
  </si>
  <si>
    <t>Iceland</t>
  </si>
  <si>
    <t>ISL</t>
  </si>
  <si>
    <t>IDA &amp; IBRD total</t>
  </si>
  <si>
    <t>IBT</t>
  </si>
  <si>
    <t>IDA blend</t>
  </si>
  <si>
    <t>IDB</t>
  </si>
  <si>
    <t>IDA only</t>
  </si>
  <si>
    <t>IDX</t>
  </si>
  <si>
    <t>IDA total</t>
  </si>
  <si>
    <t>IDA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</si>
  <si>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</si>
  <si>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</si>
  <si>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</si>
  <si>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</si>
  <si>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</si>
  <si>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</si>
  <si>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</si>
  <si>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</si>
  <si>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</si>
  <si>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</si>
  <si>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</si>
  <si>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</si>
  <si>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</si>
  <si>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</si>
  <si>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</si>
  <si>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</si>
  <si>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</si>
  <si>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</si>
  <si>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</si>
  <si>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</si>
  <si>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</si>
  <si>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</si>
  <si>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</si>
  <si>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</si>
  <si>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</si>
  <si>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</si>
  <si>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</si>
  <si>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</si>
  <si>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</si>
  <si>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</si>
  <si>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</si>
  <si>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</si>
  <si>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</si>
  <si>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</si>
  <si>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</si>
  <si>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</si>
  <si>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</si>
  <si>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</si>
  <si>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</si>
  <si>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Late-demographic dividend</t>
  </si>
  <si>
    <t>LTE</t>
  </si>
  <si>
    <t>Latin America &amp; Caribbean</t>
  </si>
  <si>
    <t>LCN</t>
  </si>
  <si>
    <t>Latin America &amp; Caribbean (excluding high income)</t>
  </si>
  <si>
    <t>LAC</t>
  </si>
  <si>
    <t>Latin America &amp; the Caribbean (IDA &amp; IBRD countries)</t>
  </si>
  <si>
    <t>TLA</t>
  </si>
  <si>
    <t>Latvia</t>
  </si>
  <si>
    <t>LVA</t>
  </si>
  <si>
    <t>Least developed countries: UN classification</t>
  </si>
  <si>
    <t>LDC</t>
  </si>
  <si>
    <t>Lebanon</t>
  </si>
  <si>
    <t>LBN</t>
  </si>
  <si>
    <t>Lesotho</t>
  </si>
  <si>
    <t>LSO</t>
  </si>
  <si>
    <t>Liberia</t>
  </si>
  <si>
    <t>LBR</t>
  </si>
  <si>
    <t>Libya</t>
  </si>
  <si>
    <t>LBY</t>
  </si>
  <si>
    <t>Liechtenstein</t>
  </si>
  <si>
    <t>LIE</t>
  </si>
  <si>
    <t>Lithuania</t>
  </si>
  <si>
    <t>LTU</t>
  </si>
  <si>
    <t>Low &amp; middle income</t>
  </si>
  <si>
    <t>LMY</t>
  </si>
  <si>
    <t>Low income</t>
  </si>
  <si>
    <t>LIC</t>
  </si>
  <si>
    <t>Lower middle income</t>
  </si>
  <si>
    <t>LMC</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</si>
  <si>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</si>
  <si>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</si>
  <si>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</si>
  <si>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</si>
  <si>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</si>
  <si>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</si>
  <si>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</si>
  <si>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</si>
  <si>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</si>
  <si>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</si>
  <si>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</si>
  <si>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</si>
  <si>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</si>
  <si>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</si>
  <si>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</si>
  <si>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</si>
  <si>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</si>
  <si>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</si>
  <si>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</si>
  <si>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</si>
  <si>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</si>
  <si>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</si>
  <si>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t>
  </si>
  <si>
    <t>Micronesia, Fed. Sts.</t>
  </si>
  <si>
    <t>FSM</t>
  </si>
  <si>
    <t>Middle East &amp; North Africa</t>
  </si>
  <si>
    <t>MEA</t>
  </si>
  <si>
    <t>Middle East &amp; North Africa (excluding high income)</t>
  </si>
  <si>
    <t>MNA</t>
  </si>
  <si>
    <t>Middle East &amp; North Africa (IDA &amp; IBRD countries)</t>
  </si>
  <si>
    <t>TMN</t>
  </si>
  <si>
    <t>Middle income</t>
  </si>
  <si>
    <t>MIC</t>
  </si>
  <si>
    <t>Moldova</t>
  </si>
  <si>
    <t>MDA</t>
  </si>
  <si>
    <t>Monaco</t>
  </si>
  <si>
    <t>MCO</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</si>
  <si>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</si>
  <si>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</si>
  <si>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</si>
  <si>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</si>
  <si>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</si>
  <si>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</si>
  <si>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</si>
  <si>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</si>
  <si>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</si>
  <si>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</si>
  <si>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</si>
  <si>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</si>
  <si>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</si>
  <si>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</si>
  <si>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</si>
  <si>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</si>
  <si>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</si>
  <si>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</si>
  <si>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</si>
  <si>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</si>
  <si>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</si>
  <si>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</si>
  <si>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</si>
  <si>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</si>
  <si>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</si>
  <si>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</si>
  <si>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</si>
  <si>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America</t>
  </si>
  <si>
    <t>NAC</t>
  </si>
  <si>
    <t>North Macedonia</t>
  </si>
  <si>
    <t>MKD</t>
  </si>
  <si>
    <t>Northern Mariana Islands</t>
  </si>
  <si>
    <t>MNP</t>
  </si>
  <si>
    <t>Norway</t>
  </si>
  <si>
    <t>NOR</t>
  </si>
  <si>
    <t>Not classified</t>
  </si>
  <si>
    <t>INX</t>
  </si>
  <si>
    <t>OECD members</t>
  </si>
  <si>
    <t>OED</t>
  </si>
  <si>
    <t>Oman</t>
  </si>
  <si>
    <t>OMN</t>
  </si>
  <si>
    <t>Other small states</t>
  </si>
  <si>
    <t>OSS</t>
  </si>
  <si>
    <t>Pacific island small states</t>
  </si>
  <si>
    <t>PSS</t>
  </si>
  <si>
    <t>Pakistan</t>
  </si>
  <si>
    <t>PAK</t>
  </si>
  <si>
    <t>Palau</t>
  </si>
  <si>
    <t>PLW</t>
  </si>
  <si>
    <t>Panama</t>
  </si>
  <si>
    <t>PAN</t>
  </si>
  <si>
    <t>Papua New Guinea</t>
  </si>
  <si>
    <t>PNG</t>
  </si>
  <si>
    <t>Paraguay</t>
  </si>
  <si>
    <t>PRY</t>
  </si>
  <si>
    <t>Peru</t>
  </si>
  <si>
    <t>PER</t>
  </si>
  <si>
    <t>PHL</t>
  </si>
  <si>
    <t>Poland</t>
  </si>
  <si>
    <t>POL</t>
  </si>
  <si>
    <t>Portugal</t>
  </si>
  <si>
    <t>PRT</t>
  </si>
  <si>
    <t>Post-demographic dividend</t>
  </si>
  <si>
    <t>PST</t>
  </si>
  <si>
    <t>Pre-demographic dividend</t>
  </si>
  <si>
    <t>PRE</t>
  </si>
  <si>
    <t>Puerto Rico</t>
  </si>
  <si>
    <t>PRI</t>
  </si>
  <si>
    <t>Qatar</t>
  </si>
  <si>
    <t>QAT</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</si>
  <si>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</si>
  <si>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</si>
  <si>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</si>
  <si>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</si>
  <si>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</si>
  <si>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</si>
  <si>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</si>
  <si>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</si>
  <si>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</si>
  <si>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</si>
  <si>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</si>
  <si>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</si>
  <si>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</si>
  <si>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</si>
  <si>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</si>
  <si>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</si>
  <si>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</si>
  <si>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</si>
  <si>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</si>
  <si>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</si>
  <si>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</si>
  <si>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</si>
  <si>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</si>
  <si>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</si>
  <si>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</si>
  <si>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</si>
  <si>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</si>
  <si>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</si>
  <si>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</si>
  <si>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</si>
  <si>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Small states</t>
  </si>
  <si>
    <t>SST</t>
  </si>
  <si>
    <t>Solomon Islands</t>
  </si>
  <si>
    <t>SLB</t>
  </si>
  <si>
    <t>Somalia</t>
  </si>
  <si>
    <t>SOM</t>
  </si>
  <si>
    <t>ZAF</t>
  </si>
  <si>
    <t>South Asia</t>
  </si>
  <si>
    <t>SAS</t>
  </si>
  <si>
    <t>South Asia (IDA &amp; IBRD)</t>
  </si>
  <si>
    <t>TSA</t>
  </si>
  <si>
    <t>South Sudan</t>
  </si>
  <si>
    <t>SSD</t>
  </si>
  <si>
    <t>Spain</t>
  </si>
  <si>
    <t>ESP</t>
  </si>
  <si>
    <t>Sri Lanka</t>
  </si>
  <si>
    <t>LKA</t>
  </si>
  <si>
    <t>St. Kitts and Nevis</t>
  </si>
  <si>
    <t>KNA</t>
  </si>
  <si>
    <t>St. Lucia</t>
  </si>
  <si>
    <t>LCA</t>
  </si>
  <si>
    <t>St. Martin (French part)</t>
  </si>
  <si>
    <t>MAF</t>
  </si>
  <si>
    <t>St. Vincent and the Grenadines</t>
  </si>
  <si>
    <t>VCT</t>
  </si>
  <si>
    <t>Sub-Saharan Africa</t>
  </si>
  <si>
    <t>SSF</t>
  </si>
  <si>
    <t>Sub-Saharan Africa (excluding high income)</t>
  </si>
  <si>
    <t>SSA</t>
  </si>
  <si>
    <t>Sub-Saharan Africa (IDA &amp; IBRD countries)</t>
  </si>
  <si>
    <t>TSS</t>
  </si>
  <si>
    <t>Sudan</t>
  </si>
  <si>
    <t>SDN</t>
  </si>
  <si>
    <t>Suriname</t>
  </si>
  <si>
    <t>SUR</t>
  </si>
  <si>
    <t>Sweden</t>
  </si>
  <si>
    <t>SWE</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</si>
  <si>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</si>
  <si>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</si>
  <si>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</si>
  <si>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</si>
  <si>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</si>
  <si>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</si>
  <si>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</si>
  <si>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</si>
  <si>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</si>
  <si>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</si>
  <si>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</si>
  <si>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</si>
  <si>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</si>
  <si>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</si>
  <si>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</si>
  <si>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</si>
  <si>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</si>
  <si>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</si>
  <si>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</si>
  <si>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</si>
  <si>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</si>
  <si>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</si>
  <si>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</si>
  <si>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</si>
  <si>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</si>
  <si>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</si>
  <si>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</si>
  <si>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</si>
  <si>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</si>
  <si>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</si>
  <si>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</si>
  <si>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</si>
  <si>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</si>
  <si>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</si>
  <si>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</si>
  <si>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</si>
  <si>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</si>
  <si>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</si>
  <si>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Upper middle income</t>
  </si>
  <si>
    <t>UMC</t>
  </si>
  <si>
    <t>Uruguay</t>
  </si>
  <si>
    <t>URY</t>
  </si>
  <si>
    <t>Uzbekistan</t>
  </si>
  <si>
    <t>UZB</t>
  </si>
  <si>
    <t>Vanuatu</t>
  </si>
  <si>
    <t>VUT</t>
  </si>
  <si>
    <t>Venezuela, RB</t>
  </si>
  <si>
    <t>VEN</t>
  </si>
  <si>
    <t>Viet Nam</t>
  </si>
  <si>
    <t>VNM</t>
  </si>
  <si>
    <t>Virgin Islands (U.S.)</t>
  </si>
  <si>
    <t>VIR</t>
  </si>
  <si>
    <t>West Bank and Gaza</t>
  </si>
  <si>
    <t>PSE</t>
  </si>
  <si>
    <t>World</t>
  </si>
  <si>
    <t>WLD</t>
  </si>
  <si>
    <t>Yemen, Rep.</t>
  </si>
  <si>
    <t>YEM</t>
  </si>
  <si>
    <t>Zambia</t>
  </si>
  <si>
    <t>ZMB</t>
  </si>
  <si>
    <t>Zimbabwe</t>
  </si>
  <si>
    <t>ZWE</t>
  </si>
  <si>
    <t>yes</t>
  </si>
  <si>
    <t>Region</t>
  </si>
  <si>
    <t>Residential Plan Price</t>
  </si>
  <si>
    <t>Plan Type</t>
  </si>
  <si>
    <t>Monthly Service Cost (Local Currency)</t>
  </si>
  <si>
    <t>Monthly Service Cost (USD Approx. from source)</t>
  </si>
  <si>
    <t>Hardware Cost (Local Currency)</t>
  </si>
  <si>
    <t>Hardware Cost (USD Approx. from source)</t>
  </si>
  <si>
    <t>Source(s)</t>
  </si>
  <si>
    <t>United States (USA)</t>
  </si>
  <si>
    <t>Residential Lite</t>
  </si>
  <si>
    <t>$80/mo</t>
  </si>
  <si>
    <t>$80</t>
  </si>
  <si>
    <t>$349</t>
  </si>
  <si>
    <t>Residential</t>
  </si>
  <si>
    <t>$120/mo</t>
  </si>
  <si>
    <t>$120</t>
  </si>
  <si>
    <t>$349 (was $599)</t>
  </si>
  <si>
    <t>CA$110/mo (was CA$140/mo)</t>
  </si>
  <si>
    <t>(was C$499)</t>
  </si>
  <si>
    <t>Rs 6,800 (approx. CA$110)</t>
  </si>
  <si>
    <t>Nearly Rs 9,000 (approx. CA$145)</t>
  </si>
  <si>
    <t>Residencial Lite</t>
  </si>
  <si>
    <t>$1,000 MXN/month</t>
  </si>
  <si>
    <t>Residencial</t>
  </si>
  <si>
    <t>$1,250 MXN/month (was $1,100 MXN/month)</t>
  </si>
  <si>
    <t>(was $55 USD)</t>
  </si>
  <si>
    <t>(was $8,300 MXN / $5,900 MXN)</t>
  </si>
  <si>
    <t>(was $415 USD)</t>
  </si>
  <si>
    <t>Europe</t>
  </si>
  <si>
    <t>United Kingdom (UK)</t>
  </si>
  <si>
    <t>£75/month</t>
  </si>
  <si>
    <t>£299 (was £449 or £499)</t>
  </si>
  <si>
    <t>Privathaushalt - Lite</t>
  </si>
  <si>
    <t>29 €/Monat</t>
  </si>
  <si>
    <t>(was €299)</t>
  </si>
  <si>
    <t>Privathaushalt (Standard)</t>
  </si>
  <si>
    <t>50 €/Monat</t>
  </si>
  <si>
    <t>€299 (was €499)</t>
  </si>
  <si>
    <t>Résidentiel Lite</t>
  </si>
  <si>
    <t>29 €/month</t>
  </si>
  <si>
    <t>(Rs 2,800)</t>
  </si>
  <si>
    <t>Résidentiel (Standard)</t>
  </si>
  <si>
    <t>40 €/month (was €50/month or €99/month)</t>
  </si>
  <si>
    <t>(Nearly Rs 4,000)</t>
  </si>
  <si>
    <t>(was €450)</t>
  </si>
  <si>
    <t>Residential (Standard)</t>
  </si>
  <si>
    <t>29€ (discounted from 40€, was 50€)</t>
  </si>
  <si>
    <t>(Rs 3,400 - Lite; Nearly Rs 5,000 - Standard)</t>
  </si>
  <si>
    <t>299€ (was €450)</t>
  </si>
  <si>
    <t>29 €/month (or 25€)</t>
  </si>
  <si>
    <t>40€ (was €450)</t>
  </si>
  <si>
    <t>40 €/month (was €65/month)</t>
  </si>
  <si>
    <t>Note: Additional 9€/month "frequency government tax"</t>
  </si>
  <si>
    <t>€35/month</t>
  </si>
  <si>
    <t>€35 (official site, likely error/rental) / €229 (retailer)</t>
  </si>
  <si>
    <t>€50/month (was €65/month)</t>
  </si>
  <si>
    <t>€35 (official site, likely error/rental) / €229 (retailer, was €349)</t>
  </si>
  <si>
    <t>€50/month</t>
  </si>
  <si>
    <t>€35 (official site, likely error/rental) / €299</t>
  </si>
  <si>
    <t>CHF 50/month</t>
  </si>
  <si>
    <t>CHF 250 (purchase) / CHF 10/month (rental) + CHF 21 shipping</t>
  </si>
  <si>
    <t>Residential Lite (implied)</t>
  </si>
  <si>
    <t>€35 (official site, likely error/rental) / $0 with 12-mo commitment</t>
  </si>
  <si>
    <t>€65/month</t>
  </si>
  <si>
    <t>Asia-Pacific</t>
  </si>
  <si>
    <t>$99 AUD/month</t>
  </si>
  <si>
    <t>$549 AUD (new) / $299 AUD (refurbished) / $19 AUD/month (rental)</t>
  </si>
  <si>
    <t>$139 AUD/month</t>
  </si>
  <si>
    <t>$79 NZD/month</t>
  </si>
  <si>
    <t>$0 with 12-mo commitment (promo) / $599 NZD (standard)</t>
  </si>
  <si>
    <t>$159 NZD/month</t>
  </si>
  <si>
    <t>Home Lite</t>
  </si>
  <si>
    <t>¥4,600/month</t>
  </si>
  <si>
    <t>($41.67 USD)</t>
  </si>
  <si>
    <t>¥55,000 (or ¥6,600 from one source, likely error)</t>
  </si>
  <si>
    <t>($314.43 USD)</t>
  </si>
  <si>
    <t>Home (Standard)</t>
  </si>
  <si>
    <t>¥6,600/month</t>
  </si>
  <si>
    <t>¥55,000</t>
  </si>
  <si>
    <t>₱3,800/month (was ₱2,700/month)</t>
  </si>
  <si>
    <t>(Nearly Rs 6,000)</t>
  </si>
  <si>
    <t>(was PHP28,000)</t>
  </si>
  <si>
    <t>Kediaman Lite</t>
  </si>
  <si>
    <t>RM129/month</t>
  </si>
  <si>
    <t>(Around Rs 2,600)</t>
  </si>
  <si>
    <t>RM1,600</t>
  </si>
  <si>
    <t>Kediaman (Standard)</t>
  </si>
  <si>
    <t>RM220/month</t>
  </si>
  <si>
    <t>(Around Rs 4,600)</t>
  </si>
  <si>
    <t>RM1,600 (was MYR2,300)</t>
  </si>
  <si>
    <t>Residential (Projected 2022)</t>
  </si>
  <si>
    <t>Rs 1.15 lakh/year (from 2nd year)</t>
  </si>
  <si>
    <t>Included in 1st year cost of Rs 1.58 lakh</t>
  </si>
  <si>
    <t>Residential (Projected June 2025)</t>
  </si>
  <si>
    <t>Below $10/month (promotional)</t>
  </si>
  <si>
    <t>&lt;$10</t>
  </si>
  <si>
    <t>$110/month (SGD assumed)</t>
  </si>
  <si>
    <t>Not Stated</t>
  </si>
  <si>
    <t>Approx. Rs 3,000/month</t>
  </si>
  <si>
    <t>Standard Residential</t>
  </si>
  <si>
    <t>Approx. Rs 4,200/month</t>
  </si>
  <si>
    <t>Nearly Rs 3,000/month</t>
  </si>
  <si>
    <t>Nearly Rs 4,000/month</t>
  </si>
  <si>
    <t>South America</t>
  </si>
  <si>
    <t>R$184/month (was R$230)</t>
  </si>
  <si>
    <t>R$1,000 (was R$2,000)</t>
  </si>
  <si>
    <t>Residential (10GB Capped)</t>
  </si>
  <si>
    <t>US$10/month</t>
  </si>
  <si>
    <t>$10</t>
  </si>
  <si>
    <t>Residential (Remote Regions)</t>
  </si>
  <si>
    <t>R$55/month</t>
  </si>
  <si>
    <t>$38,000 ARS/month</t>
  </si>
  <si>
    <t>$499,999 ARS (Standard Kit) / $249,999 ARS (Mini Kit) / $38,000 ARS (official site, likely error)</t>
  </si>
  <si>
    <t>($385 USD for dish)</t>
  </si>
  <si>
    <t>Residencial (Standard)</t>
  </si>
  <si>
    <t>$56,100 ARS/month</t>
  </si>
  <si>
    <t>($48 USD)</t>
  </si>
  <si>
    <t>$499,999 ARS (Standard Kit) / $38,000 ARS (official site, likely error)</t>
  </si>
  <si>
    <t>$35,000 CLP/month</t>
  </si>
  <si>
    <t>CLP 300,000 (was CLP 430,000) / $15 USD activation (rental)</t>
  </si>
  <si>
    <t>$47,000 CLP/month (was ~$100 USD, then ~$50 USD)</t>
  </si>
  <si>
    <t>$150,000 COP (official site) / $210,000 COP (other sources)</t>
  </si>
  <si>
    <t>(~$50 USD)</t>
  </si>
  <si>
    <t>$250,000 COP (official site, likely error/promo) / $1,300,000 COP (was $2,200,000 COP) / $195 USD (Mini) / $330 USD (Standard)</t>
  </si>
  <si>
    <t>S/ 140/month</t>
  </si>
  <si>
    <t>($37 USD)</t>
  </si>
  <si>
    <t>PEN 750 (Mini Kit) / $0 USD activation (rental) / (was PEN 875 for standard kit)</t>
  </si>
  <si>
    <t>($200 USD for Mini)</t>
  </si>
  <si>
    <t>S/ 169/month</t>
  </si>
  <si>
    <t>(~$60 USD for ~120Mbps from one user)</t>
  </si>
  <si>
    <t>($430-$500 USD for standard kit)</t>
  </si>
  <si>
    <t>$35/month</t>
  </si>
  <si>
    <t>$355 USD + $22 shipping (at launch) / Mini from $200 USD</t>
  </si>
  <si>
    <t>$45/month (was $60/month at launch)</t>
  </si>
  <si>
    <t>$355 USD + $22 shipping (at launch)</t>
  </si>
  <si>
    <t>Africa</t>
  </si>
  <si>
    <t>₦57,000/month (planned, was ₦75,000/month, earlier ₦38,000/month)</t>
  </si>
  <si>
    <t>($48.47 USD)</t>
  </si>
  <si>
    <t>₦318,000 (was ₦440,000, earlier N299,500)</t>
  </si>
  <si>
    <t>Ksh 4,000/month</t>
  </si>
  <si>
    <t>($10.04 USD)</t>
  </si>
  <si>
    <t>(was KSh89,000)</t>
  </si>
  <si>
    <t>($599 USD for standard antenna)</t>
  </si>
  <si>
    <t>Ksh 6,500/month</t>
  </si>
  <si>
    <t>RF40,000/month</t>
  </si>
  <si>
    <t>($28.78 USD)</t>
  </si>
  <si>
    <t>RWF485,000</t>
  </si>
  <si>
    <t>($377 USD)</t>
  </si>
  <si>
    <t>RF60,000/month (or RWF 48,000 from one source)</t>
  </si>
  <si>
    <t>($36 USD)</t>
  </si>
  <si>
    <t>3,000 MTn/month</t>
  </si>
  <si>
    <t>($46.95 USD)</t>
  </si>
  <si>
    <t>1,900 MTn (official site) / MT40,492 (Oct 2023 report)</t>
  </si>
  <si>
    <t>K800/month</t>
  </si>
  <si>
    <t>($28.81 USD)</t>
  </si>
  <si>
    <t>(was ZW10,744)</t>
  </si>
  <si>
    <t>K1,160/month (was ZW771/month)</t>
  </si>
  <si>
    <t>R950/month + R120/month regulatory fee</t>
  </si>
  <si>
    <t>($50.18 USD + ~$7 fee)</t>
  </si>
  <si>
    <t>R12,000</t>
  </si>
  <si>
    <t>(~$667 USD)</t>
  </si>
  <si>
    <t>Around Rs 4,000/month</t>
  </si>
  <si>
    <t>($33.90 USD or ~$48 USD)</t>
  </si>
  <si>
    <t>Around Rs 6,000/month</t>
  </si>
  <si>
    <t>(~$72 USD)</t>
  </si>
  <si>
    <t>($28.54 USD)</t>
  </si>
  <si>
    <t>($47.12 USD)</t>
  </si>
  <si>
    <t>400,000-415,000 FCFA</t>
  </si>
  <si>
    <t>($650-$700 USD)</t>
  </si>
  <si>
    <t>Cape Verde</t>
  </si>
  <si>
    <t>CVE 3,500/month</t>
  </si>
  <si>
    <t>($32.70 USD or ~$34 USD)</t>
  </si>
  <si>
    <t>CVE 20,000 (Mini dish)</t>
  </si>
  <si>
    <t>(~$191 USD)</t>
  </si>
  <si>
    <t>CVE 5,000/month</t>
  </si>
  <si>
    <t>(~$48 USD)</t>
  </si>
  <si>
    <t>CVE 39,000 (Standard dish)</t>
  </si>
  <si>
    <t>(~$373 USD)</t>
  </si>
  <si>
    <t>($28.73 USD)</t>
  </si>
  <si>
    <t>MK52,000/month</t>
  </si>
  <si>
    <t>MK655,000</t>
  </si>
  <si>
    <t>US$30/month</t>
  </si>
  <si>
    <t>($30.00 USD)</t>
  </si>
  <si>
    <t>US$50/month</t>
  </si>
  <si>
    <t>Reunion</t>
  </si>
  <si>
    <t>€70/month</t>
  </si>
  <si>
    <t>Bahamas</t>
  </si>
  <si>
    <t>Cook Islands</t>
  </si>
  <si>
    <t>Czech Republic</t>
  </si>
  <si>
    <t>Fiji</t>
  </si>
  <si>
    <t>French Guiana</t>
  </si>
  <si>
    <t>Guadeloupe</t>
  </si>
  <si>
    <t>Jersey</t>
  </si>
  <si>
    <t>CHI</t>
  </si>
  <si>
    <t>Martinique</t>
  </si>
  <si>
    <t>Mayotte</t>
  </si>
  <si>
    <t>Micronesia</t>
  </si>
  <si>
    <t>Réunion</t>
  </si>
  <si>
    <t>Saint Barthélemy</t>
  </si>
  <si>
    <t>Saint Martin</t>
  </si>
  <si>
    <t>Slovakia</t>
  </si>
  <si>
    <t>U.S. Virgin Islands</t>
  </si>
  <si>
    <t>Yemen</t>
  </si>
  <si>
    <t>Sources</t>
  </si>
  <si>
    <t>Mbps</t>
  </si>
  <si>
    <t>-</t>
  </si>
  <si>
    <t>368.50</t>
  </si>
  <si>
    <t>308.01</t>
  </si>
  <si>
    <t>306.22</t>
  </si>
  <si>
    <t>291.18</t>
  </si>
  <si>
    <t>290.06</t>
  </si>
  <si>
    <t>259.41</t>
  </si>
  <si>
    <t>256.91</t>
  </si>
  <si>
    <t>252.45</t>
  </si>
  <si>
    <t>South Korea</t>
  </si>
  <si>
    <t>251.63</t>
  </si>
  <si>
    <t>248.39</t>
  </si>
  <si>
    <t>248.36</t>
  </si>
  <si>
    <t>245.93</t>
  </si>
  <si>
    <t>243.87</t>
  </si>
  <si>
    <t>243.86</t>
  </si>
  <si>
    <t>Macau (SAR)</t>
  </si>
  <si>
    <t>236.27</t>
  </si>
  <si>
    <t>Taiwan</t>
  </si>
  <si>
    <t>235.40</t>
  </si>
  <si>
    <t>223.48</t>
  </si>
  <si>
    <t>219.45</t>
  </si>
  <si>
    <t>215.16</t>
  </si>
  <si>
    <t>214.20</t>
  </si>
  <si>
    <t>206.76</t>
  </si>
  <si>
    <t>206.47</t>
  </si>
  <si>
    <t>202.32</t>
  </si>
  <si>
    <t>194.54</t>
  </si>
  <si>
    <t>192.20</t>
  </si>
  <si>
    <t>186.86</t>
  </si>
  <si>
    <t>183.85</t>
  </si>
  <si>
    <t>181.42</t>
  </si>
  <si>
    <t>180.87</t>
  </si>
  <si>
    <t>177.30</t>
  </si>
  <si>
    <t>Vietnam</t>
  </si>
  <si>
    <t>176.68</t>
  </si>
  <si>
    <t>171.37</t>
  </si>
  <si>
    <t>171.10</t>
  </si>
  <si>
    <t>166.29</t>
  </si>
  <si>
    <t>164.33</t>
  </si>
  <si>
    <t>158.40</t>
  </si>
  <si>
    <t>157.78</t>
  </si>
  <si>
    <t>155.04</t>
  </si>
  <si>
    <t>145.38</t>
  </si>
  <si>
    <t>142.56</t>
  </si>
  <si>
    <t>139.90</t>
  </si>
  <si>
    <t>129.35</t>
  </si>
  <si>
    <t>128.94</t>
  </si>
  <si>
    <t>122.84</t>
  </si>
  <si>
    <t>122.06</t>
  </si>
  <si>
    <t>120.73</t>
  </si>
  <si>
    <t>117.72</t>
  </si>
  <si>
    <t>115.16</t>
  </si>
  <si>
    <t>113.94</t>
  </si>
  <si>
    <t>105.26</t>
  </si>
  <si>
    <t>103.51</t>
  </si>
  <si>
    <t>103.38</t>
  </si>
  <si>
    <t>102.49</t>
  </si>
  <si>
    <t>98.81</t>
  </si>
  <si>
    <t>98.69</t>
  </si>
  <si>
    <t>98.66</t>
  </si>
  <si>
    <t>98.33</t>
  </si>
  <si>
    <t>98.25</t>
  </si>
  <si>
    <t>95.88</t>
  </si>
  <si>
    <t>95.72</t>
  </si>
  <si>
    <t>94.35</t>
  </si>
  <si>
    <t>93.71</t>
  </si>
  <si>
    <t>91.16</t>
  </si>
  <si>
    <t>90.73</t>
  </si>
  <si>
    <t>Russia</t>
  </si>
  <si>
    <t>88.32</t>
  </si>
  <si>
    <t>87.84</t>
  </si>
  <si>
    <t>86.36</t>
  </si>
  <si>
    <t>85.78</t>
  </si>
  <si>
    <t>Egypt</t>
  </si>
  <si>
    <t>85.64</t>
  </si>
  <si>
    <t>85.35</t>
  </si>
  <si>
    <t>Venezuela</t>
  </si>
  <si>
    <t>85.25</t>
  </si>
  <si>
    <t>85.20</t>
  </si>
  <si>
    <t>83.98</t>
  </si>
  <si>
    <t>83.61</t>
  </si>
  <si>
    <t>83.59</t>
  </si>
  <si>
    <t>82.37</t>
  </si>
  <si>
    <t>82.33</t>
  </si>
  <si>
    <t>Saint Kitts and Nevis</t>
  </si>
  <si>
    <t>82.20</t>
  </si>
  <si>
    <t>81.70</t>
  </si>
  <si>
    <t>Kyrgyzstan</t>
  </si>
  <si>
    <t>80.32</t>
  </si>
  <si>
    <t>78.88</t>
  </si>
  <si>
    <t>Brunei</t>
  </si>
  <si>
    <t>78.83</t>
  </si>
  <si>
    <t>78.74</t>
  </si>
  <si>
    <t>76.87</t>
  </si>
  <si>
    <t>76.16</t>
  </si>
  <si>
    <t>76.14</t>
  </si>
  <si>
    <t>75.75</t>
  </si>
  <si>
    <t>72.54</t>
  </si>
  <si>
    <t>The Bahamas</t>
  </si>
  <si>
    <t>72.33</t>
  </si>
  <si>
    <t>70.42</t>
  </si>
  <si>
    <t>68.76</t>
  </si>
  <si>
    <t>66.55</t>
  </si>
  <si>
    <t>Palestine</t>
  </si>
  <si>
    <t>64.99</t>
  </si>
  <si>
    <t>62.25</t>
  </si>
  <si>
    <t>Côte d'Ivoire</t>
  </si>
  <si>
    <t>61.41</t>
  </si>
  <si>
    <t>56.51</t>
  </si>
  <si>
    <t>Türkiye</t>
  </si>
  <si>
    <t>55.59</t>
  </si>
  <si>
    <t>54.83</t>
  </si>
  <si>
    <t>50.43</t>
  </si>
  <si>
    <t>50.08</t>
  </si>
  <si>
    <t>49.45</t>
  </si>
  <si>
    <t>48.73</t>
  </si>
  <si>
    <t>48.63</t>
  </si>
  <si>
    <t>48.43</t>
  </si>
  <si>
    <t>47.52</t>
  </si>
  <si>
    <t>46.95</t>
  </si>
  <si>
    <t>46.21</t>
  </si>
  <si>
    <t>46.18</t>
  </si>
  <si>
    <t>43.08</t>
  </si>
  <si>
    <t>42.91</t>
  </si>
  <si>
    <t>Laos</t>
  </si>
  <si>
    <t>41.57</t>
  </si>
  <si>
    <t>40.99</t>
  </si>
  <si>
    <t>39.94</t>
  </si>
  <si>
    <t>38.54</t>
  </si>
  <si>
    <t>36.96</t>
  </si>
  <si>
    <t>36.77</t>
  </si>
  <si>
    <t>DR Congo</t>
  </si>
  <si>
    <t>35.30</t>
  </si>
  <si>
    <t>34.37</t>
  </si>
  <si>
    <t>33.31</t>
  </si>
  <si>
    <t>32.07</t>
  </si>
  <si>
    <t>31.49</t>
  </si>
  <si>
    <t>31.31</t>
  </si>
  <si>
    <t>28.48</t>
  </si>
  <si>
    <t>27.54</t>
  </si>
  <si>
    <t>27.42</t>
  </si>
  <si>
    <t>Myanmar (Burma)</t>
  </si>
  <si>
    <t>26.71</t>
  </si>
  <si>
    <t>23.88</t>
  </si>
  <si>
    <t>23.32</t>
  </si>
  <si>
    <t>22.76</t>
  </si>
  <si>
    <t>21.75</t>
  </si>
  <si>
    <t>21.56</t>
  </si>
  <si>
    <t>19.76</t>
  </si>
  <si>
    <t>19.27</t>
  </si>
  <si>
    <t>19.13</t>
  </si>
  <si>
    <t>18.97</t>
  </si>
  <si>
    <t>18.41</t>
  </si>
  <si>
    <t>Iran</t>
  </si>
  <si>
    <t>18.18</t>
  </si>
  <si>
    <t>17.13</t>
  </si>
  <si>
    <t>15.82</t>
  </si>
  <si>
    <t>15.71</t>
  </si>
  <si>
    <t>15.39</t>
  </si>
  <si>
    <t>15.24</t>
  </si>
  <si>
    <t>14.30</t>
  </si>
  <si>
    <t>flagCode</t>
  </si>
  <si>
    <t>country</t>
  </si>
  <si>
    <t>InternetCost_BroadbandCostPerMegabitPerMonth_USD_2024</t>
  </si>
  <si>
    <t>InternetCost_MonthlyCostViaNumbeo_USD_2023</t>
  </si>
  <si>
    <t>AF</t>
  </si>
  <si>
    <t>AL</t>
  </si>
  <si>
    <t>DZ</t>
  </si>
  <si>
    <t>AS</t>
  </si>
  <si>
    <t>AD</t>
  </si>
  <si>
    <t>AO</t>
  </si>
  <si>
    <t>AI</t>
  </si>
  <si>
    <t>Anguilla</t>
  </si>
  <si>
    <t>AG</t>
  </si>
  <si>
    <t>AR</t>
  </si>
  <si>
    <t>AM</t>
  </si>
  <si>
    <t>AW</t>
  </si>
  <si>
    <t>AU</t>
  </si>
  <si>
    <t>AT</t>
  </si>
  <si>
    <t>AZ</t>
  </si>
  <si>
    <t>BS</t>
  </si>
  <si>
    <t>BH</t>
  </si>
  <si>
    <t>BD</t>
  </si>
  <si>
    <t>BB</t>
  </si>
  <si>
    <t>BY</t>
  </si>
  <si>
    <t>BE</t>
  </si>
  <si>
    <t>BZ</t>
  </si>
  <si>
    <t>BJ</t>
  </si>
  <si>
    <t>BM</t>
  </si>
  <si>
    <t>BT</t>
  </si>
  <si>
    <t>BO</t>
  </si>
  <si>
    <t>BW</t>
  </si>
  <si>
    <t>BR</t>
  </si>
  <si>
    <t>VG</t>
  </si>
  <si>
    <t>BN</t>
  </si>
  <si>
    <t>BG</t>
  </si>
  <si>
    <t>BF</t>
  </si>
  <si>
    <t>BI</t>
  </si>
  <si>
    <t>KH</t>
  </si>
  <si>
    <t>CM</t>
  </si>
  <si>
    <t>CA</t>
  </si>
  <si>
    <t>CV</t>
  </si>
  <si>
    <t>KY</t>
  </si>
  <si>
    <t>CL</t>
  </si>
  <si>
    <t>CN</t>
  </si>
  <si>
    <t>CO</t>
  </si>
  <si>
    <t>KM</t>
  </si>
  <si>
    <t>CK</t>
  </si>
  <si>
    <t>CR</t>
  </si>
  <si>
    <t>HR</t>
  </si>
  <si>
    <t>CU</t>
  </si>
  <si>
    <t>CW</t>
  </si>
  <si>
    <t>CY</t>
  </si>
  <si>
    <t>CZ</t>
  </si>
  <si>
    <t>DK</t>
  </si>
  <si>
    <t>DJ</t>
  </si>
  <si>
    <t>DM</t>
  </si>
  <si>
    <t>DO</t>
  </si>
  <si>
    <t>CD</t>
  </si>
  <si>
    <t>EC</t>
  </si>
  <si>
    <t>EG</t>
  </si>
  <si>
    <t>SV</t>
  </si>
  <si>
    <t>GQ</t>
  </si>
  <si>
    <t>ER</t>
  </si>
  <si>
    <t>EE</t>
  </si>
  <si>
    <t>SZ</t>
  </si>
  <si>
    <t>ET</t>
  </si>
  <si>
    <t>FK</t>
  </si>
  <si>
    <t>Falkland Islands</t>
  </si>
  <si>
    <t>FO</t>
  </si>
  <si>
    <t>FJ</t>
  </si>
  <si>
    <t>FI</t>
  </si>
  <si>
    <t>FR</t>
  </si>
  <si>
    <t>PF</t>
  </si>
  <si>
    <t>GA</t>
  </si>
  <si>
    <t>GM</t>
  </si>
  <si>
    <t>Gambia</t>
  </si>
  <si>
    <t>GE</t>
  </si>
  <si>
    <t>DE</t>
  </si>
  <si>
    <t>GH</t>
  </si>
  <si>
    <t>GI</t>
  </si>
  <si>
    <t>GR</t>
  </si>
  <si>
    <t>GL</t>
  </si>
  <si>
    <t>GD</t>
  </si>
  <si>
    <t>GP</t>
  </si>
  <si>
    <t>GG</t>
  </si>
  <si>
    <t>Guernsey</t>
  </si>
  <si>
    <t>GY</t>
  </si>
  <si>
    <t>HT</t>
  </si>
  <si>
    <t>HN</t>
  </si>
  <si>
    <t>HK</t>
  </si>
  <si>
    <t>Hong Kong</t>
  </si>
  <si>
    <t>HU</t>
  </si>
  <si>
    <t>IN</t>
  </si>
  <si>
    <t>ID</t>
  </si>
  <si>
    <t>IR</t>
  </si>
  <si>
    <t>IQ</t>
  </si>
  <si>
    <t>IE</t>
  </si>
  <si>
    <t>IM</t>
  </si>
  <si>
    <t>IL</t>
  </si>
  <si>
    <t>IT</t>
  </si>
  <si>
    <t>CI</t>
  </si>
  <si>
    <t>Ivory Coast</t>
  </si>
  <si>
    <t>JM</t>
  </si>
  <si>
    <t>JP</t>
  </si>
  <si>
    <t>JE</t>
  </si>
  <si>
    <t>JO</t>
  </si>
  <si>
    <t>KZ</t>
  </si>
  <si>
    <t>KE</t>
  </si>
  <si>
    <t>KW</t>
  </si>
  <si>
    <t>KG</t>
  </si>
  <si>
    <t>LA</t>
  </si>
  <si>
    <t>LV</t>
  </si>
  <si>
    <t>LB</t>
  </si>
  <si>
    <t>LS</t>
  </si>
  <si>
    <t>LR</t>
  </si>
  <si>
    <t>LY</t>
  </si>
  <si>
    <t>LI</t>
  </si>
  <si>
    <t>LT</t>
  </si>
  <si>
    <t>LU</t>
  </si>
  <si>
    <t>MO</t>
  </si>
  <si>
    <t>Macau</t>
  </si>
  <si>
    <t>MG</t>
  </si>
  <si>
    <t>MY</t>
  </si>
  <si>
    <t>MV</t>
  </si>
  <si>
    <t>ML</t>
  </si>
  <si>
    <t>MT</t>
  </si>
  <si>
    <t>MH</t>
  </si>
  <si>
    <t>MQ</t>
  </si>
  <si>
    <t>MR</t>
  </si>
  <si>
    <t>MU</t>
  </si>
  <si>
    <t>YT</t>
  </si>
  <si>
    <t>MX</t>
  </si>
  <si>
    <t>FM</t>
  </si>
  <si>
    <t>MD</t>
  </si>
  <si>
    <t>MC</t>
  </si>
  <si>
    <t>MN</t>
  </si>
  <si>
    <t>ME</t>
  </si>
  <si>
    <t>MS</t>
  </si>
  <si>
    <t>Montserrat</t>
  </si>
  <si>
    <t>MA</t>
  </si>
  <si>
    <t>MZ</t>
  </si>
  <si>
    <t>MM</t>
  </si>
  <si>
    <t>NA</t>
  </si>
  <si>
    <t>NP</t>
  </si>
  <si>
    <t>NL</t>
  </si>
  <si>
    <t>NC</t>
  </si>
  <si>
    <t>NZ</t>
  </si>
  <si>
    <t>NI</t>
  </si>
  <si>
    <t>NE</t>
  </si>
  <si>
    <t>NG</t>
  </si>
  <si>
    <t>MK</t>
  </si>
  <si>
    <t>NO</t>
  </si>
  <si>
    <t>OM</t>
  </si>
  <si>
    <t>PK</t>
  </si>
  <si>
    <t>PW</t>
  </si>
  <si>
    <t>PS</t>
  </si>
  <si>
    <t>PA</t>
  </si>
  <si>
    <t>PY</t>
  </si>
  <si>
    <t>PE</t>
  </si>
  <si>
    <t>PH</t>
  </si>
  <si>
    <t>PL</t>
  </si>
  <si>
    <t>PT</t>
  </si>
  <si>
    <t>PR</t>
  </si>
  <si>
    <t>QA</t>
  </si>
  <si>
    <t>CG</t>
  </si>
  <si>
    <t>Republic of the Congo</t>
  </si>
  <si>
    <t>RE</t>
  </si>
  <si>
    <t>RO</t>
  </si>
  <si>
    <t>RU</t>
  </si>
  <si>
    <t>RW</t>
  </si>
  <si>
    <t>BL</t>
  </si>
  <si>
    <t>Saint Barthelemy</t>
  </si>
  <si>
    <t>KN</t>
  </si>
  <si>
    <t>LC</t>
  </si>
  <si>
    <t>Saint Lucia</t>
  </si>
  <si>
    <t>MF</t>
  </si>
  <si>
    <t>PM</t>
  </si>
  <si>
    <t>Saint Pierre and Miquelon</t>
  </si>
  <si>
    <t>VC</t>
  </si>
  <si>
    <t>Saint Vincent and the Grenadines</t>
  </si>
  <si>
    <t>WS</t>
  </si>
  <si>
    <t>SM</t>
  </si>
  <si>
    <t>ST</t>
  </si>
  <si>
    <t>SA</t>
  </si>
  <si>
    <t>SN</t>
  </si>
  <si>
    <t>RS</t>
  </si>
  <si>
    <t>SC</t>
  </si>
  <si>
    <t>SL</t>
  </si>
  <si>
    <t>SG</t>
  </si>
  <si>
    <t>SX</t>
  </si>
  <si>
    <t>Sint Maarten</t>
  </si>
  <si>
    <t>SK</t>
  </si>
  <si>
    <t>SI</t>
  </si>
  <si>
    <t>SB</t>
  </si>
  <si>
    <t>SO</t>
  </si>
  <si>
    <t>ZA</t>
  </si>
  <si>
    <t>KR</t>
  </si>
  <si>
    <t>ES</t>
  </si>
  <si>
    <t>LK</t>
  </si>
  <si>
    <t>SD</t>
  </si>
  <si>
    <t>SR</t>
  </si>
  <si>
    <t>SE</t>
  </si>
  <si>
    <t>CH</t>
  </si>
  <si>
    <t>SY</t>
  </si>
  <si>
    <t>Syria</t>
  </si>
  <si>
    <t>TW</t>
  </si>
  <si>
    <t>TJ</t>
  </si>
  <si>
    <t>TZ</t>
  </si>
  <si>
    <t>TH</t>
  </si>
  <si>
    <t>TL</t>
  </si>
  <si>
    <t>TG</t>
  </si>
  <si>
    <t>TO</t>
  </si>
  <si>
    <t>TT</t>
  </si>
  <si>
    <t>TN</t>
  </si>
  <si>
    <t>TR</t>
  </si>
  <si>
    <t>Turkey</t>
  </si>
  <si>
    <t>TM</t>
  </si>
  <si>
    <t>TC</t>
  </si>
  <si>
    <t>UG</t>
  </si>
  <si>
    <t>UA</t>
  </si>
  <si>
    <t>AE</t>
  </si>
  <si>
    <t>GB</t>
  </si>
  <si>
    <t>US</t>
  </si>
  <si>
    <t>VI</t>
  </si>
  <si>
    <t>United States Virgin Islands</t>
  </si>
  <si>
    <t>UY</t>
  </si>
  <si>
    <t>UZ</t>
  </si>
  <si>
    <t>VU</t>
  </si>
  <si>
    <t>VE</t>
  </si>
  <si>
    <t>VN</t>
  </si>
  <si>
    <t>YE</t>
  </si>
  <si>
    <t>ZM</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</si>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</sst>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14">
    <font>
      <sz val="12"/>
      <color theme="1"/>
      <name val="Aptos Narrow"/>
      <family val="2"/>
      <scheme val="minor"/>
    </font>
    <font>
      <b/>
      <sz val="12"/>
      <color theme="1"/>
      <name val="Aptos Narrow"/>
      <family val="2"/>
      <scheme val="minor"/>
    </font>
    <font>
      <b/>
      <sz val="12"/>
      <color theme="1"/>
      <name val="Aptos Narrow"/>
      <scheme val="minor"/>
    </font>
    <font>
      <u/>
      <sz val="12"/>
      <color theme="10"/>
      <name val="Aptos Narrow"/>
      <family val="2"/>
      <scheme val="minor"/>
    </font>
    <font>
      <sz val="14"/>
      <color rgb="FF5E5F73"/>
      <name val="Avenir"/>
      <family val="2"/>
    </font>
    <font>
      <sz val="14"/>
      <color rgb="FF212539"/>
      <name val="Avenir"/>
      <family val="2"/>
    </font>
    <font>
      <sz val="14"/>
      <color rgb="FF447B15"/>
      <name val="Avenir"/>
      <family val="2"/>
    </font>
    <font>
      <sz val="14"/>
      <color rgb="FFE50039"/>
      <name val="Avenir"/>
      <family val="2"/>
    </font>
    <font>
      <sz val="10"/>
      <color theme="1"/>
      <name val="Arial"/>
      <family val="2"/>
    </font>
    <font>
      <sz val="10"/>
      <color theme="1"/>
      <name val="Aptos Narrow"/>
      <family val="2"/>
      <scheme val="minor"/>
    </font>
    <font>
      <vertAlign val="superscript"/>
      <sz val="12"/>
      <color theme="1"/>
      <name val="Aptos Narrow"/>
      <family val="2"/>
      <scheme val="minor"/>
    </font>
    <font>
      <i/>
      <sz val="12"/>
      <color theme="1"/>
      <name val="Aptos Narrow"/>
      <family val="2"/>
      <scheme val="minor"/>
    </font>
    <font>
      <sz val="12"/>
      <color rgb="FF000000"/>
      <name val="Aptos Narrow"/>
      <family val="2"/>
      <scheme val="minor"/>
    </font>
    <font>
      <b/>
      <sz val="12"/>
      <color rgb="FF00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0" fillId="0" borderId="0" xfId="0" applyNumberFormat="1"/>
    <xf numFmtId="2" fontId="2" fillId="0" borderId="0" xfId="0" applyNumberFormat="1" applyFont="1"/>
    <xf numFmtId="2" fontId="0" fillId="0" borderId="0" xfId="0" applyNumberFormat="1"/>
    <xf numFmtId="0" fontId="0" fillId="2" borderId="0" xfId="0" applyFill="1"/>
    <xf numFmtId="0" fontId="4" fillId="0" borderId="0" xfId="0" applyFont="1"/>
    <xf numFmtId="0" fontId="3" fillId="0" borderId="0" xfId="1"/>
    <xf numFmtId="0" fontId="5" fillId="0" borderId="0" xfId="0" applyFont="1"/>
    <xf numFmtId="0" fontId="6" fillId="0" borderId="0" xfId="0" applyFont="1"/>
    <xf numFmtId="0" fontId="7" fillId="0" borderId="0" xfId="0" applyFont="1"/>
    <xf numFmtId="16" fontId="5" fillId="0" borderId="0" xfId="0" applyNumberFormat="1" applyFont="1"/>
    <xf numFmtId="17" fontId="5" fillId="0" borderId="0" xfId="0" applyNumberFormat="1" applyFont="1"/>
    <xf numFmtId="0" fontId="0" fillId="0" borderId="0" xfId="0" applyAlignment="1">
      <alignment wrapText="1"/>
    </xf>
    <xf numFmtId="0" fontId="9" fillId="0" borderId="0" xfId="0" applyFont="1"/>
    <xf numFmtId="0" fontId="9" fillId="2" borderId="0" xfId="0" applyFont="1" applyFill="1"/>
    <xf numFmtId="0" fontId="8" fillId="0" borderId="0" xfId="0" applyFont="1"/>
    <xf numFmtId="0" fontId="10" fillId="0" borderId="0" xfId="0" applyFont="1"/>
    <xf numFmtId="0" fontId="11" fillId="0" borderId="0" xfId="0" applyFont="1"/>
    <xf numFmtId="164" fontId="0" fillId="0" borderId="0" xfId="0" applyNumberFormat="1"/>
    <xf numFmtId="0" fontId="12" fillId="0" borderId="0" xfId="0" applyFont="1"/>
    <xf numFmtId="49" fontId="12" fillId="0" borderId="0" xfId="0" applyNumberFormat="1" applyFont="1"/>
    <xf numFmtId="2" fontId="13" fillId="0" borderId="0" xfId="0" applyNumberFormat="1" applyFont="1"/>
    <xf numFmtId="0" fontId="12" fillId="3" borderId="0" xfId="0" applyFont="1" applyFill="1"/>
    <xf numFmtId="2" fontId="12" fillId="0" borderId="0" xfId="0" applyNumberFormat="1" applyFont="1"/>
    <xf numFmtId="0" fontId="12" fillId="0" borderId="0" xfId="0" applyFont="1" applyAlignment="1">
      <alignment wrapText="1"/>
    </xf>
  </cellXfs>
  <cellStyles count="2">
    <cellStyle name="Köprü" xfId="1" builtinId="8"/>
    <cellStyle name="Normal" xfId="0" builtinId="0"/>
  </cellStyles>
  <dxfs count="9">
    <dxf>
      <numFmt numFmtId="0" formatCode="General"/>
    </dxf>
    <dxf>
      <numFmt numFmtId="0" formatCode="General"/>
    </dxf>
    <dxf>
      <numFmt numFmtId="0" formatCode="General"/>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25400</xdr:colOff>
      <xdr:row>1</xdr:row>
      <xdr:rowOff>38100</xdr:rowOff>
    </xdr:from>
    <xdr:to>
      <xdr:col>21</xdr:col>
      <xdr:colOff>368300</xdr:colOff>
      <xdr:row>25</xdr:row>
      <xdr:rowOff>43297</xdr:rowOff>
    </xdr:to>
    <xdr:pic>
      <xdr:nvPicPr>
        <xdr:cNvPr id="2" name="Picture 1">
          <a:extLst>
            <a:ext uri="{FF2B5EF4-FFF2-40B4-BE49-F238E27FC236}">
              <a16:creationId xmlns:a16="http://schemas.microsoft.com/office/drawing/2014/main" id="{C29F1C56-54A4-171F-45EB-AEA678225EEC}"/>
            </a:ext>
          </a:extLst>
        </xdr:cNvPr>
        <xdr:cNvPicPr>
          <a:picLocks noChangeAspect="1"/>
        </xdr:cNvPicPr>
      </xdr:nvPicPr>
      <xdr:blipFill>
        <a:blip xmlns:r="http://schemas.openxmlformats.org/officeDocument/2006/relationships" r:embed="rId1"/>
        <a:stretch>
          <a:fillRect/>
        </a:stretch>
      </xdr:blipFill>
      <xdr:spPr>
        <a:xfrm>
          <a:off x="10566400" y="241300"/>
          <a:ext cx="7772400" cy="49454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kocuni-my.sharepoint.com/Users/bahakardan/Downloads/P_Data_Extract_From_World_Development_Indicators.xlsx" TargetMode="External"/><Relationship Id="rId1" Type="http://schemas.openxmlformats.org/officeDocument/2006/relationships/externalLinkPath" Target="/Users/bahakardan/Downloads/P_Data_Extract_From_World_Development_Indica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kocuni-my.sharepoint.com/Users/bahakardan/Downloads/HDR25_Statistical_Annex_HDI_Table.xlsx" TargetMode="External"/><Relationship Id="rId1" Type="http://schemas.openxmlformats.org/officeDocument/2006/relationships/externalLinkPath" Target="/Users/bahakardan/Downloads/HDR25_Statistical_Annex_HDI_Tabl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kocuni-my.sharepoint.com/Users/bahakardan/Downloads/P_Data_Extract_From_World_Development_Indicators%20(2).xlsx" TargetMode="External"/><Relationship Id="rId1" Type="http://schemas.openxmlformats.org/officeDocument/2006/relationships/externalLinkPath" Target="/Users/bahakardan/Downloads/P_Data_Extract_From_World_Development_Indicator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eries - Metadata"/>
    </sheetNames>
    <sheetDataSet>
      <sheetData sheetId="0">
        <row r="1">
          <cell r="C1" t="str">
            <v>Country Name</v>
          </cell>
          <cell r="F1" t="str">
            <v>2023 [YR2023]</v>
          </cell>
        </row>
        <row r="2">
          <cell r="C2" t="str">
            <v>Mexico</v>
          </cell>
          <cell r="F2">
            <v>24789.67559816828</v>
          </cell>
        </row>
        <row r="3">
          <cell r="C3" t="str">
            <v>Brazil</v>
          </cell>
          <cell r="F3">
            <v>21107.282103379126</v>
          </cell>
        </row>
        <row r="4">
          <cell r="C4" t="str">
            <v>India</v>
          </cell>
          <cell r="F4">
            <v>10166.24341058346</v>
          </cell>
        </row>
        <row r="5">
          <cell r="C5" t="str">
            <v>Mongolia</v>
          </cell>
          <cell r="F5">
            <v>18004.851205835472</v>
          </cell>
        </row>
        <row r="6">
          <cell r="C6" t="str">
            <v>Philippines</v>
          </cell>
          <cell r="F6">
            <v>10988.630041204542</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1. HDI"/>
    </sheetNames>
    <sheetDataSet>
      <sheetData sheetId="0">
        <row r="1">
          <cell r="B1" t="str">
            <v>Table 1. Human Development Index and its components</v>
          </cell>
        </row>
        <row r="5">
          <cell r="C5" t="str">
            <v xml:space="preserve">Human Development Index (HDI) </v>
          </cell>
        </row>
        <row r="6">
          <cell r="B6" t="str">
            <v>Country</v>
          </cell>
          <cell r="C6" t="str">
            <v>Value</v>
          </cell>
        </row>
        <row r="7">
          <cell r="C7">
            <v>2023</v>
          </cell>
        </row>
        <row r="8">
          <cell r="B8" t="str">
            <v>Very high human development</v>
          </cell>
        </row>
        <row r="9">
          <cell r="B9" t="str">
            <v>Iceland</v>
          </cell>
          <cell r="C9">
            <v>0.97199999999999998</v>
          </cell>
        </row>
        <row r="10">
          <cell r="B10" t="str">
            <v>Norway</v>
          </cell>
          <cell r="C10">
            <v>0.97</v>
          </cell>
        </row>
        <row r="11">
          <cell r="B11" t="str">
            <v>Switzerland</v>
          </cell>
          <cell r="C11">
            <v>0.97</v>
          </cell>
        </row>
        <row r="12">
          <cell r="B12" t="str">
            <v>Denmark</v>
          </cell>
          <cell r="C12">
            <v>0.96199999999999997</v>
          </cell>
        </row>
        <row r="13">
          <cell r="B13" t="str">
            <v>Germany</v>
          </cell>
          <cell r="C13">
            <v>0.95899999999999996</v>
          </cell>
        </row>
        <row r="14">
          <cell r="B14" t="str">
            <v>Sweden</v>
          </cell>
          <cell r="C14">
            <v>0.95899999999999996</v>
          </cell>
        </row>
        <row r="15">
          <cell r="B15" t="str">
            <v>Australia</v>
          </cell>
          <cell r="C15">
            <v>0.95799999999999996</v>
          </cell>
        </row>
        <row r="16">
          <cell r="B16" t="str">
            <v>Hong Kong, China (SAR)</v>
          </cell>
          <cell r="C16">
            <v>0.95499999999999996</v>
          </cell>
        </row>
        <row r="17">
          <cell r="B17" t="str">
            <v>Netherlands</v>
          </cell>
          <cell r="C17">
            <v>0.95499999999999996</v>
          </cell>
        </row>
        <row r="18">
          <cell r="B18" t="str">
            <v>Belgium</v>
          </cell>
          <cell r="C18">
            <v>0.95099999999999996</v>
          </cell>
        </row>
        <row r="19">
          <cell r="B19" t="str">
            <v>Ireland</v>
          </cell>
          <cell r="C19">
            <v>0.94899999999999995</v>
          </cell>
        </row>
        <row r="20">
          <cell r="B20" t="str">
            <v>Finland</v>
          </cell>
          <cell r="C20">
            <v>0.94799999999999995</v>
          </cell>
        </row>
        <row r="21">
          <cell r="B21" t="str">
            <v>Singapore</v>
          </cell>
          <cell r="C21">
            <v>0.94599999999999995</v>
          </cell>
        </row>
        <row r="22">
          <cell r="B22" t="str">
            <v>United Kingdom</v>
          </cell>
          <cell r="C22">
            <v>0.94599999999999995</v>
          </cell>
        </row>
        <row r="23">
          <cell r="B23" t="str">
            <v>United Arab Emirates</v>
          </cell>
          <cell r="C23">
            <v>0.94</v>
          </cell>
        </row>
        <row r="24">
          <cell r="B24" t="str">
            <v>Canada</v>
          </cell>
          <cell r="C24">
            <v>0.93899999999999995</v>
          </cell>
        </row>
        <row r="25">
          <cell r="B25" t="str">
            <v>Liechtenstein</v>
          </cell>
          <cell r="C25">
            <v>0.93799999999999994</v>
          </cell>
        </row>
        <row r="26">
          <cell r="B26" t="str">
            <v>New Zealand</v>
          </cell>
          <cell r="C26">
            <v>0.93799999999999994</v>
          </cell>
        </row>
        <row r="27">
          <cell r="B27" t="str">
            <v>United States</v>
          </cell>
          <cell r="C27">
            <v>0.93799999999999994</v>
          </cell>
        </row>
        <row r="28">
          <cell r="B28" t="str">
            <v>Korea (Republic of)</v>
          </cell>
          <cell r="C28">
            <v>0.93700000000000006</v>
          </cell>
        </row>
        <row r="29">
          <cell r="B29" t="str">
            <v>Slovenia</v>
          </cell>
          <cell r="C29">
            <v>0.93100000000000005</v>
          </cell>
        </row>
        <row r="30">
          <cell r="B30" t="str">
            <v>Austria</v>
          </cell>
          <cell r="C30">
            <v>0.93</v>
          </cell>
        </row>
        <row r="31">
          <cell r="B31" t="str">
            <v>Japan</v>
          </cell>
          <cell r="C31">
            <v>0.92500000000000004</v>
          </cell>
        </row>
        <row r="32">
          <cell r="B32" t="str">
            <v>Malta</v>
          </cell>
          <cell r="C32">
            <v>0.92400000000000004</v>
          </cell>
        </row>
        <row r="33">
          <cell r="B33" t="str">
            <v>Luxembourg</v>
          </cell>
          <cell r="C33">
            <v>0.92200000000000004</v>
          </cell>
        </row>
        <row r="34">
          <cell r="B34" t="str">
            <v>France</v>
          </cell>
          <cell r="C34">
            <v>0.92</v>
          </cell>
        </row>
        <row r="35">
          <cell r="B35" t="str">
            <v>Israel</v>
          </cell>
          <cell r="C35">
            <v>0.91900000000000004</v>
          </cell>
        </row>
        <row r="36">
          <cell r="B36" t="str">
            <v>Spain</v>
          </cell>
          <cell r="C36">
            <v>0.91800000000000004</v>
          </cell>
        </row>
        <row r="37">
          <cell r="B37" t="str">
            <v>Czechia</v>
          </cell>
          <cell r="C37">
            <v>0.91500000000000004</v>
          </cell>
        </row>
        <row r="38">
          <cell r="B38" t="str">
            <v>Italy</v>
          </cell>
          <cell r="C38">
            <v>0.91500000000000004</v>
          </cell>
        </row>
        <row r="39">
          <cell r="B39" t="str">
            <v>San Marino</v>
          </cell>
          <cell r="C39">
            <v>0.91500000000000004</v>
          </cell>
        </row>
        <row r="40">
          <cell r="B40" t="str">
            <v>Andorra</v>
          </cell>
          <cell r="C40">
            <v>0.91300000000000003</v>
          </cell>
        </row>
        <row r="41">
          <cell r="B41" t="str">
            <v>Cyprus</v>
          </cell>
          <cell r="C41">
            <v>0.91300000000000003</v>
          </cell>
        </row>
        <row r="42">
          <cell r="B42" t="str">
            <v>Greece</v>
          </cell>
          <cell r="C42">
            <v>0.90800000000000003</v>
          </cell>
        </row>
        <row r="43">
          <cell r="B43" t="str">
            <v>Poland</v>
          </cell>
          <cell r="C43">
            <v>0.90600000000000003</v>
          </cell>
        </row>
        <row r="44">
          <cell r="B44" t="str">
            <v>Estonia</v>
          </cell>
          <cell r="C44">
            <v>0.90500000000000003</v>
          </cell>
        </row>
        <row r="45">
          <cell r="B45" t="str">
            <v>Saudi Arabia</v>
          </cell>
          <cell r="C45">
            <v>0.9</v>
          </cell>
        </row>
        <row r="46">
          <cell r="B46" t="str">
            <v>Bahrain</v>
          </cell>
          <cell r="C46">
            <v>0.89900000000000002</v>
          </cell>
        </row>
        <row r="47">
          <cell r="B47" t="str">
            <v>Lithuania</v>
          </cell>
          <cell r="C47">
            <v>0.89500000000000002</v>
          </cell>
        </row>
        <row r="48">
          <cell r="B48" t="str">
            <v>Portugal</v>
          </cell>
          <cell r="C48">
            <v>0.89</v>
          </cell>
        </row>
        <row r="49">
          <cell r="B49" t="str">
            <v>Croatia</v>
          </cell>
          <cell r="C49">
            <v>0.88900000000000001</v>
          </cell>
        </row>
        <row r="50">
          <cell r="B50" t="str">
            <v>Latvia</v>
          </cell>
          <cell r="C50">
            <v>0.88900000000000001</v>
          </cell>
        </row>
        <row r="51">
          <cell r="B51" t="str">
            <v>Qatar</v>
          </cell>
          <cell r="C51">
            <v>0.88600000000000001</v>
          </cell>
        </row>
        <row r="52">
          <cell r="B52" t="str">
            <v>Slovakia</v>
          </cell>
          <cell r="C52">
            <v>0.88</v>
          </cell>
        </row>
        <row r="53">
          <cell r="B53" t="str">
            <v>Chile</v>
          </cell>
          <cell r="C53">
            <v>0.878</v>
          </cell>
        </row>
        <row r="54">
          <cell r="B54" t="str">
            <v>Hungary</v>
          </cell>
          <cell r="C54">
            <v>0.87</v>
          </cell>
        </row>
        <row r="55">
          <cell r="B55" t="str">
            <v>Argentina</v>
          </cell>
          <cell r="C55">
            <v>0.86499999999999999</v>
          </cell>
        </row>
        <row r="56">
          <cell r="B56" t="str">
            <v>Montenegro</v>
          </cell>
          <cell r="C56">
            <v>0.86199999999999999</v>
          </cell>
        </row>
        <row r="57">
          <cell r="B57" t="str">
            <v>Uruguay</v>
          </cell>
          <cell r="C57">
            <v>0.86199999999999999</v>
          </cell>
        </row>
        <row r="58">
          <cell r="B58" t="str">
            <v>Oman</v>
          </cell>
          <cell r="C58">
            <v>0.85799999999999998</v>
          </cell>
        </row>
        <row r="59">
          <cell r="B59" t="str">
            <v>Türkiye</v>
          </cell>
          <cell r="C59">
            <v>0.85299999999999998</v>
          </cell>
        </row>
        <row r="60">
          <cell r="B60" t="str">
            <v>Kuwait</v>
          </cell>
          <cell r="C60">
            <v>0.85199999999999998</v>
          </cell>
        </row>
        <row r="61">
          <cell r="B61" t="str">
            <v>Antigua and Barbuda</v>
          </cell>
          <cell r="C61">
            <v>0.85099999999999998</v>
          </cell>
        </row>
        <row r="62">
          <cell r="B62" t="str">
            <v>Seychelles</v>
          </cell>
          <cell r="C62">
            <v>0.84799999999999998</v>
          </cell>
        </row>
        <row r="63">
          <cell r="B63" t="str">
            <v>Bulgaria</v>
          </cell>
          <cell r="C63">
            <v>0.84499999999999997</v>
          </cell>
        </row>
        <row r="64">
          <cell r="B64" t="str">
            <v>Romania</v>
          </cell>
          <cell r="C64">
            <v>0.84499999999999997</v>
          </cell>
        </row>
        <row r="65">
          <cell r="B65" t="str">
            <v>Georgia</v>
          </cell>
          <cell r="C65">
            <v>0.84399999999999997</v>
          </cell>
        </row>
        <row r="66">
          <cell r="B66" t="str">
            <v>Saint Kitts and Nevis</v>
          </cell>
          <cell r="C66">
            <v>0.84</v>
          </cell>
        </row>
        <row r="67">
          <cell r="B67" t="str">
            <v>Panama</v>
          </cell>
          <cell r="C67">
            <v>0.83899999999999997</v>
          </cell>
        </row>
        <row r="68">
          <cell r="B68" t="str">
            <v>Brunei Darussalam</v>
          </cell>
          <cell r="C68">
            <v>0.83699999999999997</v>
          </cell>
        </row>
        <row r="69">
          <cell r="B69" t="str">
            <v>Kazakhstan</v>
          </cell>
          <cell r="C69">
            <v>0.83699999999999997</v>
          </cell>
        </row>
        <row r="70">
          <cell r="B70" t="str">
            <v>Costa Rica</v>
          </cell>
          <cell r="C70">
            <v>0.83299999999999996</v>
          </cell>
        </row>
        <row r="71">
          <cell r="B71" t="str">
            <v>Serbia</v>
          </cell>
          <cell r="C71">
            <v>0.83299999999999996</v>
          </cell>
        </row>
        <row r="72">
          <cell r="B72" t="str">
            <v>Russian Federation</v>
          </cell>
          <cell r="C72">
            <v>0.83199999999999996</v>
          </cell>
        </row>
        <row r="73">
          <cell r="B73" t="str">
            <v>Belarus</v>
          </cell>
          <cell r="C73">
            <v>0.82399999999999995</v>
          </cell>
        </row>
        <row r="74">
          <cell r="B74" t="str">
            <v>Bahamas</v>
          </cell>
          <cell r="C74">
            <v>0.82</v>
          </cell>
        </row>
        <row r="75">
          <cell r="B75" t="str">
            <v>Malaysia</v>
          </cell>
          <cell r="C75">
            <v>0.81899999999999995</v>
          </cell>
        </row>
        <row r="76">
          <cell r="B76" t="str">
            <v>North Macedonia</v>
          </cell>
          <cell r="C76">
            <v>0.81499999999999995</v>
          </cell>
        </row>
        <row r="77">
          <cell r="B77" t="str">
            <v>Armenia</v>
          </cell>
          <cell r="C77">
            <v>0.81100000000000005</v>
          </cell>
        </row>
        <row r="78">
          <cell r="B78" t="str">
            <v>Barbados</v>
          </cell>
          <cell r="C78">
            <v>0.81100000000000005</v>
          </cell>
        </row>
        <row r="79">
          <cell r="B79" t="str">
            <v>Albania</v>
          </cell>
          <cell r="C79">
            <v>0.81</v>
          </cell>
        </row>
        <row r="80">
          <cell r="B80" t="str">
            <v>Trinidad and Tobago</v>
          </cell>
          <cell r="C80">
            <v>0.80700000000000005</v>
          </cell>
        </row>
        <row r="81">
          <cell r="B81" t="str">
            <v>Mauritius</v>
          </cell>
          <cell r="C81">
            <v>0.80600000000000005</v>
          </cell>
        </row>
        <row r="82">
          <cell r="B82" t="str">
            <v>Bosnia and Herzegovina</v>
          </cell>
          <cell r="C82">
            <v>0.80400000000000005</v>
          </cell>
        </row>
        <row r="83">
          <cell r="B83" t="str">
            <v>High human development</v>
          </cell>
        </row>
        <row r="84">
          <cell r="B84" t="str">
            <v>Iran (Islamic Republic of)</v>
          </cell>
          <cell r="C84">
            <v>0.79900000000000004</v>
          </cell>
        </row>
        <row r="85">
          <cell r="B85" t="str">
            <v>Saint Vincent and the Grenadines</v>
          </cell>
          <cell r="C85">
            <v>0.79800000000000004</v>
          </cell>
        </row>
        <row r="86">
          <cell r="B86" t="str">
            <v>Thailand</v>
          </cell>
          <cell r="C86">
            <v>0.79800000000000004</v>
          </cell>
        </row>
        <row r="87">
          <cell r="B87" t="str">
            <v>China</v>
          </cell>
          <cell r="C87">
            <v>0.79700000000000004</v>
          </cell>
        </row>
        <row r="88">
          <cell r="B88" t="str">
            <v>Peru</v>
          </cell>
          <cell r="C88">
            <v>0.79400000000000004</v>
          </cell>
        </row>
        <row r="89">
          <cell r="B89" t="str">
            <v>Grenada</v>
          </cell>
          <cell r="C89">
            <v>0.79100000000000004</v>
          </cell>
        </row>
        <row r="90">
          <cell r="B90" t="str">
            <v>Azerbaijan</v>
          </cell>
          <cell r="C90">
            <v>0.78900000000000003</v>
          </cell>
        </row>
        <row r="91">
          <cell r="B91" t="str">
            <v>Mexico</v>
          </cell>
          <cell r="C91">
            <v>0.78900000000000003</v>
          </cell>
        </row>
        <row r="92">
          <cell r="B92" t="str">
            <v>Colombia</v>
          </cell>
          <cell r="C92">
            <v>0.78800000000000003</v>
          </cell>
        </row>
        <row r="93">
          <cell r="B93" t="str">
            <v>Brazil</v>
          </cell>
          <cell r="C93">
            <v>0.78600000000000003</v>
          </cell>
        </row>
        <row r="94">
          <cell r="B94" t="str">
            <v>Palau</v>
          </cell>
          <cell r="C94">
            <v>0.78600000000000003</v>
          </cell>
        </row>
        <row r="95">
          <cell r="B95" t="str">
            <v>Moldova (Republic of)</v>
          </cell>
          <cell r="C95">
            <v>0.78500000000000003</v>
          </cell>
        </row>
        <row r="96">
          <cell r="B96" t="str">
            <v>Ukraine</v>
          </cell>
          <cell r="C96">
            <v>0.77900000000000003</v>
          </cell>
        </row>
        <row r="97">
          <cell r="B97" t="str">
            <v>Ecuador</v>
          </cell>
          <cell r="C97">
            <v>0.77700000000000002</v>
          </cell>
        </row>
        <row r="98">
          <cell r="B98" t="str">
            <v>Dominican Republic</v>
          </cell>
          <cell r="C98">
            <v>0.77600000000000002</v>
          </cell>
        </row>
        <row r="99">
          <cell r="B99" t="str">
            <v>Guyana</v>
          </cell>
          <cell r="C99">
            <v>0.77600000000000002</v>
          </cell>
        </row>
        <row r="100">
          <cell r="B100" t="str">
            <v>Sri Lanka</v>
          </cell>
          <cell r="C100">
            <v>0.77600000000000002</v>
          </cell>
        </row>
        <row r="101">
          <cell r="B101" t="str">
            <v>Tonga</v>
          </cell>
          <cell r="C101">
            <v>0.76900000000000002</v>
          </cell>
        </row>
        <row r="102">
          <cell r="B102" t="str">
            <v>Maldives</v>
          </cell>
          <cell r="C102">
            <v>0.76600000000000001</v>
          </cell>
        </row>
        <row r="103">
          <cell r="B103" t="str">
            <v>Viet Nam</v>
          </cell>
          <cell r="C103">
            <v>0.76600000000000001</v>
          </cell>
        </row>
        <row r="104">
          <cell r="B104" t="str">
            <v>Turkmenistan</v>
          </cell>
          <cell r="C104">
            <v>0.76400000000000001</v>
          </cell>
        </row>
        <row r="105">
          <cell r="B105" t="str">
            <v>Algeria</v>
          </cell>
          <cell r="C105">
            <v>0.76300000000000001</v>
          </cell>
        </row>
        <row r="106">
          <cell r="B106" t="str">
            <v>Cuba</v>
          </cell>
          <cell r="C106">
            <v>0.76200000000000001</v>
          </cell>
        </row>
        <row r="107">
          <cell r="B107" t="str">
            <v>Dominica</v>
          </cell>
          <cell r="C107">
            <v>0.76100000000000001</v>
          </cell>
        </row>
        <row r="108">
          <cell r="B108" t="str">
            <v>Paraguay</v>
          </cell>
          <cell r="C108">
            <v>0.75600000000000001</v>
          </cell>
        </row>
        <row r="109">
          <cell r="B109" t="str">
            <v>Egypt</v>
          </cell>
          <cell r="C109">
            <v>0.754</v>
          </cell>
        </row>
        <row r="110">
          <cell r="B110" t="str">
            <v>Jordan</v>
          </cell>
          <cell r="C110">
            <v>0.754</v>
          </cell>
        </row>
        <row r="111">
          <cell r="B111" t="str">
            <v>Lebanon</v>
          </cell>
          <cell r="C111">
            <v>0.752</v>
          </cell>
        </row>
        <row r="112">
          <cell r="B112" t="str">
            <v>Saint Lucia</v>
          </cell>
          <cell r="C112">
            <v>0.748</v>
          </cell>
        </row>
        <row r="113">
          <cell r="B113" t="str">
            <v>Mongolia</v>
          </cell>
          <cell r="C113">
            <v>0.747</v>
          </cell>
        </row>
        <row r="114">
          <cell r="B114" t="str">
            <v>Tunisia</v>
          </cell>
          <cell r="C114">
            <v>0.746</v>
          </cell>
        </row>
        <row r="115">
          <cell r="B115" t="str">
            <v>South Africa</v>
          </cell>
          <cell r="C115">
            <v>0.74099999999999999</v>
          </cell>
        </row>
        <row r="116">
          <cell r="B116" t="str">
            <v>Uzbekistan</v>
          </cell>
          <cell r="C116">
            <v>0.74</v>
          </cell>
        </row>
        <row r="117">
          <cell r="B117" t="str">
            <v>Bolivia (Plurinational State of)</v>
          </cell>
          <cell r="C117">
            <v>0.73299999999999998</v>
          </cell>
        </row>
        <row r="118">
          <cell r="B118" t="str">
            <v>Gabon</v>
          </cell>
          <cell r="C118">
            <v>0.73299999999999998</v>
          </cell>
        </row>
        <row r="119">
          <cell r="B119" t="str">
            <v>Marshall Islands</v>
          </cell>
          <cell r="C119">
            <v>0.73299999999999998</v>
          </cell>
        </row>
        <row r="120">
          <cell r="B120" t="str">
            <v>Botswana</v>
          </cell>
          <cell r="C120">
            <v>0.73099999999999998</v>
          </cell>
        </row>
        <row r="121">
          <cell r="B121" t="str">
            <v>Fiji</v>
          </cell>
          <cell r="C121">
            <v>0.73099999999999998</v>
          </cell>
        </row>
        <row r="122">
          <cell r="B122" t="str">
            <v>Indonesia</v>
          </cell>
          <cell r="C122">
            <v>0.72799999999999998</v>
          </cell>
        </row>
        <row r="123">
          <cell r="B123" t="str">
            <v>Suriname</v>
          </cell>
          <cell r="C123">
            <v>0.72199999999999998</v>
          </cell>
        </row>
        <row r="124">
          <cell r="B124" t="str">
            <v>Belize</v>
          </cell>
          <cell r="C124">
            <v>0.72099999999999997</v>
          </cell>
        </row>
        <row r="125">
          <cell r="B125" t="str">
            <v>Libya</v>
          </cell>
          <cell r="C125">
            <v>0.72099999999999997</v>
          </cell>
        </row>
        <row r="126">
          <cell r="B126" t="str">
            <v>Jamaica</v>
          </cell>
          <cell r="C126">
            <v>0.72</v>
          </cell>
        </row>
        <row r="127">
          <cell r="B127" t="str">
            <v>Kyrgyzstan</v>
          </cell>
          <cell r="C127">
            <v>0.72</v>
          </cell>
        </row>
        <row r="128">
          <cell r="B128" t="str">
            <v>Philippines</v>
          </cell>
          <cell r="C128">
            <v>0.72</v>
          </cell>
        </row>
        <row r="129">
          <cell r="B129" t="str">
            <v>Morocco</v>
          </cell>
          <cell r="C129">
            <v>0.71</v>
          </cell>
        </row>
        <row r="130">
          <cell r="B130" t="str">
            <v>Venezuela (Bolivarian Republic of)</v>
          </cell>
          <cell r="C130">
            <v>0.70899999999999996</v>
          </cell>
        </row>
        <row r="131">
          <cell r="B131" t="str">
            <v>Samoa</v>
          </cell>
          <cell r="C131">
            <v>0.70799999999999996</v>
          </cell>
        </row>
        <row r="132">
          <cell r="B132" t="str">
            <v>Nicaragua</v>
          </cell>
          <cell r="C132">
            <v>0.70599999999999996</v>
          </cell>
        </row>
        <row r="133">
          <cell r="B133" t="str">
            <v>Nauru</v>
          </cell>
          <cell r="C133">
            <v>0.70299999999999996</v>
          </cell>
        </row>
        <row r="134">
          <cell r="B134" t="str">
            <v>Medium human development</v>
          </cell>
        </row>
        <row r="135">
          <cell r="B135" t="str">
            <v>Bhutan</v>
          </cell>
          <cell r="C135">
            <v>0.69799999999999995</v>
          </cell>
        </row>
        <row r="136">
          <cell r="B136" t="str">
            <v>Eswatini (Kingdom of)</v>
          </cell>
          <cell r="C136">
            <v>0.69499999999999995</v>
          </cell>
        </row>
        <row r="137">
          <cell r="B137" t="str">
            <v>Iraq</v>
          </cell>
          <cell r="C137">
            <v>0.69499999999999995</v>
          </cell>
        </row>
        <row r="138">
          <cell r="B138" t="str">
            <v>Tajikistan</v>
          </cell>
          <cell r="C138">
            <v>0.69099999999999995</v>
          </cell>
        </row>
        <row r="139">
          <cell r="B139" t="str">
            <v>Tuvalu</v>
          </cell>
          <cell r="C139">
            <v>0.68899999999999995</v>
          </cell>
        </row>
        <row r="140">
          <cell r="B140" t="str">
            <v>Bangladesh</v>
          </cell>
          <cell r="C140">
            <v>0.68500000000000005</v>
          </cell>
        </row>
        <row r="141">
          <cell r="B141" t="str">
            <v>India</v>
          </cell>
          <cell r="C141">
            <v>0.68500000000000005</v>
          </cell>
        </row>
        <row r="142">
          <cell r="B142" t="str">
            <v>El Salvador</v>
          </cell>
          <cell r="C142">
            <v>0.67800000000000005</v>
          </cell>
        </row>
        <row r="143">
          <cell r="B143" t="str">
            <v>Equatorial Guinea</v>
          </cell>
          <cell r="C143">
            <v>0.67400000000000004</v>
          </cell>
        </row>
        <row r="144">
          <cell r="B144" t="str">
            <v>Palestine, State of</v>
          </cell>
          <cell r="C144">
            <v>0.67400000000000004</v>
          </cell>
        </row>
        <row r="145">
          <cell r="B145" t="str">
            <v>Cabo Verde</v>
          </cell>
          <cell r="C145">
            <v>0.66800000000000004</v>
          </cell>
        </row>
        <row r="146">
          <cell r="B146" t="str">
            <v>Namibia</v>
          </cell>
          <cell r="C146">
            <v>0.66500000000000004</v>
          </cell>
        </row>
        <row r="147">
          <cell r="B147" t="str">
            <v>Guatemala</v>
          </cell>
          <cell r="C147">
            <v>0.66200000000000003</v>
          </cell>
        </row>
        <row r="148">
          <cell r="B148" t="str">
            <v>Congo</v>
          </cell>
          <cell r="C148">
            <v>0.64900000000000002</v>
          </cell>
        </row>
        <row r="149">
          <cell r="B149" t="str">
            <v>Honduras</v>
          </cell>
          <cell r="C149">
            <v>0.64500000000000002</v>
          </cell>
        </row>
        <row r="150">
          <cell r="B150" t="str">
            <v>Kiribati</v>
          </cell>
          <cell r="C150">
            <v>0.64400000000000002</v>
          </cell>
        </row>
        <row r="151">
          <cell r="B151" t="str">
            <v>Sao Tome and Principe</v>
          </cell>
          <cell r="C151">
            <v>0.63700000000000001</v>
          </cell>
        </row>
        <row r="152">
          <cell r="B152" t="str">
            <v>Timor-Leste</v>
          </cell>
          <cell r="C152">
            <v>0.63400000000000001</v>
          </cell>
        </row>
        <row r="153">
          <cell r="B153" t="str">
            <v>Ghana</v>
          </cell>
          <cell r="C153">
            <v>0.628</v>
          </cell>
        </row>
        <row r="154">
          <cell r="B154" t="str">
            <v>Kenya</v>
          </cell>
          <cell r="C154">
            <v>0.628</v>
          </cell>
        </row>
        <row r="155">
          <cell r="B155" t="str">
            <v>Nepal</v>
          </cell>
          <cell r="C155">
            <v>0.622</v>
          </cell>
        </row>
        <row r="156">
          <cell r="B156" t="str">
            <v>Vanuatu</v>
          </cell>
          <cell r="C156">
            <v>0.621</v>
          </cell>
        </row>
        <row r="157">
          <cell r="B157" t="str">
            <v>Lao People's Democratic Republic</v>
          </cell>
          <cell r="C157">
            <v>0.61699999999999999</v>
          </cell>
        </row>
        <row r="158">
          <cell r="B158" t="str">
            <v>Angola</v>
          </cell>
          <cell r="C158">
            <v>0.61599999999999999</v>
          </cell>
        </row>
        <row r="159">
          <cell r="B159" t="str">
            <v>Micronesia (Federated States of)</v>
          </cell>
          <cell r="C159">
            <v>0.61499999999999999</v>
          </cell>
        </row>
        <row r="160">
          <cell r="B160" t="str">
            <v>Myanmar</v>
          </cell>
          <cell r="C160">
            <v>0.60899999999999999</v>
          </cell>
        </row>
        <row r="161">
          <cell r="B161" t="str">
            <v>Cambodia</v>
          </cell>
          <cell r="C161">
            <v>0.60599999999999998</v>
          </cell>
        </row>
        <row r="162">
          <cell r="B162" t="str">
            <v>Comoros</v>
          </cell>
          <cell r="C162">
            <v>0.60299999999999998</v>
          </cell>
        </row>
        <row r="163">
          <cell r="B163" t="str">
            <v>Zimbabwe</v>
          </cell>
          <cell r="C163">
            <v>0.59799999999999998</v>
          </cell>
        </row>
        <row r="164">
          <cell r="B164" t="str">
            <v>Zambia</v>
          </cell>
          <cell r="C164">
            <v>0.59499999999999997</v>
          </cell>
        </row>
        <row r="165">
          <cell r="B165" t="str">
            <v>Cameroon</v>
          </cell>
          <cell r="C165">
            <v>0.58799999999999997</v>
          </cell>
        </row>
        <row r="166">
          <cell r="B166" t="str">
            <v>Solomon Islands</v>
          </cell>
          <cell r="C166">
            <v>0.58399999999999996</v>
          </cell>
        </row>
        <row r="167">
          <cell r="B167" t="str">
            <v>Côte d'Ivoire</v>
          </cell>
          <cell r="C167">
            <v>0.58199999999999996</v>
          </cell>
        </row>
        <row r="168">
          <cell r="B168" t="str">
            <v>Uganda</v>
          </cell>
          <cell r="C168">
            <v>0.58199999999999996</v>
          </cell>
        </row>
        <row r="169">
          <cell r="B169" t="str">
            <v>Rwanda</v>
          </cell>
          <cell r="C169">
            <v>0.57799999999999996</v>
          </cell>
        </row>
        <row r="170">
          <cell r="B170" t="str">
            <v>Papua New Guinea</v>
          </cell>
          <cell r="C170">
            <v>0.57599999999999996</v>
          </cell>
        </row>
        <row r="171">
          <cell r="B171" t="str">
            <v>Togo</v>
          </cell>
          <cell r="C171">
            <v>0.57099999999999995</v>
          </cell>
        </row>
        <row r="172">
          <cell r="B172" t="str">
            <v>Syrian Arab Republic</v>
          </cell>
          <cell r="C172">
            <v>0.56399999999999995</v>
          </cell>
        </row>
        <row r="173">
          <cell r="B173" t="str">
            <v>Mauritania</v>
          </cell>
          <cell r="C173">
            <v>0.56299999999999994</v>
          </cell>
        </row>
        <row r="174">
          <cell r="B174" t="str">
            <v>Nigeria</v>
          </cell>
          <cell r="C174">
            <v>0.56000000000000005</v>
          </cell>
        </row>
        <row r="175">
          <cell r="B175" t="str">
            <v>Tanzania (United Republic of)</v>
          </cell>
          <cell r="C175">
            <v>0.55500000000000005</v>
          </cell>
        </row>
        <row r="176">
          <cell r="B176" t="str">
            <v>Haiti</v>
          </cell>
          <cell r="C176">
            <v>0.55400000000000005</v>
          </cell>
        </row>
        <row r="177">
          <cell r="B177" t="str">
            <v>Lesotho</v>
          </cell>
          <cell r="C177">
            <v>0.55000000000000004</v>
          </cell>
        </row>
        <row r="178">
          <cell r="B178" t="str">
            <v>Low human development</v>
          </cell>
        </row>
        <row r="179">
          <cell r="B179" t="str">
            <v>Pakistan</v>
          </cell>
          <cell r="C179">
            <v>0.54400000000000004</v>
          </cell>
        </row>
        <row r="180">
          <cell r="B180" t="str">
            <v>Senegal</v>
          </cell>
          <cell r="C180">
            <v>0.53</v>
          </cell>
        </row>
        <row r="181">
          <cell r="B181" t="str">
            <v>Gambia</v>
          </cell>
          <cell r="C181">
            <v>0.52400000000000002</v>
          </cell>
        </row>
        <row r="182">
          <cell r="B182" t="str">
            <v>Congo (Democratic Republic of the)</v>
          </cell>
          <cell r="C182">
            <v>0.52200000000000002</v>
          </cell>
        </row>
        <row r="183">
          <cell r="B183" t="str">
            <v>Malawi</v>
          </cell>
          <cell r="C183">
            <v>0.51700000000000002</v>
          </cell>
        </row>
        <row r="184">
          <cell r="B184" t="str">
            <v>Benin</v>
          </cell>
          <cell r="C184">
            <v>0.51500000000000001</v>
          </cell>
        </row>
        <row r="185">
          <cell r="B185" t="str">
            <v>Guinea-Bissau</v>
          </cell>
          <cell r="C185">
            <v>0.51400000000000001</v>
          </cell>
        </row>
        <row r="186">
          <cell r="B186" t="str">
            <v>Djibouti</v>
          </cell>
          <cell r="C186">
            <v>0.51300000000000001</v>
          </cell>
        </row>
        <row r="187">
          <cell r="B187" t="str">
            <v>Sudan</v>
          </cell>
          <cell r="C187">
            <v>0.51100000000000001</v>
          </cell>
        </row>
        <row r="188">
          <cell r="B188" t="str">
            <v>Liberia</v>
          </cell>
          <cell r="C188">
            <v>0.51</v>
          </cell>
        </row>
        <row r="189">
          <cell r="B189" t="str">
            <v>Eritrea</v>
          </cell>
          <cell r="C189">
            <v>0.503</v>
          </cell>
        </row>
        <row r="190">
          <cell r="B190" t="str">
            <v>Guinea</v>
          </cell>
          <cell r="C190">
            <v>0.5</v>
          </cell>
        </row>
        <row r="191">
          <cell r="B191" t="str">
            <v>Ethiopia</v>
          </cell>
          <cell r="C191">
            <v>0.497</v>
          </cell>
        </row>
        <row r="192">
          <cell r="B192" t="str">
            <v>Afghanistan</v>
          </cell>
          <cell r="C192">
            <v>0.496</v>
          </cell>
        </row>
        <row r="193">
          <cell r="B193" t="str">
            <v>Mozambique</v>
          </cell>
          <cell r="C193">
            <v>0.49299999999999999</v>
          </cell>
        </row>
        <row r="194">
          <cell r="B194" t="str">
            <v>Madagascar</v>
          </cell>
          <cell r="C194">
            <v>0.48699999999999999</v>
          </cell>
        </row>
        <row r="195">
          <cell r="B195" t="str">
            <v>Yemen</v>
          </cell>
          <cell r="C195">
            <v>0.47</v>
          </cell>
        </row>
        <row r="196">
          <cell r="B196" t="str">
            <v>Sierra Leone</v>
          </cell>
          <cell r="C196">
            <v>0.46700000000000003</v>
          </cell>
        </row>
        <row r="197">
          <cell r="B197" t="str">
            <v>Burkina Faso</v>
          </cell>
          <cell r="C197">
            <v>0.45900000000000002</v>
          </cell>
        </row>
        <row r="198">
          <cell r="B198" t="str">
            <v>Burundi</v>
          </cell>
          <cell r="C198">
            <v>0.439</v>
          </cell>
        </row>
        <row r="199">
          <cell r="B199" t="str">
            <v>Mali</v>
          </cell>
          <cell r="C199">
            <v>0.41899999999999998</v>
          </cell>
        </row>
        <row r="200">
          <cell r="B200" t="str">
            <v>Niger</v>
          </cell>
          <cell r="C200">
            <v>0.41899999999999998</v>
          </cell>
        </row>
        <row r="201">
          <cell r="B201" t="str">
            <v>Chad</v>
          </cell>
          <cell r="C201">
            <v>0.41599999999999998</v>
          </cell>
        </row>
        <row r="202">
          <cell r="B202" t="str">
            <v>Central African Republic</v>
          </cell>
          <cell r="C202">
            <v>0.41399999999999998</v>
          </cell>
        </row>
        <row r="203">
          <cell r="B203" t="str">
            <v>Somalia</v>
          </cell>
          <cell r="C203">
            <v>0.40400000000000003</v>
          </cell>
        </row>
        <row r="204">
          <cell r="B204" t="str">
            <v>South Sudan</v>
          </cell>
          <cell r="C204">
            <v>0.38800000000000001</v>
          </cell>
        </row>
        <row r="205">
          <cell r="B205" t="str">
            <v>Other countries or territories</v>
          </cell>
        </row>
        <row r="206">
          <cell r="B206" t="str">
            <v>Korea (Democratic People's Rep. of)</v>
          </cell>
          <cell r="C206" t="str">
            <v>..</v>
          </cell>
        </row>
        <row r="207">
          <cell r="B207" t="str">
            <v>Monaco</v>
          </cell>
          <cell r="C207" t="str">
            <v>..</v>
          </cell>
        </row>
        <row r="209">
          <cell r="B209" t="str">
            <v>Human development groups</v>
          </cell>
        </row>
        <row r="210">
          <cell r="B210" t="str">
            <v>Very high human development</v>
          </cell>
          <cell r="C210">
            <v>0.91400000000000003</v>
          </cell>
        </row>
        <row r="211">
          <cell r="B211" t="str">
            <v>High human development</v>
          </cell>
          <cell r="C211">
            <v>0.77700000000000002</v>
          </cell>
        </row>
        <row r="212">
          <cell r="B212" t="str">
            <v>Medium human development</v>
          </cell>
          <cell r="C212">
            <v>0.65600000000000003</v>
          </cell>
        </row>
        <row r="213">
          <cell r="B213" t="str">
            <v>Low human development</v>
          </cell>
          <cell r="C213">
            <v>0.51500000000000001</v>
          </cell>
        </row>
        <row r="215">
          <cell r="B215" t="str">
            <v>Developing countries</v>
          </cell>
          <cell r="C215">
            <v>0.71199999999999997</v>
          </cell>
        </row>
        <row r="217">
          <cell r="B217" t="str">
            <v>Regions</v>
          </cell>
        </row>
        <row r="218">
          <cell r="B218" t="str">
            <v>Arab States</v>
          </cell>
          <cell r="C218">
            <v>0.71899999999999997</v>
          </cell>
        </row>
        <row r="219">
          <cell r="B219" t="str">
            <v>East Asia and the Pacific</v>
          </cell>
          <cell r="C219">
            <v>0.77500000000000002</v>
          </cell>
        </row>
        <row r="220">
          <cell r="B220" t="str">
            <v>Europe and Central Asia</v>
          </cell>
          <cell r="C220">
            <v>0.81799999999999995</v>
          </cell>
        </row>
        <row r="221">
          <cell r="B221" t="str">
            <v>Latin America and the Caribbean</v>
          </cell>
          <cell r="C221">
            <v>0.78300000000000003</v>
          </cell>
        </row>
        <row r="222">
          <cell r="B222" t="str">
            <v>South Asia</v>
          </cell>
          <cell r="C222">
            <v>0.67200000000000004</v>
          </cell>
        </row>
        <row r="223">
          <cell r="B223" t="str">
            <v>Sub-Saharan Africa</v>
          </cell>
          <cell r="C223">
            <v>0.56799999999999995</v>
          </cell>
        </row>
        <row r="225">
          <cell r="B225" t="str">
            <v>Least developed countries</v>
          </cell>
          <cell r="C225">
            <v>0.56000000000000005</v>
          </cell>
        </row>
        <row r="226">
          <cell r="B226" t="str">
            <v>Small island developing states</v>
          </cell>
          <cell r="C226">
            <v>0.73899999999999999</v>
          </cell>
        </row>
        <row r="228">
          <cell r="B228" t="str">
            <v>Organisation for Economic Co-operation and Development</v>
          </cell>
          <cell r="C228">
            <v>0.91600000000000004</v>
          </cell>
        </row>
        <row r="230">
          <cell r="B230" t="str">
            <v>World</v>
          </cell>
          <cell r="C230">
            <v>0.75600000000000001</v>
          </cell>
        </row>
        <row r="232">
          <cell r="B232" t="str">
            <v>Notes</v>
          </cell>
        </row>
        <row r="233">
          <cell r="B233" t="str">
            <v>a. Data refer to 2023 or the most recent year available.</v>
          </cell>
        </row>
        <row r="234">
          <cell r="B234" t="str">
            <v>b. Based on countries for which a Human Development Index (HDI) value is calculated.</v>
          </cell>
        </row>
        <row r="235">
          <cell r="B235" t="str">
            <v>c. In calculating the HDI value, expected years of schooling is capped at 18 years.</v>
          </cell>
        </row>
        <row r="236">
          <cell r="B236" t="str">
            <v>d. Updated by HDRO based on data from Barro and Lee (2018) and UNESCO Institute for Statistics (2024).</v>
          </cell>
        </row>
        <row r="237">
          <cell r="B237" t="str">
            <v>e. Updated by HDRO based on data from UNESCO Institute for Statistics (2024).</v>
          </cell>
        </row>
        <row r="238">
          <cell r="B238" t="str">
            <v>f. In calculating the HDI value, GNI per capita is capped at $75,000.</v>
          </cell>
        </row>
        <row r="239">
          <cell r="B239" t="str">
            <v>g. In calculating the HDI value, life expectancy is capped at 85 years.</v>
          </cell>
        </row>
        <row r="240">
          <cell r="B240" t="str">
            <v>h. Updated by HDRO using the mean years of schooling trend of Austria and data from UNESCO Institute for Statistics (2024).</v>
          </cell>
        </row>
        <row r="241">
          <cell r="B241" t="str">
            <v>i. Estimated using the purchasing power parity (PPP) rate and projected growth rate of Switzerland.</v>
          </cell>
        </row>
        <row r="242">
          <cell r="B242" t="str">
            <v>j. Updated by HDRO based on data from Eurostat (2024) and UNESCO Institute for Statistics (2024) .</v>
          </cell>
        </row>
        <row r="243">
          <cell r="B243" t="str">
            <v>k. Refers to 2015 based on UNESCO Institute for Statistics (2024).</v>
          </cell>
        </row>
        <row r="244">
          <cell r="B244" t="str">
            <v xml:space="preserve">l. HDRO estimate based on data from Robert Barro and Jong-Wha Lee, ICF Macro Demographic and Health Surveys, the Organisation for Economic Co-operation and Development, United Nations Children's Fund (UNICEF) Multiple Indicator Cluster Surveys and the United Nations Educational, Scientific and Cultural Organization (UNESCO) Institute for Statistics. </v>
          </cell>
        </row>
        <row r="245">
          <cell r="B245" t="str">
            <v>m. Refers to 2020 based on UNESCO Institute for Statistics (2024).</v>
          </cell>
        </row>
        <row r="246">
          <cell r="B246" t="str">
            <v>n. HDRO estimate based on data from the Center for Distributive, Labor and Social Studies and the World Bank’s Socio-Economic Database for Latin America and the Caribbean, ICF Macro Demographic and Health Surveys, the UNESCO Institute for Statistics and UNICEF Multiple Indicator Cluster Surveys.</v>
          </cell>
        </row>
        <row r="247">
          <cell r="B247" t="str">
            <v>o. Updated by HDRO based on data from UNICEF Multiple Indicator Cluster Surveys for various years and UNESCO Institute for Statistics (2024).</v>
          </cell>
        </row>
        <row r="248">
          <cell r="B248" t="str">
            <v>p. Updated by HDRO based on data from UNESCO Institute for Statistics (2024) and estimates using cross-country regression.</v>
          </cell>
        </row>
        <row r="249">
          <cell r="B249" t="str">
            <v>q. Based on HDRO estimates using cross-country regression.</v>
          </cell>
        </row>
        <row r="250">
          <cell r="B250" t="str">
            <v>r. HDRO estimate calculated based on United Nations Statistics Division (2025) and World Bank (2024a).</v>
          </cell>
        </row>
        <row r="251">
          <cell r="B251" t="str">
            <v>s. Refers to 2018 based on UNESCO Institute for Statistics (2024).</v>
          </cell>
        </row>
        <row r="252">
          <cell r="B252" t="str">
            <v>t. HDRO estimate based on data from IMF (2024) and World Bank (2024a).</v>
          </cell>
        </row>
        <row r="253">
          <cell r="B253" t="str">
            <v>u. IMF 2024.</v>
          </cell>
        </row>
        <row r="254">
          <cell r="B254" t="str">
            <v>v. Updated by HDRO based on data from UNICEF Multiple Indicator Cluster Surveys for various years.</v>
          </cell>
        </row>
        <row r="255">
          <cell r="B255" t="str">
            <v>w. HDRO estimate based on data from ICF Macro Demographic and Health Surveys, the UNESCO Institute for Statistics  and UNICEF Multiple Indicator Cluster Surveys.</v>
          </cell>
        </row>
        <row r="256">
          <cell r="B256" t="str">
            <v>x. Updated by HDRO based on data from  ICF Macro Demographic and Health Surveys for various years and UNESCO Institute for Statistics (2024).</v>
          </cell>
        </row>
        <row r="257">
          <cell r="B257" t="str">
            <v>y. Updated by HDRO based on data from UNICEF Multiple Indicator Cluster Surveys for various years and estimates using cross-country regression.</v>
          </cell>
        </row>
        <row r="258">
          <cell r="B258" t="str">
            <v>z. Refers to 2019 based on UNESCO Institute for Statistics (2024).</v>
          </cell>
        </row>
        <row r="259">
          <cell r="B259" t="str">
            <v>aa. HDRO estimate based on data from  IMF (2024), United Nations Statistics Division (2025) and World Bank (2024a).</v>
          </cell>
        </row>
        <row r="260">
          <cell r="B260" t="str">
            <v>ab. Updated by HDRO based on data from ICF Macro Demographic and Health Surveys for various years.</v>
          </cell>
        </row>
        <row r="261">
          <cell r="B261" t="str">
            <v>ac. Refers to 2017 based on UNESCO Institute for Statistics (2024).</v>
          </cell>
        </row>
        <row r="262">
          <cell r="B262" t="str">
            <v>ad. Refers to 2008 based on UNESCO Institute for Statistics (2024).</v>
          </cell>
        </row>
        <row r="264">
          <cell r="B264" t="str">
            <v>Definitions</v>
          </cell>
        </row>
        <row r="265">
          <cell r="B265" t="str">
            <v>Human Development Index (HDI): A composite index measuring average achievement in three basic dimensions of human development—a long and healthy life, knowledge and a decent standard of living. See Technical note 1 at https://hdr.undp.org/sites/default/files/2025_HDR/hdr2025_technical_notes.pdf for details on how the HDI is calculated.</v>
          </cell>
        </row>
        <row r="266">
          <cell r="B266" t="str">
            <v>Life expectancy at birth: Number of years a newborn infant could expect to live if prevailing patterns of age-specific mortality rates at the time of birth stay the same throughout the infant’s life.</v>
          </cell>
        </row>
        <row r="267">
          <cell r="B267" t="str">
            <v>Expected years of schooling: Number of years of schooling that a child of school entrance age can expect to receive if prevailing patterns of age-specific enrolment rates persist throughout the child’s life.</v>
          </cell>
        </row>
        <row r="268">
          <cell r="B268" t="str">
            <v>Mean years of schooling: Average number of years of education received by people ages 25 and older, converted from education attainment levels using official durations of each level.</v>
          </cell>
        </row>
        <row r="269">
          <cell r="B269" t="str">
            <v>Gross national income (GNI) per capita: Aggregate income of an economy generated by its production and its ownership of factors of production, less the incomes paid for the use of factors of production owned by the rest of the world, converted to international dollars using PPP rates, divided by midyear population.</v>
          </cell>
        </row>
        <row r="270">
          <cell r="B270" t="str">
            <v>GNI per capita rank minus HDI rank: Difference in ranking by GNI per capita and by HDI value. A negative value means that the country is better ranked by GNI than by HDI value.</v>
          </cell>
        </row>
        <row r="271">
          <cell r="B271" t="str">
            <v>HDI rank for 2022: Ranking by HDI value for 2022, calculated using the same most recently revised data available that were used to calculate HDI values for 2023.</v>
          </cell>
        </row>
        <row r="273">
          <cell r="B273" t="str">
            <v>Main data sources</v>
          </cell>
        </row>
        <row r="274">
          <cell r="B274" t="str">
            <v>Columns 1 and 7: HDRO calculations based on data from Barro and Lee (2018), IMF (2024), UNDESA (2024a), UNESCO Institute for Statistics (2024), United Nations Statistics Division (2025) and World Bank (2024a).</v>
          </cell>
        </row>
        <row r="275">
          <cell r="B275" t="str">
            <v>Column 2: UNDESA 2024a.</v>
          </cell>
        </row>
        <row r="276">
          <cell r="B276" t="str">
            <v>Column 3: ICF Macro Demographic and Health Surveys, UNESCO Institute for Statistics 2024,  and UNICEF Multiple Indicator Cluster Surveys.</v>
          </cell>
        </row>
        <row r="277">
          <cell r="B277" t="str">
            <v>Column 4: Barro and Lee 2018, Eurostat 2024, ICF Macro Demographic and Health Surveys, UNESCO Institute for Statistics 2024 and UNICEF Multiple Indicator Cluster Surveys.</v>
          </cell>
        </row>
        <row r="278">
          <cell r="B278" t="str">
            <v>Column 5: IMF 2024, United Nations Statistics Division 2025 and World Bank 2024a.</v>
          </cell>
        </row>
        <row r="279">
          <cell r="B279" t="str">
            <v>Column 6: Calculated based on data in columns 1 and 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internet use"/>
      <sheetName val="Series - Metadata"/>
    </sheetNames>
    <sheetDataSet>
      <sheetData sheetId="0"/>
      <sheetData sheetId="1">
        <row r="1">
          <cell r="D1" t="str">
            <v>Country Code</v>
          </cell>
          <cell r="F1" t="str">
            <v>Individuals using the Internet (% of population) [2023]</v>
          </cell>
        </row>
        <row r="2">
          <cell r="D2" t="str">
            <v>AFG</v>
          </cell>
          <cell r="F2">
            <v>17.7</v>
          </cell>
        </row>
        <row r="3">
          <cell r="D3" t="str">
            <v>AFE</v>
          </cell>
          <cell r="F3" t="str">
            <v>..</v>
          </cell>
        </row>
        <row r="4">
          <cell r="D4" t="str">
            <v>AFW</v>
          </cell>
          <cell r="F4" t="str">
            <v>..</v>
          </cell>
        </row>
        <row r="5">
          <cell r="D5" t="str">
            <v>ALB</v>
          </cell>
          <cell r="F5">
            <v>83.1</v>
          </cell>
        </row>
        <row r="6">
          <cell r="D6" t="str">
            <v>DZA</v>
          </cell>
          <cell r="F6">
            <v>76.900000000000006</v>
          </cell>
        </row>
        <row r="7">
          <cell r="D7" t="str">
            <v>ASM</v>
          </cell>
          <cell r="F7" t="str">
            <v>..</v>
          </cell>
        </row>
        <row r="8">
          <cell r="D8" t="str">
            <v>AND</v>
          </cell>
          <cell r="F8">
            <v>95.399999999999991</v>
          </cell>
        </row>
        <row r="9">
          <cell r="D9" t="str">
            <v>AGO</v>
          </cell>
          <cell r="F9">
            <v>44.800000000000004</v>
          </cell>
        </row>
        <row r="10">
          <cell r="D10" t="str">
            <v>ATG</v>
          </cell>
          <cell r="F10">
            <v>77.600000000000009</v>
          </cell>
        </row>
        <row r="11">
          <cell r="D11" t="str">
            <v>ARB</v>
          </cell>
          <cell r="F11" t="str">
            <v>..</v>
          </cell>
        </row>
        <row r="12">
          <cell r="D12" t="str">
            <v>ARG</v>
          </cell>
          <cell r="F12">
            <v>89.2</v>
          </cell>
        </row>
        <row r="13">
          <cell r="D13" t="str">
            <v>ARM</v>
          </cell>
          <cell r="F13">
            <v>80</v>
          </cell>
        </row>
        <row r="14">
          <cell r="D14" t="str">
            <v>ABW</v>
          </cell>
          <cell r="F14" t="str">
            <v>..</v>
          </cell>
        </row>
        <row r="15">
          <cell r="D15" t="str">
            <v>AUS</v>
          </cell>
          <cell r="F15">
            <v>97.1</v>
          </cell>
        </row>
        <row r="16">
          <cell r="D16" t="str">
            <v>AUT</v>
          </cell>
          <cell r="F16">
            <v>95.3</v>
          </cell>
        </row>
        <row r="17">
          <cell r="D17" t="str">
            <v>AZE</v>
          </cell>
          <cell r="F17">
            <v>89</v>
          </cell>
        </row>
        <row r="18">
          <cell r="D18" t="str">
            <v>BHS</v>
          </cell>
          <cell r="F18">
            <v>94.8</v>
          </cell>
        </row>
        <row r="19">
          <cell r="D19" t="str">
            <v>BHR</v>
          </cell>
          <cell r="F19">
            <v>100</v>
          </cell>
        </row>
        <row r="20">
          <cell r="D20" t="str">
            <v>BGD</v>
          </cell>
          <cell r="F20">
            <v>44.5</v>
          </cell>
        </row>
        <row r="21">
          <cell r="D21" t="str">
            <v>BRB</v>
          </cell>
          <cell r="F21">
            <v>80</v>
          </cell>
        </row>
        <row r="22">
          <cell r="D22" t="str">
            <v>BLR</v>
          </cell>
          <cell r="F22">
            <v>91.5</v>
          </cell>
        </row>
        <row r="23">
          <cell r="D23" t="str">
            <v>BEL</v>
          </cell>
          <cell r="F23">
            <v>94.6</v>
          </cell>
        </row>
        <row r="24">
          <cell r="D24" t="str">
            <v>BLZ</v>
          </cell>
          <cell r="F24">
            <v>72.399999999999991</v>
          </cell>
        </row>
        <row r="25">
          <cell r="D25" t="str">
            <v>BEN</v>
          </cell>
          <cell r="F25">
            <v>32.200000000000003</v>
          </cell>
        </row>
        <row r="26">
          <cell r="D26" t="str">
            <v>BMU</v>
          </cell>
          <cell r="F26" t="str">
            <v>..</v>
          </cell>
        </row>
        <row r="27">
          <cell r="D27" t="str">
            <v>BTN</v>
          </cell>
          <cell r="F27">
            <v>88.4</v>
          </cell>
        </row>
        <row r="28">
          <cell r="D28" t="str">
            <v>BOL</v>
          </cell>
          <cell r="F28">
            <v>70.199999999999989</v>
          </cell>
        </row>
        <row r="29">
          <cell r="D29" t="str">
            <v>BIH</v>
          </cell>
          <cell r="F29">
            <v>83.399999999999991</v>
          </cell>
        </row>
        <row r="30">
          <cell r="D30" t="str">
            <v>BWA</v>
          </cell>
          <cell r="F30">
            <v>81.399999999999991</v>
          </cell>
        </row>
        <row r="31">
          <cell r="D31" t="str">
            <v>BRA</v>
          </cell>
          <cell r="F31">
            <v>84.2</v>
          </cell>
        </row>
        <row r="32">
          <cell r="D32" t="str">
            <v>VGB</v>
          </cell>
          <cell r="F32" t="str">
            <v>..</v>
          </cell>
        </row>
        <row r="33">
          <cell r="D33" t="str">
            <v>BRN</v>
          </cell>
          <cell r="F33">
            <v>99</v>
          </cell>
        </row>
        <row r="34">
          <cell r="D34" t="str">
            <v>BGR</v>
          </cell>
          <cell r="F34">
            <v>80.400000000000006</v>
          </cell>
        </row>
        <row r="35">
          <cell r="D35" t="str">
            <v>BFA</v>
          </cell>
          <cell r="F35">
            <v>17</v>
          </cell>
        </row>
        <row r="36">
          <cell r="D36" t="str">
            <v>BDI</v>
          </cell>
          <cell r="F36">
            <v>11.1</v>
          </cell>
        </row>
        <row r="37">
          <cell r="D37" t="str">
            <v>CPV</v>
          </cell>
          <cell r="F37">
            <v>73.5</v>
          </cell>
        </row>
        <row r="38">
          <cell r="D38" t="str">
            <v>KHM</v>
          </cell>
          <cell r="F38">
            <v>60.699999999999996</v>
          </cell>
        </row>
        <row r="39">
          <cell r="D39" t="str">
            <v>CMR</v>
          </cell>
          <cell r="F39">
            <v>41.9</v>
          </cell>
        </row>
        <row r="40">
          <cell r="D40" t="str">
            <v>CAN</v>
          </cell>
          <cell r="F40">
            <v>94</v>
          </cell>
        </row>
        <row r="41">
          <cell r="D41" t="str">
            <v>CSS</v>
          </cell>
          <cell r="F41" t="str">
            <v>..</v>
          </cell>
        </row>
        <row r="42">
          <cell r="D42" t="str">
            <v>CYM</v>
          </cell>
          <cell r="F42" t="str">
            <v>..</v>
          </cell>
        </row>
        <row r="43">
          <cell r="D43" t="str">
            <v>CAF</v>
          </cell>
          <cell r="F43" t="str">
            <v>..</v>
          </cell>
        </row>
        <row r="44">
          <cell r="D44" t="str">
            <v>CEB</v>
          </cell>
          <cell r="F44" t="str">
            <v>..</v>
          </cell>
        </row>
        <row r="45">
          <cell r="D45" t="str">
            <v>TCD</v>
          </cell>
          <cell r="F45">
            <v>13.200000000000001</v>
          </cell>
        </row>
        <row r="46">
          <cell r="D46" t="str">
            <v>CHI</v>
          </cell>
          <cell r="F46" t="str">
            <v>..</v>
          </cell>
        </row>
        <row r="47">
          <cell r="D47" t="str">
            <v>CHL</v>
          </cell>
          <cell r="F47">
            <v>94.5</v>
          </cell>
        </row>
        <row r="48">
          <cell r="D48" t="str">
            <v>CHN</v>
          </cell>
          <cell r="F48">
            <v>77.5</v>
          </cell>
        </row>
        <row r="49">
          <cell r="D49" t="str">
            <v>COL</v>
          </cell>
          <cell r="F49">
            <v>77.3</v>
          </cell>
        </row>
        <row r="50">
          <cell r="D50" t="str">
            <v>COM</v>
          </cell>
          <cell r="F50">
            <v>35.699999999999996</v>
          </cell>
        </row>
        <row r="51">
          <cell r="D51" t="str">
            <v>COD</v>
          </cell>
          <cell r="F51">
            <v>30.5</v>
          </cell>
        </row>
        <row r="52">
          <cell r="D52" t="str">
            <v>COG</v>
          </cell>
          <cell r="F52">
            <v>38.4</v>
          </cell>
        </row>
        <row r="53">
          <cell r="D53" t="str">
            <v>CRI</v>
          </cell>
          <cell r="F53">
            <v>85.399999999999991</v>
          </cell>
        </row>
        <row r="54">
          <cell r="D54" t="str">
            <v>CIV</v>
          </cell>
          <cell r="F54">
            <v>40.699999999999996</v>
          </cell>
        </row>
        <row r="55">
          <cell r="D55" t="str">
            <v>HRV</v>
          </cell>
          <cell r="F55">
            <v>83.2</v>
          </cell>
        </row>
        <row r="56">
          <cell r="D56" t="str">
            <v>CUB</v>
          </cell>
          <cell r="F56">
            <v>71.3</v>
          </cell>
        </row>
        <row r="57">
          <cell r="D57" t="str">
            <v>CUW</v>
          </cell>
          <cell r="F57" t="str">
            <v>..</v>
          </cell>
        </row>
        <row r="58">
          <cell r="D58" t="str">
            <v>CYP</v>
          </cell>
          <cell r="F58">
            <v>91.2</v>
          </cell>
        </row>
        <row r="59">
          <cell r="D59" t="str">
            <v>CZE</v>
          </cell>
          <cell r="F59">
            <v>86</v>
          </cell>
        </row>
        <row r="60">
          <cell r="D60" t="str">
            <v>DNK</v>
          </cell>
          <cell r="F60">
            <v>98.8</v>
          </cell>
        </row>
        <row r="61">
          <cell r="D61" t="str">
            <v>DJI</v>
          </cell>
          <cell r="F61">
            <v>65</v>
          </cell>
        </row>
        <row r="62">
          <cell r="D62" t="str">
            <v>DMA</v>
          </cell>
          <cell r="F62">
            <v>83.8</v>
          </cell>
        </row>
        <row r="63">
          <cell r="D63" t="str">
            <v>DOM</v>
          </cell>
          <cell r="F63">
            <v>84.6</v>
          </cell>
        </row>
        <row r="64">
          <cell r="D64" t="str">
            <v>EAR</v>
          </cell>
          <cell r="F64" t="str">
            <v>..</v>
          </cell>
        </row>
        <row r="65">
          <cell r="D65" t="str">
            <v>EAS</v>
          </cell>
          <cell r="F65" t="str">
            <v>..</v>
          </cell>
        </row>
        <row r="66">
          <cell r="D66" t="str">
            <v>EAP</v>
          </cell>
          <cell r="F66" t="str">
            <v>..</v>
          </cell>
        </row>
        <row r="67">
          <cell r="D67" t="str">
            <v>TEA</v>
          </cell>
          <cell r="F67" t="str">
            <v>..</v>
          </cell>
        </row>
        <row r="68">
          <cell r="D68" t="str">
            <v>ECU</v>
          </cell>
          <cell r="F68">
            <v>72.7</v>
          </cell>
        </row>
        <row r="69">
          <cell r="D69" t="str">
            <v>EGY</v>
          </cell>
          <cell r="F69">
            <v>72.7</v>
          </cell>
        </row>
        <row r="70">
          <cell r="D70" t="str">
            <v>SLV</v>
          </cell>
          <cell r="F70">
            <v>67.7</v>
          </cell>
        </row>
        <row r="71">
          <cell r="D71" t="str">
            <v>GNQ</v>
          </cell>
          <cell r="F71">
            <v>60.4</v>
          </cell>
        </row>
        <row r="72">
          <cell r="D72" t="str">
            <v>ERI</v>
          </cell>
          <cell r="F72">
            <v>20</v>
          </cell>
        </row>
        <row r="73">
          <cell r="D73" t="str">
            <v>EST</v>
          </cell>
          <cell r="F73">
            <v>93.2</v>
          </cell>
        </row>
        <row r="74">
          <cell r="D74" t="str">
            <v>SWZ</v>
          </cell>
          <cell r="F74">
            <v>57.599999999999994</v>
          </cell>
        </row>
        <row r="75">
          <cell r="D75" t="str">
            <v>ETH</v>
          </cell>
          <cell r="F75" t="str">
            <v>..</v>
          </cell>
        </row>
        <row r="76">
          <cell r="D76" t="str">
            <v>EMU</v>
          </cell>
          <cell r="F76" t="str">
            <v>..</v>
          </cell>
        </row>
        <row r="77">
          <cell r="D77" t="str">
            <v>ECS</v>
          </cell>
          <cell r="F77" t="str">
            <v>..</v>
          </cell>
        </row>
        <row r="78">
          <cell r="D78" t="str">
            <v>ECA</v>
          </cell>
          <cell r="F78" t="str">
            <v>..</v>
          </cell>
        </row>
        <row r="79">
          <cell r="D79" t="str">
            <v>TEC</v>
          </cell>
          <cell r="F79" t="str">
            <v>..</v>
          </cell>
        </row>
        <row r="80">
          <cell r="D80" t="str">
            <v>EUU</v>
          </cell>
          <cell r="F80" t="str">
            <v>..</v>
          </cell>
        </row>
        <row r="81">
          <cell r="D81" t="str">
            <v>FRO</v>
          </cell>
          <cell r="F81" t="str">
            <v>..</v>
          </cell>
        </row>
        <row r="82">
          <cell r="D82" t="str">
            <v>FJI</v>
          </cell>
          <cell r="F82">
            <v>79.3</v>
          </cell>
        </row>
        <row r="83">
          <cell r="D83" t="str">
            <v>FIN</v>
          </cell>
          <cell r="F83">
            <v>93.5</v>
          </cell>
        </row>
        <row r="84">
          <cell r="D84" t="str">
            <v>FCS</v>
          </cell>
          <cell r="F84" t="str">
            <v>..</v>
          </cell>
        </row>
        <row r="85">
          <cell r="D85" t="str">
            <v>FRA</v>
          </cell>
          <cell r="F85">
            <v>86.8</v>
          </cell>
        </row>
        <row r="86">
          <cell r="D86" t="str">
            <v>PYF</v>
          </cell>
          <cell r="F86" t="str">
            <v>..</v>
          </cell>
        </row>
        <row r="87">
          <cell r="D87" t="str">
            <v>GAB</v>
          </cell>
          <cell r="F87">
            <v>71.899999999999991</v>
          </cell>
        </row>
        <row r="88">
          <cell r="D88" t="str">
            <v>GMB</v>
          </cell>
          <cell r="F88">
            <v>45.9</v>
          </cell>
        </row>
        <row r="89">
          <cell r="D89" t="str">
            <v>GEO</v>
          </cell>
          <cell r="F89">
            <v>81.899999999999991</v>
          </cell>
        </row>
        <row r="90">
          <cell r="D90" t="str">
            <v>DEU</v>
          </cell>
          <cell r="F90">
            <v>92.5</v>
          </cell>
        </row>
        <row r="91">
          <cell r="D91" t="str">
            <v>GHA</v>
          </cell>
          <cell r="F91">
            <v>69.899999999999991</v>
          </cell>
        </row>
        <row r="92">
          <cell r="D92" t="str">
            <v>GIB</v>
          </cell>
          <cell r="F92" t="str">
            <v>..</v>
          </cell>
        </row>
        <row r="93">
          <cell r="D93" t="str">
            <v>GRC</v>
          </cell>
          <cell r="F93">
            <v>85</v>
          </cell>
        </row>
        <row r="94">
          <cell r="D94" t="str">
            <v>GRL</v>
          </cell>
          <cell r="F94" t="str">
            <v>..</v>
          </cell>
        </row>
        <row r="95">
          <cell r="D95" t="str">
            <v>GRD</v>
          </cell>
          <cell r="F95">
            <v>74.099999999999994</v>
          </cell>
        </row>
        <row r="96">
          <cell r="D96" t="str">
            <v>GUM</v>
          </cell>
          <cell r="F96" t="str">
            <v>..</v>
          </cell>
        </row>
        <row r="97">
          <cell r="D97" t="str">
            <v>GTM</v>
          </cell>
          <cell r="F97">
            <v>56.100000000000009</v>
          </cell>
        </row>
        <row r="98">
          <cell r="D98" t="str">
            <v>GIN</v>
          </cell>
          <cell r="F98">
            <v>26.5</v>
          </cell>
        </row>
        <row r="99">
          <cell r="D99" t="str">
            <v>GNB</v>
          </cell>
          <cell r="F99">
            <v>32.5</v>
          </cell>
        </row>
        <row r="100">
          <cell r="D100" t="str">
            <v>GUY</v>
          </cell>
          <cell r="F100">
            <v>81.699999999999989</v>
          </cell>
        </row>
        <row r="101">
          <cell r="D101" t="str">
            <v>HTI</v>
          </cell>
          <cell r="F101" t="str">
            <v>..</v>
          </cell>
        </row>
        <row r="102">
          <cell r="D102" t="str">
            <v>HPC</v>
          </cell>
          <cell r="F102" t="str">
            <v>..</v>
          </cell>
        </row>
        <row r="103">
          <cell r="D103" t="str">
            <v>HIC</v>
          </cell>
          <cell r="F103">
            <v>92.3</v>
          </cell>
        </row>
        <row r="104">
          <cell r="D104" t="str">
            <v>HND</v>
          </cell>
          <cell r="F104">
            <v>58.3</v>
          </cell>
        </row>
        <row r="105">
          <cell r="D105" t="str">
            <v>HKG</v>
          </cell>
          <cell r="F105">
            <v>96</v>
          </cell>
        </row>
        <row r="106">
          <cell r="D106" t="str">
            <v>HUN</v>
          </cell>
          <cell r="F106">
            <v>91.5</v>
          </cell>
        </row>
        <row r="107">
          <cell r="D107" t="str">
            <v>IBD</v>
          </cell>
          <cell r="F107" t="str">
            <v>..</v>
          </cell>
        </row>
        <row r="108">
          <cell r="D108" t="str">
            <v>ISL</v>
          </cell>
          <cell r="F108">
            <v>99.8</v>
          </cell>
        </row>
        <row r="109">
          <cell r="D109" t="str">
            <v>IBT</v>
          </cell>
          <cell r="F109" t="str">
            <v>..</v>
          </cell>
        </row>
        <row r="110">
          <cell r="D110" t="str">
            <v>IDB</v>
          </cell>
          <cell r="F110" t="str">
            <v>..</v>
          </cell>
        </row>
        <row r="111">
          <cell r="D111" t="str">
            <v>IDX</v>
          </cell>
          <cell r="F111" t="str">
            <v>..</v>
          </cell>
        </row>
        <row r="112">
          <cell r="D112" t="str">
            <v>IDA</v>
          </cell>
          <cell r="F112" t="str">
            <v>..</v>
          </cell>
        </row>
        <row r="113">
          <cell r="D113" t="str">
            <v>IND</v>
          </cell>
          <cell r="F113" t="str">
            <v>..</v>
          </cell>
        </row>
        <row r="114">
          <cell r="D114" t="str">
            <v>IDN</v>
          </cell>
          <cell r="F114">
            <v>69.199999999999989</v>
          </cell>
        </row>
        <row r="115">
          <cell r="D115" t="str">
            <v>IRN</v>
          </cell>
          <cell r="F115">
            <v>79.600000000000009</v>
          </cell>
        </row>
        <row r="116">
          <cell r="D116" t="str">
            <v>IRQ</v>
          </cell>
          <cell r="F116">
            <v>81.699999999999989</v>
          </cell>
        </row>
        <row r="117">
          <cell r="D117" t="str">
            <v>IRL</v>
          </cell>
          <cell r="F117">
            <v>96.5</v>
          </cell>
        </row>
        <row r="118">
          <cell r="D118" t="str">
            <v>IMN</v>
          </cell>
          <cell r="F118" t="str">
            <v>..</v>
          </cell>
        </row>
        <row r="119">
          <cell r="D119" t="str">
            <v>ISR</v>
          </cell>
          <cell r="F119">
            <v>87</v>
          </cell>
        </row>
        <row r="120">
          <cell r="D120" t="str">
            <v>ITA</v>
          </cell>
          <cell r="F120">
            <v>87</v>
          </cell>
        </row>
        <row r="121">
          <cell r="D121" t="str">
            <v>JAM</v>
          </cell>
          <cell r="F121">
            <v>83.399999999999991</v>
          </cell>
        </row>
        <row r="122">
          <cell r="D122" t="str">
            <v>JPN</v>
          </cell>
          <cell r="F122">
            <v>87</v>
          </cell>
        </row>
        <row r="123">
          <cell r="D123" t="str">
            <v>JOR</v>
          </cell>
          <cell r="F123">
            <v>92.5</v>
          </cell>
        </row>
        <row r="124">
          <cell r="D124" t="str">
            <v>KAZ</v>
          </cell>
          <cell r="F124">
            <v>92.9</v>
          </cell>
        </row>
        <row r="125">
          <cell r="D125" t="str">
            <v>KEN</v>
          </cell>
          <cell r="F125">
            <v>35</v>
          </cell>
        </row>
        <row r="126">
          <cell r="D126" t="str">
            <v>KIR</v>
          </cell>
          <cell r="F126">
            <v>88</v>
          </cell>
        </row>
        <row r="127">
          <cell r="D127" t="str">
            <v>PRK</v>
          </cell>
          <cell r="F127" t="str">
            <v>..</v>
          </cell>
        </row>
        <row r="128">
          <cell r="D128" t="str">
            <v>KOR</v>
          </cell>
          <cell r="F128">
            <v>97.399999999999991</v>
          </cell>
        </row>
        <row r="129">
          <cell r="D129" t="str">
            <v>XKX</v>
          </cell>
          <cell r="F129" t="str">
            <v>..</v>
          </cell>
        </row>
        <row r="130">
          <cell r="D130" t="str">
            <v>KWT</v>
          </cell>
          <cell r="F130">
            <v>99.7</v>
          </cell>
        </row>
        <row r="131">
          <cell r="D131" t="str">
            <v>KGZ</v>
          </cell>
          <cell r="F131">
            <v>88.5</v>
          </cell>
        </row>
        <row r="132">
          <cell r="D132" t="str">
            <v>LAO</v>
          </cell>
          <cell r="F132">
            <v>63.6</v>
          </cell>
        </row>
        <row r="133">
          <cell r="D133" t="str">
            <v>LTE</v>
          </cell>
          <cell r="F133" t="str">
            <v>..</v>
          </cell>
        </row>
        <row r="134">
          <cell r="D134" t="str">
            <v>LCN</v>
          </cell>
          <cell r="F134" t="str">
            <v>..</v>
          </cell>
        </row>
        <row r="135">
          <cell r="D135" t="str">
            <v>LAC</v>
          </cell>
          <cell r="F135" t="str">
            <v>..</v>
          </cell>
        </row>
        <row r="136">
          <cell r="D136" t="str">
            <v>TLA</v>
          </cell>
          <cell r="F136" t="str">
            <v>..</v>
          </cell>
        </row>
        <row r="137">
          <cell r="D137" t="str">
            <v>LVA</v>
          </cell>
          <cell r="F137">
            <v>92.2</v>
          </cell>
        </row>
        <row r="138">
          <cell r="D138" t="str">
            <v>LDC</v>
          </cell>
          <cell r="F138" t="str">
            <v>..</v>
          </cell>
        </row>
        <row r="139">
          <cell r="D139" t="str">
            <v>LBN</v>
          </cell>
          <cell r="F139">
            <v>83.5</v>
          </cell>
        </row>
        <row r="140">
          <cell r="D140" t="str">
            <v>LSO</v>
          </cell>
          <cell r="F140">
            <v>48</v>
          </cell>
        </row>
        <row r="141">
          <cell r="D141" t="str">
            <v>LBR</v>
          </cell>
          <cell r="F141">
            <v>23.5</v>
          </cell>
        </row>
        <row r="142">
          <cell r="D142" t="str">
            <v>LBY</v>
          </cell>
          <cell r="F142">
            <v>88.5</v>
          </cell>
        </row>
        <row r="143">
          <cell r="D143" t="str">
            <v>LIE</v>
          </cell>
          <cell r="F143">
            <v>97.3</v>
          </cell>
        </row>
        <row r="144">
          <cell r="D144" t="str">
            <v>LTU</v>
          </cell>
          <cell r="F144">
            <v>88.5</v>
          </cell>
        </row>
        <row r="145">
          <cell r="D145" t="str">
            <v>LMY</v>
          </cell>
          <cell r="F145" t="str">
            <v>..</v>
          </cell>
        </row>
        <row r="146">
          <cell r="D146" t="str">
            <v>LIC</v>
          </cell>
          <cell r="F146">
            <v>24.4</v>
          </cell>
        </row>
        <row r="147">
          <cell r="D147" t="str">
            <v>LMC</v>
          </cell>
          <cell r="F147">
            <v>50.9</v>
          </cell>
        </row>
        <row r="148">
          <cell r="D148" t="str">
            <v>LUX</v>
          </cell>
          <cell r="F148">
            <v>99.3</v>
          </cell>
        </row>
        <row r="149">
          <cell r="D149" t="str">
            <v>MAC</v>
          </cell>
          <cell r="F149">
            <v>89.2</v>
          </cell>
        </row>
        <row r="150">
          <cell r="D150" t="str">
            <v>MDG</v>
          </cell>
          <cell r="F150">
            <v>20.399999999999999</v>
          </cell>
        </row>
        <row r="151">
          <cell r="D151" t="str">
            <v>MWI</v>
          </cell>
          <cell r="F151">
            <v>18</v>
          </cell>
        </row>
        <row r="152">
          <cell r="D152" t="str">
            <v>MYS</v>
          </cell>
          <cell r="F152">
            <v>97.7</v>
          </cell>
        </row>
        <row r="153">
          <cell r="D153" t="str">
            <v>MDV</v>
          </cell>
          <cell r="F153">
            <v>84.7</v>
          </cell>
        </row>
        <row r="154">
          <cell r="D154" t="str">
            <v>MLI</v>
          </cell>
          <cell r="F154">
            <v>35.099999999999994</v>
          </cell>
        </row>
        <row r="155">
          <cell r="D155" t="str">
            <v>MLT</v>
          </cell>
          <cell r="F155">
            <v>92.100000000000009</v>
          </cell>
        </row>
        <row r="156">
          <cell r="D156" t="str">
            <v>MHL</v>
          </cell>
          <cell r="F156">
            <v>65.7</v>
          </cell>
        </row>
        <row r="157">
          <cell r="D157" t="str">
            <v>MRT</v>
          </cell>
          <cell r="F157">
            <v>37.4</v>
          </cell>
        </row>
        <row r="158">
          <cell r="D158" t="str">
            <v>MUS</v>
          </cell>
          <cell r="F158">
            <v>79.5</v>
          </cell>
        </row>
        <row r="159">
          <cell r="D159" t="str">
            <v>MEX</v>
          </cell>
          <cell r="F159">
            <v>81.2</v>
          </cell>
        </row>
        <row r="160">
          <cell r="D160" t="str">
            <v>FSM</v>
          </cell>
          <cell r="F160" t="str">
            <v>..</v>
          </cell>
        </row>
        <row r="161">
          <cell r="D161" t="str">
            <v>MEA</v>
          </cell>
          <cell r="F161" t="str">
            <v>..</v>
          </cell>
        </row>
        <row r="162">
          <cell r="D162" t="str">
            <v>MNA</v>
          </cell>
          <cell r="F162" t="str">
            <v>..</v>
          </cell>
        </row>
        <row r="163">
          <cell r="D163" t="str">
            <v>TMN</v>
          </cell>
          <cell r="F163" t="str">
            <v>..</v>
          </cell>
        </row>
        <row r="164">
          <cell r="D164" t="str">
            <v>MIC</v>
          </cell>
          <cell r="F164" t="str">
            <v>..</v>
          </cell>
        </row>
        <row r="165">
          <cell r="D165" t="str">
            <v>MDA</v>
          </cell>
          <cell r="F165">
            <v>80.2</v>
          </cell>
        </row>
        <row r="166">
          <cell r="D166" t="str">
            <v>MCO</v>
          </cell>
          <cell r="F166">
            <v>99.1</v>
          </cell>
        </row>
        <row r="167">
          <cell r="D167" t="str">
            <v>MNG</v>
          </cell>
          <cell r="F167">
            <v>83</v>
          </cell>
        </row>
        <row r="168">
          <cell r="D168" t="str">
            <v>MNE</v>
          </cell>
          <cell r="F168">
            <v>89.8</v>
          </cell>
        </row>
        <row r="169">
          <cell r="D169" t="str">
            <v>MAR</v>
          </cell>
          <cell r="F169">
            <v>91</v>
          </cell>
        </row>
        <row r="170">
          <cell r="D170" t="str">
            <v>MOZ</v>
          </cell>
          <cell r="F170">
            <v>19.8</v>
          </cell>
        </row>
        <row r="171">
          <cell r="D171" t="str">
            <v>MMR</v>
          </cell>
          <cell r="F171">
            <v>58.5</v>
          </cell>
        </row>
        <row r="172">
          <cell r="D172" t="str">
            <v>NAM</v>
          </cell>
          <cell r="F172">
            <v>64.400000000000006</v>
          </cell>
        </row>
        <row r="173">
          <cell r="D173" t="str">
            <v>NRU</v>
          </cell>
          <cell r="F173" t="str">
            <v>..</v>
          </cell>
        </row>
        <row r="174">
          <cell r="D174" t="str">
            <v>NPL</v>
          </cell>
          <cell r="F174">
            <v>55.800000000000004</v>
          </cell>
        </row>
        <row r="175">
          <cell r="D175" t="str">
            <v>NLD</v>
          </cell>
          <cell r="F175">
            <v>97</v>
          </cell>
        </row>
        <row r="176">
          <cell r="D176" t="str">
            <v>NCL</v>
          </cell>
          <cell r="F176" t="str">
            <v>..</v>
          </cell>
        </row>
        <row r="177">
          <cell r="D177" t="str">
            <v>NZL</v>
          </cell>
          <cell r="F177">
            <v>96.2</v>
          </cell>
        </row>
        <row r="178">
          <cell r="D178" t="str">
            <v>NIC</v>
          </cell>
          <cell r="F178">
            <v>58.199999999999996</v>
          </cell>
        </row>
        <row r="179">
          <cell r="D179" t="str">
            <v>NER</v>
          </cell>
          <cell r="F179">
            <v>23.200000000000003</v>
          </cell>
        </row>
        <row r="180">
          <cell r="D180" t="str">
            <v>NGA</v>
          </cell>
          <cell r="F180">
            <v>39.200000000000003</v>
          </cell>
        </row>
        <row r="181">
          <cell r="D181" t="str">
            <v>NAC</v>
          </cell>
          <cell r="F181" t="str">
            <v>..</v>
          </cell>
        </row>
        <row r="182">
          <cell r="D182" t="str">
            <v>MKD</v>
          </cell>
          <cell r="F182">
            <v>87.2</v>
          </cell>
        </row>
        <row r="183">
          <cell r="D183" t="str">
            <v>MNP</v>
          </cell>
          <cell r="F183" t="str">
            <v>..</v>
          </cell>
        </row>
        <row r="184">
          <cell r="D184" t="str">
            <v>NOR</v>
          </cell>
          <cell r="F184">
            <v>99</v>
          </cell>
        </row>
        <row r="185">
          <cell r="D185" t="str">
            <v>INX</v>
          </cell>
          <cell r="F185" t="str">
            <v>..</v>
          </cell>
        </row>
        <row r="186">
          <cell r="D186" t="str">
            <v>OED</v>
          </cell>
          <cell r="F186" t="str">
            <v>..</v>
          </cell>
        </row>
        <row r="187">
          <cell r="D187" t="str">
            <v>OMN</v>
          </cell>
          <cell r="F187">
            <v>95.3</v>
          </cell>
        </row>
        <row r="188">
          <cell r="D188" t="str">
            <v>OSS</v>
          </cell>
          <cell r="F188" t="str">
            <v>..</v>
          </cell>
        </row>
        <row r="189">
          <cell r="D189" t="str">
            <v>PSS</v>
          </cell>
          <cell r="F189" t="str">
            <v>..</v>
          </cell>
        </row>
        <row r="190">
          <cell r="D190" t="str">
            <v>PAK</v>
          </cell>
          <cell r="F190">
            <v>27.400000000000002</v>
          </cell>
        </row>
        <row r="191">
          <cell r="D191" t="str">
            <v>PLW</v>
          </cell>
          <cell r="F191" t="str">
            <v>..</v>
          </cell>
        </row>
        <row r="192">
          <cell r="D192" t="str">
            <v>PAN</v>
          </cell>
          <cell r="F192">
            <v>78</v>
          </cell>
        </row>
        <row r="193">
          <cell r="D193" t="str">
            <v>PNG</v>
          </cell>
          <cell r="F193">
            <v>24.099999999999998</v>
          </cell>
        </row>
        <row r="194">
          <cell r="D194" t="str">
            <v>PRY</v>
          </cell>
          <cell r="F194">
            <v>78.100000000000009</v>
          </cell>
        </row>
        <row r="195">
          <cell r="D195" t="str">
            <v>PER</v>
          </cell>
          <cell r="F195">
            <v>79.5</v>
          </cell>
        </row>
        <row r="196">
          <cell r="D196" t="str">
            <v>PHL</v>
          </cell>
          <cell r="F196">
            <v>83.8</v>
          </cell>
        </row>
        <row r="197">
          <cell r="D197" t="str">
            <v>POL</v>
          </cell>
          <cell r="F197">
            <v>86.4</v>
          </cell>
        </row>
        <row r="198">
          <cell r="D198" t="str">
            <v>PRT</v>
          </cell>
          <cell r="F198">
            <v>85.8</v>
          </cell>
        </row>
        <row r="199">
          <cell r="D199" t="str">
            <v>PST</v>
          </cell>
          <cell r="F199" t="str">
            <v>..</v>
          </cell>
        </row>
        <row r="200">
          <cell r="D200" t="str">
            <v>PRE</v>
          </cell>
          <cell r="F200" t="str">
            <v>..</v>
          </cell>
        </row>
        <row r="201">
          <cell r="D201" t="str">
            <v>PRI</v>
          </cell>
          <cell r="F201" t="str">
            <v>..</v>
          </cell>
        </row>
        <row r="202">
          <cell r="D202" t="str">
            <v>QAT</v>
          </cell>
          <cell r="F202">
            <v>99.7</v>
          </cell>
        </row>
        <row r="203">
          <cell r="D203" t="str">
            <v>ROU</v>
          </cell>
          <cell r="F203">
            <v>89.2</v>
          </cell>
        </row>
        <row r="204">
          <cell r="D204" t="str">
            <v>RUS</v>
          </cell>
          <cell r="F204">
            <v>92.2</v>
          </cell>
        </row>
        <row r="205">
          <cell r="D205" t="str">
            <v>RWA</v>
          </cell>
          <cell r="F205">
            <v>34.200000000000003</v>
          </cell>
        </row>
        <row r="206">
          <cell r="D206" t="str">
            <v>WSM</v>
          </cell>
          <cell r="F206">
            <v>58.099999999999994</v>
          </cell>
        </row>
        <row r="207">
          <cell r="D207" t="str">
            <v>SMR</v>
          </cell>
          <cell r="F207">
            <v>87</v>
          </cell>
        </row>
        <row r="208">
          <cell r="D208" t="str">
            <v>STP</v>
          </cell>
          <cell r="F208">
            <v>61.5</v>
          </cell>
        </row>
        <row r="209">
          <cell r="D209" t="str">
            <v>SAU</v>
          </cell>
          <cell r="F209">
            <v>100</v>
          </cell>
        </row>
        <row r="210">
          <cell r="D210" t="str">
            <v>SEN</v>
          </cell>
          <cell r="F210">
            <v>60.6</v>
          </cell>
        </row>
        <row r="211">
          <cell r="D211" t="str">
            <v>SRB</v>
          </cell>
          <cell r="F211">
            <v>85.399999999999991</v>
          </cell>
        </row>
        <row r="212">
          <cell r="D212" t="str">
            <v>SYC</v>
          </cell>
          <cell r="F212">
            <v>87.4</v>
          </cell>
        </row>
        <row r="213">
          <cell r="D213" t="str">
            <v>SLE</v>
          </cell>
          <cell r="F213">
            <v>20.599999999999998</v>
          </cell>
        </row>
        <row r="214">
          <cell r="D214" t="str">
            <v>SGP</v>
          </cell>
          <cell r="F214">
            <v>94.3</v>
          </cell>
        </row>
        <row r="215">
          <cell r="D215" t="str">
            <v>SXM</v>
          </cell>
          <cell r="F215" t="str">
            <v>..</v>
          </cell>
        </row>
        <row r="216">
          <cell r="D216" t="str">
            <v>SVK</v>
          </cell>
          <cell r="F216">
            <v>87.2</v>
          </cell>
        </row>
        <row r="217">
          <cell r="D217" t="str">
            <v>SVN</v>
          </cell>
          <cell r="F217">
            <v>90.4</v>
          </cell>
        </row>
        <row r="218">
          <cell r="D218" t="str">
            <v>SST</v>
          </cell>
          <cell r="F218" t="str">
            <v>..</v>
          </cell>
        </row>
        <row r="219">
          <cell r="D219" t="str">
            <v>SLB</v>
          </cell>
          <cell r="F219">
            <v>42.5</v>
          </cell>
        </row>
        <row r="220">
          <cell r="D220" t="str">
            <v>SOM</v>
          </cell>
          <cell r="F220" t="str">
            <v>..</v>
          </cell>
        </row>
        <row r="221">
          <cell r="D221" t="str">
            <v>ZAF</v>
          </cell>
          <cell r="F221">
            <v>75.7</v>
          </cell>
        </row>
        <row r="222">
          <cell r="D222" t="str">
            <v>SAS</v>
          </cell>
          <cell r="F222" t="str">
            <v>..</v>
          </cell>
        </row>
        <row r="223">
          <cell r="D223" t="str">
            <v>TSA</v>
          </cell>
          <cell r="F223" t="str">
            <v>..</v>
          </cell>
        </row>
        <row r="224">
          <cell r="D224" t="str">
            <v>SSD</v>
          </cell>
          <cell r="F224" t="str">
            <v>..</v>
          </cell>
        </row>
        <row r="225">
          <cell r="D225" t="str">
            <v>ESP</v>
          </cell>
          <cell r="F225">
            <v>95.399999999999991</v>
          </cell>
        </row>
        <row r="226">
          <cell r="D226" t="str">
            <v>LKA</v>
          </cell>
          <cell r="F226">
            <v>51.2</v>
          </cell>
        </row>
        <row r="227">
          <cell r="D227" t="str">
            <v>KNA</v>
          </cell>
          <cell r="F227">
            <v>76.400000000000006</v>
          </cell>
        </row>
        <row r="228">
          <cell r="D228" t="str">
            <v>LCA</v>
          </cell>
          <cell r="F228">
            <v>70.099999999999994</v>
          </cell>
        </row>
        <row r="229">
          <cell r="D229" t="str">
            <v>MAF</v>
          </cell>
          <cell r="F229" t="str">
            <v>..</v>
          </cell>
        </row>
        <row r="230">
          <cell r="D230" t="str">
            <v>VCT</v>
          </cell>
          <cell r="F230">
            <v>76</v>
          </cell>
        </row>
        <row r="231">
          <cell r="D231" t="str">
            <v>SSF</v>
          </cell>
          <cell r="F231" t="str">
            <v>..</v>
          </cell>
        </row>
        <row r="232">
          <cell r="D232" t="str">
            <v>SSA</v>
          </cell>
          <cell r="F232" t="str">
            <v>..</v>
          </cell>
        </row>
        <row r="233">
          <cell r="D233" t="str">
            <v>TSS</v>
          </cell>
          <cell r="F233" t="str">
            <v>..</v>
          </cell>
        </row>
        <row r="234">
          <cell r="D234" t="str">
            <v>SDN</v>
          </cell>
          <cell r="F234" t="str">
            <v>..</v>
          </cell>
        </row>
        <row r="235">
          <cell r="D235" t="str">
            <v>SUR</v>
          </cell>
          <cell r="F235">
            <v>78.400000000000006</v>
          </cell>
        </row>
        <row r="236">
          <cell r="D236" t="str">
            <v>SWE</v>
          </cell>
          <cell r="F236">
            <v>95.7</v>
          </cell>
        </row>
        <row r="237">
          <cell r="D237" t="str">
            <v>CHE</v>
          </cell>
          <cell r="F237">
            <v>97.3</v>
          </cell>
        </row>
        <row r="238">
          <cell r="D238" t="str">
            <v>SYR</v>
          </cell>
          <cell r="F238" t="str">
            <v>..</v>
          </cell>
        </row>
        <row r="239">
          <cell r="D239" t="str">
            <v>TJK</v>
          </cell>
          <cell r="F239">
            <v>56.8</v>
          </cell>
        </row>
        <row r="240">
          <cell r="D240" t="str">
            <v>TZA</v>
          </cell>
          <cell r="F240">
            <v>29.099999999999998</v>
          </cell>
        </row>
        <row r="241">
          <cell r="D241" t="str">
            <v>THA</v>
          </cell>
          <cell r="F241">
            <v>89.5</v>
          </cell>
        </row>
        <row r="242">
          <cell r="D242" t="str">
            <v>TLS</v>
          </cell>
          <cell r="F242">
            <v>34</v>
          </cell>
        </row>
        <row r="243">
          <cell r="D243" t="str">
            <v>TGO</v>
          </cell>
          <cell r="F243">
            <v>37</v>
          </cell>
        </row>
        <row r="244">
          <cell r="D244" t="str">
            <v>TON</v>
          </cell>
          <cell r="F244">
            <v>58.5</v>
          </cell>
        </row>
        <row r="245">
          <cell r="D245" t="str">
            <v>TTO</v>
          </cell>
          <cell r="F245">
            <v>84.7</v>
          </cell>
        </row>
        <row r="246">
          <cell r="D246" t="str">
            <v>TUN</v>
          </cell>
          <cell r="F246">
            <v>72.399999999999991</v>
          </cell>
        </row>
        <row r="247">
          <cell r="D247" t="str">
            <v>TUR</v>
          </cell>
          <cell r="F247">
            <v>86</v>
          </cell>
        </row>
        <row r="248">
          <cell r="D248" t="str">
            <v>TKM</v>
          </cell>
          <cell r="F248" t="str">
            <v>..</v>
          </cell>
        </row>
        <row r="249">
          <cell r="D249" t="str">
            <v>TCA</v>
          </cell>
          <cell r="F249" t="str">
            <v>..</v>
          </cell>
        </row>
        <row r="250">
          <cell r="D250" t="str">
            <v>TUV</v>
          </cell>
          <cell r="F250">
            <v>74.3</v>
          </cell>
        </row>
        <row r="251">
          <cell r="D251" t="str">
            <v>UGA</v>
          </cell>
          <cell r="F251">
            <v>15.299999999999999</v>
          </cell>
        </row>
        <row r="252">
          <cell r="D252" t="str">
            <v>UKR</v>
          </cell>
          <cell r="F252">
            <v>82.399999999999991</v>
          </cell>
        </row>
        <row r="253">
          <cell r="D253" t="str">
            <v>ARE</v>
          </cell>
          <cell r="F253">
            <v>100</v>
          </cell>
        </row>
        <row r="254">
          <cell r="D254" t="str">
            <v>GBR</v>
          </cell>
          <cell r="F254">
            <v>96.3</v>
          </cell>
        </row>
        <row r="255">
          <cell r="D255" t="str">
            <v>USA</v>
          </cell>
          <cell r="F255">
            <v>93.100000000000009</v>
          </cell>
        </row>
        <row r="256">
          <cell r="D256" t="str">
            <v>UMC</v>
          </cell>
          <cell r="F256">
            <v>78.5</v>
          </cell>
        </row>
        <row r="257">
          <cell r="D257" t="str">
            <v>URY</v>
          </cell>
          <cell r="F257">
            <v>89.9</v>
          </cell>
        </row>
        <row r="258">
          <cell r="D258" t="str">
            <v>UZB</v>
          </cell>
          <cell r="F258">
            <v>89</v>
          </cell>
        </row>
        <row r="259">
          <cell r="D259" t="str">
            <v>VUT</v>
          </cell>
          <cell r="F259">
            <v>45.7</v>
          </cell>
        </row>
        <row r="260">
          <cell r="D260" t="str">
            <v>VEN</v>
          </cell>
          <cell r="F260" t="str">
            <v>..</v>
          </cell>
        </row>
        <row r="261">
          <cell r="D261" t="str">
            <v>VNM</v>
          </cell>
          <cell r="F261">
            <v>78.100000000000009</v>
          </cell>
        </row>
        <row r="262">
          <cell r="D262" t="str">
            <v>VIR</v>
          </cell>
          <cell r="F262" t="str">
            <v>..</v>
          </cell>
        </row>
        <row r="263">
          <cell r="D263" t="str">
            <v>PSE</v>
          </cell>
          <cell r="F263">
            <v>86.6</v>
          </cell>
        </row>
        <row r="264">
          <cell r="D264" t="str">
            <v>WLD</v>
          </cell>
          <cell r="F264">
            <v>65.400000000000006</v>
          </cell>
        </row>
        <row r="265">
          <cell r="D265" t="str">
            <v>YEM</v>
          </cell>
          <cell r="F265" t="str">
            <v>..</v>
          </cell>
        </row>
        <row r="266">
          <cell r="D266" t="str">
            <v>ZMB</v>
          </cell>
          <cell r="F266">
            <v>33</v>
          </cell>
        </row>
        <row r="267">
          <cell r="D267" t="str">
            <v>ZWE</v>
          </cell>
          <cell r="F267">
            <v>38.4</v>
          </cell>
        </row>
      </sheetData>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92B007-B5B1-6A49-A807-33B007F282FC}" name="Table1" displayName="Table1" ref="A1:H12" totalsRowShown="0" headerRowDxfId="8">
  <autoFilter ref="A1:H12" xr:uid="{B792B007-B5B1-6A49-A807-33B007F282FC}"/>
  <tableColumns count="8">
    <tableColumn id="1" xr3:uid="{4AD615A3-EE3F-BC4D-9F75-B613E8C64468}" name="Country" dataDxfId="7"/>
    <tableColumn id="2" xr3:uid="{F626B3C8-DD59-2E49-9C18-594DD7631E24}" name="GDP per Capita (USD)"/>
    <tableColumn id="3" xr3:uid="{35593AE0-E2B2-C54B-B45A-618BDC457582}" name="HDI (2023)"/>
    <tableColumn id="4" xr3:uid="{163C665F-F558-9541-B79B-F81EE3A98939}" name="Internet Penetration (%)"/>
    <tableColumn id="5" xr3:uid="{3842124C-13BF-4740-814C-3B94F37B33F1}" name="Internet Censorship"/>
    <tableColumn id="6" xr3:uid="{C46D1F2C-82E2-3B45-A604-FDBBFDCC81CE}" name="Starlink Availability"/>
    <tableColumn id="7" xr3:uid="{AD79C3C6-6470-1640-BBB8-5634C0903DC9}" name="Starlink Market Share"/>
    <tableColumn id="8" xr3:uid="{F758E046-4EE9-2144-A2D1-E8C0FF324CE8}" name="GDP per Capita (PPP, 20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0BCB9C-640E-4D4C-A160-E2020BE143EA}" name="Table13" displayName="Table13" ref="A1:H12" totalsRowShown="0" headerRowDxfId="6">
  <autoFilter ref="A1:H12" xr:uid="{9E0BCB9C-640E-4D4C-A160-E2020BE143EA}"/>
  <tableColumns count="8">
    <tableColumn id="1" xr3:uid="{C687E92D-DC3B-EA49-ACA2-413F9CC359EE}" name="Country" dataDxfId="5"/>
    <tableColumn id="2" xr3:uid="{7EFEBCC6-86CF-7F49-B90C-69BA7CBC57E2}" name="GDP per Capita (USD)"/>
    <tableColumn id="3" xr3:uid="{50E1AE7D-60FC-6E4E-ADAF-B4FBFD7735CA}" name="HDI (2023)"/>
    <tableColumn id="4" xr3:uid="{C8B606CF-31D5-D641-80E1-D0D88E28DABC}" name="Internet Penetration (%)"/>
    <tableColumn id="5" xr3:uid="{9499B80C-F558-EC48-85C2-650E1E4BD429}" name="Internet Censorship"/>
    <tableColumn id="6" xr3:uid="{B1800AA5-C507-0A42-B1C5-D4D1764AADF3}" name="Starlink Availability"/>
    <tableColumn id="7" xr3:uid="{C8DC0867-77A7-BE4E-BCC0-46681DB3840D}" name="Starlink Market Share"/>
    <tableColumn id="8" xr3:uid="{49CC757B-E630-9B45-97ED-C2B06237F2F7}" name="GDP per Capita (PPP, 202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2DAF82-0A16-E949-AC4E-CFBC94245E40}" name="Table134" displayName="Table134" ref="A1:H12" totalsRowShown="0" headerRowDxfId="4">
  <autoFilter ref="A1:H12" xr:uid="{8E2DAF82-0A16-E949-AC4E-CFBC94245E40}"/>
  <tableColumns count="8">
    <tableColumn id="1" xr3:uid="{FDF746D9-59F5-EF4D-BA60-3C61B547601D}" name="Country" dataDxfId="3"/>
    <tableColumn id="2" xr3:uid="{9C582B23-75E2-3445-A6D4-8A8F1E8195B6}" name="GDP per Capita (USD)" dataDxfId="2">
      <calculatedColumnFormula>_xlfn.XLOOKUP(A:A,[1]Data!$C:$C,[1]Data!$F:$F)</calculatedColumnFormula>
    </tableColumn>
    <tableColumn id="3" xr3:uid="{A04E9BCD-DA85-8446-98C7-A0A009D9AFDC}" name="HDI (2023)" dataDxfId="1">
      <calculatedColumnFormula>_xlfn.XLOOKUP(A:A,'[2]Table 1. HDI'!$B:$B,'[2]Table 1. HDI'!$C:$C)</calculatedColumnFormula>
    </tableColumn>
    <tableColumn id="4" xr3:uid="{6AC12E3F-8ECC-D547-ADB7-F31F683BA1CB}" name="Internet Penetration (%)"/>
    <tableColumn id="5" xr3:uid="{4B2ED9D1-7418-E64E-9911-90374D66C925}" name="Internet Censorship" dataDxfId="0"/>
    <tableColumn id="6" xr3:uid="{A475CAAF-B361-FE4B-82C7-CF62BBDC6027}" name="Starlink Availability"/>
    <tableColumn id="7" xr3:uid="{9DFEC025-EBF0-944A-B02C-2098BA1B9EDD}" name="Starlink Market Share"/>
    <tableColumn id="8" xr3:uid="{CD038AD6-0633-8946-AD4F-F827B876D820}" name="GDP per Capita (PPP, 202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peedtest.net/global-index/dr-congo" TargetMode="External"/><Relationship Id="rId21" Type="http://schemas.openxmlformats.org/officeDocument/2006/relationships/hyperlink" Target="https://www.speedtest.net/global-index/kuwait" TargetMode="External"/><Relationship Id="rId42" Type="http://schemas.openxmlformats.org/officeDocument/2006/relationships/hyperlink" Target="https://www.speedtest.net/global-index/trinidad-and-tobago" TargetMode="External"/><Relationship Id="rId63" Type="http://schemas.openxmlformats.org/officeDocument/2006/relationships/hyperlink" Target="https://www.speedtest.net/global-index/serbia" TargetMode="External"/><Relationship Id="rId84" Type="http://schemas.openxmlformats.org/officeDocument/2006/relationships/hyperlink" Target="https://www.speedtest.net/global-index/azerbaijan" TargetMode="External"/><Relationship Id="rId138" Type="http://schemas.openxmlformats.org/officeDocument/2006/relationships/hyperlink" Target="https://www.speedtest.net/global-index/tanzania" TargetMode="External"/><Relationship Id="rId107" Type="http://schemas.openxmlformats.org/officeDocument/2006/relationships/hyperlink" Target="https://www.speedtest.net/global-index/dominican-republic" TargetMode="External"/><Relationship Id="rId11" Type="http://schemas.openxmlformats.org/officeDocument/2006/relationships/hyperlink" Target="https://www.speedtest.net/global-index/romania" TargetMode="External"/><Relationship Id="rId32" Type="http://schemas.openxmlformats.org/officeDocument/2006/relationships/hyperlink" Target="https://www.speedtest.net/global-index/colombia" TargetMode="External"/><Relationship Id="rId53" Type="http://schemas.openxmlformats.org/officeDocument/2006/relationships/hyperlink" Target="https://www.speedtest.net/global-index/paraguay" TargetMode="External"/><Relationship Id="rId74" Type="http://schemas.openxmlformats.org/officeDocument/2006/relationships/hyperlink" Target="https://www.speedtest.net/global-index/uzbekistan" TargetMode="External"/><Relationship Id="rId128" Type="http://schemas.openxmlformats.org/officeDocument/2006/relationships/hyperlink" Target="https://www.speedtest.net/global-index/senegal" TargetMode="External"/><Relationship Id="rId149" Type="http://schemas.openxmlformats.org/officeDocument/2006/relationships/hyperlink" Target="https://www.speedtest.net/global-index/libya" TargetMode="External"/><Relationship Id="rId5" Type="http://schemas.openxmlformats.org/officeDocument/2006/relationships/hyperlink" Target="https://www.speedtest.net/global-index/chile" TargetMode="External"/><Relationship Id="rId95" Type="http://schemas.openxmlformats.org/officeDocument/2006/relationships/hyperlink" Target="https://www.speedtest.net/global-index/c%C3%B4te-d'ivoire" TargetMode="External"/><Relationship Id="rId22" Type="http://schemas.openxmlformats.org/officeDocument/2006/relationships/hyperlink" Target="https://www.speedtest.net/global-index/peru" TargetMode="External"/><Relationship Id="rId27" Type="http://schemas.openxmlformats.org/officeDocument/2006/relationships/hyperlink" Target="https://www.speedtest.net/global-index/new-zealand" TargetMode="External"/><Relationship Id="rId43" Type="http://schemas.openxmlformats.org/officeDocument/2006/relationships/hyperlink" Target="https://www.speedtest.net/global-index/saudi-arabia" TargetMode="External"/><Relationship Id="rId48" Type="http://schemas.openxmlformats.org/officeDocument/2006/relationships/hyperlink" Target="https://www.speedtest.net/global-index/austria" TargetMode="External"/><Relationship Id="rId64" Type="http://schemas.openxmlformats.org/officeDocument/2006/relationships/hyperlink" Target="https://www.speedtest.net/global-index/mexico" TargetMode="External"/><Relationship Id="rId69" Type="http://schemas.openxmlformats.org/officeDocument/2006/relationships/hyperlink" Target="https://www.speedtest.net/global-index/egypt" TargetMode="External"/><Relationship Id="rId113" Type="http://schemas.openxmlformats.org/officeDocument/2006/relationships/hyperlink" Target="https://www.speedtest.net/global-index/antigua-and-barbuda" TargetMode="External"/><Relationship Id="rId118" Type="http://schemas.openxmlformats.org/officeDocument/2006/relationships/hyperlink" Target="https://www.speedtest.net/global-index/indonesia" TargetMode="External"/><Relationship Id="rId134" Type="http://schemas.openxmlformats.org/officeDocument/2006/relationships/hyperlink" Target="https://www.speedtest.net/global-index/angola" TargetMode="External"/><Relationship Id="rId139" Type="http://schemas.openxmlformats.org/officeDocument/2006/relationships/hyperlink" Target="https://www.speedtest.net/global-index/djibouti" TargetMode="External"/><Relationship Id="rId80" Type="http://schemas.openxmlformats.org/officeDocument/2006/relationships/hyperlink" Target="https://www.speedtest.net/global-index/kyrgyzstan" TargetMode="External"/><Relationship Id="rId85" Type="http://schemas.openxmlformats.org/officeDocument/2006/relationships/hyperlink" Target="https://www.speedtest.net/global-index/mongolia" TargetMode="External"/><Relationship Id="rId150" Type="http://schemas.openxmlformats.org/officeDocument/2006/relationships/hyperlink" Target="https://www.speedtest.net/global-index/cameroon" TargetMode="External"/><Relationship Id="rId12" Type="http://schemas.openxmlformats.org/officeDocument/2006/relationships/hyperlink" Target="https://www.speedtest.net/global-index/thailand" TargetMode="External"/><Relationship Id="rId17" Type="http://schemas.openxmlformats.org/officeDocument/2006/relationships/hyperlink" Target="https://www.speedtest.net/global-index/netherlands" TargetMode="External"/><Relationship Id="rId33" Type="http://schemas.openxmlformats.org/officeDocument/2006/relationships/hyperlink" Target="https://www.speedtest.net/global-index/panama" TargetMode="External"/><Relationship Id="rId38" Type="http://schemas.openxmlformats.org/officeDocument/2006/relationships/hyperlink" Target="https://www.speedtest.net/global-index/finland" TargetMode="External"/><Relationship Id="rId59" Type="http://schemas.openxmlformats.org/officeDocument/2006/relationships/hyperlink" Target="https://www.speedtest.net/global-index/argentina" TargetMode="External"/><Relationship Id="rId103" Type="http://schemas.openxmlformats.org/officeDocument/2006/relationships/hyperlink" Target="https://www.speedtest.net/global-index/belize" TargetMode="External"/><Relationship Id="rId108" Type="http://schemas.openxmlformats.org/officeDocument/2006/relationships/hyperlink" Target="https://www.speedtest.net/global-index/burkina-faso" TargetMode="External"/><Relationship Id="rId124" Type="http://schemas.openxmlformats.org/officeDocument/2006/relationships/hyperlink" Target="https://www.speedtest.net/global-index/uganda" TargetMode="External"/><Relationship Id="rId129" Type="http://schemas.openxmlformats.org/officeDocument/2006/relationships/hyperlink" Target="https://www.speedtest.net/global-index/mozambique" TargetMode="External"/><Relationship Id="rId54" Type="http://schemas.openxmlformats.org/officeDocument/2006/relationships/hyperlink" Target="https://www.speedtest.net/global-index/cyprus" TargetMode="External"/><Relationship Id="rId70" Type="http://schemas.openxmlformats.org/officeDocument/2006/relationships/hyperlink" Target="https://www.speedtest.net/global-index/grenada" TargetMode="External"/><Relationship Id="rId75" Type="http://schemas.openxmlformats.org/officeDocument/2006/relationships/hyperlink" Target="https://www.speedtest.net/global-index/kosovo" TargetMode="External"/><Relationship Id="rId91" Type="http://schemas.openxmlformats.org/officeDocument/2006/relationships/hyperlink" Target="https://www.speedtest.net/global-index/greece" TargetMode="External"/><Relationship Id="rId96" Type="http://schemas.openxmlformats.org/officeDocument/2006/relationships/hyperlink" Target="https://www.speedtest.net/global-index/bangladesh" TargetMode="External"/><Relationship Id="rId140" Type="http://schemas.openxmlformats.org/officeDocument/2006/relationships/hyperlink" Target="https://www.speedtest.net/global-index/iran" TargetMode="External"/><Relationship Id="rId145" Type="http://schemas.openxmlformats.org/officeDocument/2006/relationships/hyperlink" Target="https://www.speedtest.net/global-index/tunisia" TargetMode="External"/><Relationship Id="rId1" Type="http://schemas.openxmlformats.org/officeDocument/2006/relationships/hyperlink" Target="https://www.speedtest.net/global-index/singapore" TargetMode="External"/><Relationship Id="rId6" Type="http://schemas.openxmlformats.org/officeDocument/2006/relationships/hyperlink" Target="https://www.speedtest.net/global-index/denmark" TargetMode="External"/><Relationship Id="rId23" Type="http://schemas.openxmlformats.org/officeDocument/2006/relationships/hyperlink" Target="https://www.speedtest.net/global-index/qatar" TargetMode="External"/><Relationship Id="rId28" Type="http://schemas.openxmlformats.org/officeDocument/2006/relationships/hyperlink" Target="https://www.speedtest.net/global-index/luxembourg" TargetMode="External"/><Relationship Id="rId49" Type="http://schemas.openxmlformats.org/officeDocument/2006/relationships/hyperlink" Target="https://www.speedtest.net/global-index/latvia" TargetMode="External"/><Relationship Id="rId114" Type="http://schemas.openxmlformats.org/officeDocument/2006/relationships/hyperlink" Target="https://www.speedtest.net/global-index/iraq" TargetMode="External"/><Relationship Id="rId119" Type="http://schemas.openxmlformats.org/officeDocument/2006/relationships/hyperlink" Target="https://www.speedtest.net/global-index/togo" TargetMode="External"/><Relationship Id="rId44" Type="http://schemas.openxmlformats.org/officeDocument/2006/relationships/hyperlink" Target="https://www.speedtest.net/global-index/belgium" TargetMode="External"/><Relationship Id="rId60" Type="http://schemas.openxmlformats.org/officeDocument/2006/relationships/hyperlink" Target="https://www.speedtest.net/global-index/san-marino" TargetMode="External"/><Relationship Id="rId65" Type="http://schemas.openxmlformats.org/officeDocument/2006/relationships/hyperlink" Target="https://www.speedtest.net/global-index/russia" TargetMode="External"/><Relationship Id="rId81" Type="http://schemas.openxmlformats.org/officeDocument/2006/relationships/hyperlink" Target="https://www.speedtest.net/global-index/belarus" TargetMode="External"/><Relationship Id="rId86" Type="http://schemas.openxmlformats.org/officeDocument/2006/relationships/hyperlink" Target="https://www.speedtest.net/global-index/kazakhstan" TargetMode="External"/><Relationship Id="rId130" Type="http://schemas.openxmlformats.org/officeDocument/2006/relationships/hyperlink" Target="https://www.speedtest.net/global-index/benin" TargetMode="External"/><Relationship Id="rId135" Type="http://schemas.openxmlformats.org/officeDocument/2006/relationships/hyperlink" Target="https://www.speedtest.net/global-index/botswana" TargetMode="External"/><Relationship Id="rId151" Type="http://schemas.openxmlformats.org/officeDocument/2006/relationships/hyperlink" Target="https://www.speedtest.net/global-index/afghanistan" TargetMode="External"/><Relationship Id="rId13" Type="http://schemas.openxmlformats.org/officeDocument/2006/relationships/hyperlink" Target="https://www.speedtest.net/global-index/canada" TargetMode="External"/><Relationship Id="rId18" Type="http://schemas.openxmlformats.org/officeDocument/2006/relationships/hyperlink" Target="https://www.speedtest.net/global-index/japan" TargetMode="External"/><Relationship Id="rId39" Type="http://schemas.openxmlformats.org/officeDocument/2006/relationships/hyperlink" Target="https://www.speedtest.net/global-index/malaysia" TargetMode="External"/><Relationship Id="rId109" Type="http://schemas.openxmlformats.org/officeDocument/2006/relationships/hyperlink" Target="https://www.speedtest.net/global-index/rwanda" TargetMode="External"/><Relationship Id="rId34" Type="http://schemas.openxmlformats.org/officeDocument/2006/relationships/hyperlink" Target="https://www.speedtest.net/global-index/uruguay" TargetMode="External"/><Relationship Id="rId50" Type="http://schemas.openxmlformats.org/officeDocument/2006/relationships/hyperlink" Target="https://www.speedtest.net/global-index/philippines" TargetMode="External"/><Relationship Id="rId55" Type="http://schemas.openxmlformats.org/officeDocument/2006/relationships/hyperlink" Target="https://www.speedtest.net/global-index/germany" TargetMode="External"/><Relationship Id="rId76" Type="http://schemas.openxmlformats.org/officeDocument/2006/relationships/hyperlink" Target="https://www.speedtest.net/global-index/australia" TargetMode="External"/><Relationship Id="rId97" Type="http://schemas.openxmlformats.org/officeDocument/2006/relationships/hyperlink" Target="https://www.speedtest.net/global-index/t%C3%BCrkiye" TargetMode="External"/><Relationship Id="rId104" Type="http://schemas.openxmlformats.org/officeDocument/2006/relationships/hyperlink" Target="https://www.speedtest.net/global-index/south-africa" TargetMode="External"/><Relationship Id="rId120" Type="http://schemas.openxmlformats.org/officeDocument/2006/relationships/hyperlink" Target="https://www.speedtest.net/global-index/zambia" TargetMode="External"/><Relationship Id="rId125" Type="http://schemas.openxmlformats.org/officeDocument/2006/relationships/hyperlink" Target="https://www.speedtest.net/global-index/nigeria" TargetMode="External"/><Relationship Id="rId141" Type="http://schemas.openxmlformats.org/officeDocument/2006/relationships/hyperlink" Target="https://www.speedtest.net/global-index/maldives" TargetMode="External"/><Relationship Id="rId146" Type="http://schemas.openxmlformats.org/officeDocument/2006/relationships/hyperlink" Target="https://www.speedtest.net/global-index/namibia" TargetMode="External"/><Relationship Id="rId7" Type="http://schemas.openxmlformats.org/officeDocument/2006/relationships/hyperlink" Target="https://www.speedtest.net/global-index/switzerland" TargetMode="External"/><Relationship Id="rId71" Type="http://schemas.openxmlformats.org/officeDocument/2006/relationships/hyperlink" Target="https://www.speedtest.net/global-index/venezuela" TargetMode="External"/><Relationship Id="rId92" Type="http://schemas.openxmlformats.org/officeDocument/2006/relationships/hyperlink" Target="https://www.speedtest.net/global-index/armenia" TargetMode="External"/><Relationship Id="rId2" Type="http://schemas.openxmlformats.org/officeDocument/2006/relationships/hyperlink" Target="https://www.speedtest.net/global-index/france" TargetMode="External"/><Relationship Id="rId29" Type="http://schemas.openxmlformats.org/officeDocument/2006/relationships/hyperlink" Target="https://www.speedtest.net/global-index/malta" TargetMode="External"/><Relationship Id="rId24" Type="http://schemas.openxmlformats.org/officeDocument/2006/relationships/hyperlink" Target="https://www.speedtest.net/global-index/poland" TargetMode="External"/><Relationship Id="rId40" Type="http://schemas.openxmlformats.org/officeDocument/2006/relationships/hyperlink" Target="https://www.speedtest.net/global-index/united-kingdom" TargetMode="External"/><Relationship Id="rId45" Type="http://schemas.openxmlformats.org/officeDocument/2006/relationships/hyperlink" Target="https://www.speedtest.net/global-index/slovenia" TargetMode="External"/><Relationship Id="rId66" Type="http://schemas.openxmlformats.org/officeDocument/2006/relationships/hyperlink" Target="https://www.speedtest.net/global-index/oman" TargetMode="External"/><Relationship Id="rId87" Type="http://schemas.openxmlformats.org/officeDocument/2006/relationships/hyperlink" Target="https://www.speedtest.net/global-index/nepal" TargetMode="External"/><Relationship Id="rId110" Type="http://schemas.openxmlformats.org/officeDocument/2006/relationships/hyperlink" Target="https://www.speedtest.net/global-index/gabon" TargetMode="External"/><Relationship Id="rId115" Type="http://schemas.openxmlformats.org/officeDocument/2006/relationships/hyperlink" Target="https://www.speedtest.net/global-index/tajikistan" TargetMode="External"/><Relationship Id="rId131" Type="http://schemas.openxmlformats.org/officeDocument/2006/relationships/hyperlink" Target="https://www.speedtest.net/global-index/mali" TargetMode="External"/><Relationship Id="rId136" Type="http://schemas.openxmlformats.org/officeDocument/2006/relationships/hyperlink" Target="https://www.speedtest.net/global-index/somalia" TargetMode="External"/><Relationship Id="rId61" Type="http://schemas.openxmlformats.org/officeDocument/2006/relationships/hyperlink" Target="https://www.speedtest.net/global-index/estonia" TargetMode="External"/><Relationship Id="rId82" Type="http://schemas.openxmlformats.org/officeDocument/2006/relationships/hyperlink" Target="https://www.speedtest.net/global-index/brunei" TargetMode="External"/><Relationship Id="rId152" Type="http://schemas.openxmlformats.org/officeDocument/2006/relationships/hyperlink" Target="https://www.speedtest.net/global-index/cuba" TargetMode="External"/><Relationship Id="rId19" Type="http://schemas.openxmlformats.org/officeDocument/2006/relationships/hyperlink" Target="https://www.speedtest.net/global-index/hungary" TargetMode="External"/><Relationship Id="rId14" Type="http://schemas.openxmlformats.org/officeDocument/2006/relationships/hyperlink" Target="https://www.speedtest.net/global-index/israel" TargetMode="External"/><Relationship Id="rId30" Type="http://schemas.openxmlformats.org/officeDocument/2006/relationships/hyperlink" Target="https://www.speedtest.net/global-index/jordan" TargetMode="External"/><Relationship Id="rId35" Type="http://schemas.openxmlformats.org/officeDocument/2006/relationships/hyperlink" Target="https://www.speedtest.net/global-index/norway" TargetMode="External"/><Relationship Id="rId56" Type="http://schemas.openxmlformats.org/officeDocument/2006/relationships/hyperlink" Target="https://www.speedtest.net/global-index/italy" TargetMode="External"/><Relationship Id="rId77" Type="http://schemas.openxmlformats.org/officeDocument/2006/relationships/hyperlink" Target="https://www.speedtest.net/global-index/albania" TargetMode="External"/><Relationship Id="rId100" Type="http://schemas.openxmlformats.org/officeDocument/2006/relationships/hyperlink" Target="https://www.speedtest.net/global-index/north-macedonia" TargetMode="External"/><Relationship Id="rId105" Type="http://schemas.openxmlformats.org/officeDocument/2006/relationships/hyperlink" Target="https://www.speedtest.net/global-index/haiti" TargetMode="External"/><Relationship Id="rId126" Type="http://schemas.openxmlformats.org/officeDocument/2006/relationships/hyperlink" Target="https://www.speedtest.net/global-index/sri-lanka" TargetMode="External"/><Relationship Id="rId147" Type="http://schemas.openxmlformats.org/officeDocument/2006/relationships/hyperlink" Target="https://www.speedtest.net/global-index/yemen" TargetMode="External"/><Relationship Id="rId8" Type="http://schemas.openxmlformats.org/officeDocument/2006/relationships/hyperlink" Target="https://www.speedtest.net/global-index/china" TargetMode="External"/><Relationship Id="rId51" Type="http://schemas.openxmlformats.org/officeDocument/2006/relationships/hyperlink" Target="https://www.speedtest.net/global-index/croatia" TargetMode="External"/><Relationship Id="rId72" Type="http://schemas.openxmlformats.org/officeDocument/2006/relationships/hyperlink" Target="https://www.speedtest.net/global-index/nicaragua" TargetMode="External"/><Relationship Id="rId93" Type="http://schemas.openxmlformats.org/officeDocument/2006/relationships/hyperlink" Target="https://www.speedtest.net/global-index/palestine" TargetMode="External"/><Relationship Id="rId98" Type="http://schemas.openxmlformats.org/officeDocument/2006/relationships/hyperlink" Target="https://www.speedtest.net/global-index/mauritius" TargetMode="External"/><Relationship Id="rId121" Type="http://schemas.openxmlformats.org/officeDocument/2006/relationships/hyperlink" Target="https://www.speedtest.net/global-index/zimbabwe" TargetMode="External"/><Relationship Id="rId142" Type="http://schemas.openxmlformats.org/officeDocument/2006/relationships/hyperlink" Target="https://www.speedtest.net/global-index/pakistan" TargetMode="External"/><Relationship Id="rId3" Type="http://schemas.openxmlformats.org/officeDocument/2006/relationships/hyperlink" Target="https://www.speedtest.net/global-index/iceland" TargetMode="External"/><Relationship Id="rId25" Type="http://schemas.openxmlformats.org/officeDocument/2006/relationships/hyperlink" Target="https://www.speedtest.net/global-index/brazil" TargetMode="External"/><Relationship Id="rId46" Type="http://schemas.openxmlformats.org/officeDocument/2006/relationships/hyperlink" Target="https://www.speedtest.net/global-index/ecuador" TargetMode="External"/><Relationship Id="rId67" Type="http://schemas.openxmlformats.org/officeDocument/2006/relationships/hyperlink" Target="https://www.speedtest.net/global-index/bulgaria" TargetMode="External"/><Relationship Id="rId116" Type="http://schemas.openxmlformats.org/officeDocument/2006/relationships/hyperlink" Target="https://www.speedtest.net/global-index/bosnia-and-herzegovina" TargetMode="External"/><Relationship Id="rId137" Type="http://schemas.openxmlformats.org/officeDocument/2006/relationships/hyperlink" Target="https://www.speedtest.net/global-index/suriname" TargetMode="External"/><Relationship Id="rId20" Type="http://schemas.openxmlformats.org/officeDocument/2006/relationships/hyperlink" Target="https://www.speedtest.net/global-index/portugal" TargetMode="External"/><Relationship Id="rId41" Type="http://schemas.openxmlformats.org/officeDocument/2006/relationships/hyperlink" Target="https://www.speedtest.net/global-index/costa-rica" TargetMode="External"/><Relationship Id="rId62" Type="http://schemas.openxmlformats.org/officeDocument/2006/relationships/hyperlink" Target="https://www.speedtest.net/global-index/dominica" TargetMode="External"/><Relationship Id="rId83" Type="http://schemas.openxmlformats.org/officeDocument/2006/relationships/hyperlink" Target="https://www.speedtest.net/global-index/el-salvador" TargetMode="External"/><Relationship Id="rId88" Type="http://schemas.openxmlformats.org/officeDocument/2006/relationships/hyperlink" Target="https://www.speedtest.net/global-index/guatemala" TargetMode="External"/><Relationship Id="rId111" Type="http://schemas.openxmlformats.org/officeDocument/2006/relationships/hyperlink" Target="https://www.speedtest.net/global-index/laos" TargetMode="External"/><Relationship Id="rId132" Type="http://schemas.openxmlformats.org/officeDocument/2006/relationships/hyperlink" Target="https://www.speedtest.net/global-index/mauritania" TargetMode="External"/><Relationship Id="rId15" Type="http://schemas.openxmlformats.org/officeDocument/2006/relationships/hyperlink" Target="https://www.speedtest.net/global-index/macau-(sar)" TargetMode="External"/><Relationship Id="rId36" Type="http://schemas.openxmlformats.org/officeDocument/2006/relationships/hyperlink" Target="https://www.speedtest.net/global-index/moldova" TargetMode="External"/><Relationship Id="rId57" Type="http://schemas.openxmlformats.org/officeDocument/2006/relationships/hyperlink" Target="https://www.speedtest.net/global-index/slovakia" TargetMode="External"/><Relationship Id="rId106" Type="http://schemas.openxmlformats.org/officeDocument/2006/relationships/hyperlink" Target="https://www.speedtest.net/global-index/cambodia" TargetMode="External"/><Relationship Id="rId127" Type="http://schemas.openxmlformats.org/officeDocument/2006/relationships/hyperlink" Target="https://www.speedtest.net/global-index/myanmar-(burma)" TargetMode="External"/><Relationship Id="rId10" Type="http://schemas.openxmlformats.org/officeDocument/2006/relationships/hyperlink" Target="https://www.speedtest.net/global-index/spain" TargetMode="External"/><Relationship Id="rId31" Type="http://schemas.openxmlformats.org/officeDocument/2006/relationships/hyperlink" Target="https://www.speedtest.net/global-index/vietnam" TargetMode="External"/><Relationship Id="rId52" Type="http://schemas.openxmlformats.org/officeDocument/2006/relationships/hyperlink" Target="https://www.speedtest.net/global-index/barbados" TargetMode="External"/><Relationship Id="rId73" Type="http://schemas.openxmlformats.org/officeDocument/2006/relationships/hyperlink" Target="https://www.speedtest.net/global-index/ukraine" TargetMode="External"/><Relationship Id="rId78" Type="http://schemas.openxmlformats.org/officeDocument/2006/relationships/hyperlink" Target="https://www.speedtest.net/global-index/saint-kitts-and-nevis" TargetMode="External"/><Relationship Id="rId94" Type="http://schemas.openxmlformats.org/officeDocument/2006/relationships/hyperlink" Target="https://www.speedtest.net/global-index/india" TargetMode="External"/><Relationship Id="rId99" Type="http://schemas.openxmlformats.org/officeDocument/2006/relationships/hyperlink" Target="https://www.speedtest.net/global-index/bolivia" TargetMode="External"/><Relationship Id="rId101" Type="http://schemas.openxmlformats.org/officeDocument/2006/relationships/hyperlink" Target="https://www.speedtest.net/global-index/morocco" TargetMode="External"/><Relationship Id="rId122" Type="http://schemas.openxmlformats.org/officeDocument/2006/relationships/hyperlink" Target="https://www.speedtest.net/global-index/madagascar" TargetMode="External"/><Relationship Id="rId143" Type="http://schemas.openxmlformats.org/officeDocument/2006/relationships/hyperlink" Target="https://www.speedtest.net/global-index/lebanon" TargetMode="External"/><Relationship Id="rId148" Type="http://schemas.openxmlformats.org/officeDocument/2006/relationships/hyperlink" Target="https://www.speedtest.net/global-index/ethiopia" TargetMode="External"/><Relationship Id="rId4" Type="http://schemas.openxmlformats.org/officeDocument/2006/relationships/hyperlink" Target="https://www.speedtest.net/global-index/united-states" TargetMode="External"/><Relationship Id="rId9" Type="http://schemas.openxmlformats.org/officeDocument/2006/relationships/hyperlink" Target="https://www.speedtest.net/global-index/south-korea" TargetMode="External"/><Relationship Id="rId26" Type="http://schemas.openxmlformats.org/officeDocument/2006/relationships/hyperlink" Target="https://www.speedtest.net/global-index/sweden" TargetMode="External"/><Relationship Id="rId47" Type="http://schemas.openxmlformats.org/officeDocument/2006/relationships/hyperlink" Target="https://www.speedtest.net/global-index/bahrain" TargetMode="External"/><Relationship Id="rId68" Type="http://schemas.openxmlformats.org/officeDocument/2006/relationships/hyperlink" Target="https://www.speedtest.net/global-index/jamaica" TargetMode="External"/><Relationship Id="rId89" Type="http://schemas.openxmlformats.org/officeDocument/2006/relationships/hyperlink" Target="https://www.speedtest.net/global-index/the-bahamas" TargetMode="External"/><Relationship Id="rId112" Type="http://schemas.openxmlformats.org/officeDocument/2006/relationships/hyperlink" Target="https://www.speedtest.net/global-index/georgia" TargetMode="External"/><Relationship Id="rId133" Type="http://schemas.openxmlformats.org/officeDocument/2006/relationships/hyperlink" Target="https://www.speedtest.net/global-index/algeria" TargetMode="External"/><Relationship Id="rId16" Type="http://schemas.openxmlformats.org/officeDocument/2006/relationships/hyperlink" Target="https://www.speedtest.net/global-index/taiwan" TargetMode="External"/><Relationship Id="rId37" Type="http://schemas.openxmlformats.org/officeDocument/2006/relationships/hyperlink" Target="https://www.speedtest.net/global-index/ireland" TargetMode="External"/><Relationship Id="rId58" Type="http://schemas.openxmlformats.org/officeDocument/2006/relationships/hyperlink" Target="https://www.speedtest.net/global-index/montenegro" TargetMode="External"/><Relationship Id="rId79" Type="http://schemas.openxmlformats.org/officeDocument/2006/relationships/hyperlink" Target="https://www.speedtest.net/global-index/czechia" TargetMode="External"/><Relationship Id="rId102" Type="http://schemas.openxmlformats.org/officeDocument/2006/relationships/hyperlink" Target="https://www.speedtest.net/global-index/ghana" TargetMode="External"/><Relationship Id="rId123" Type="http://schemas.openxmlformats.org/officeDocument/2006/relationships/hyperlink" Target="https://www.speedtest.net/global-index/fiji" TargetMode="External"/><Relationship Id="rId144" Type="http://schemas.openxmlformats.org/officeDocument/2006/relationships/hyperlink" Target="https://www.speedtest.net/global-index/kenya" TargetMode="External"/><Relationship Id="rId90" Type="http://schemas.openxmlformats.org/officeDocument/2006/relationships/hyperlink" Target="https://www.speedtest.net/global-index/hondur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C5612-9BB1-5748-B125-A7CB2AAC2362}">
  <dimension ref="A1:M27"/>
  <sheetViews>
    <sheetView topLeftCell="E1" zoomScale="113" workbookViewId="0">
      <selection activeCell="J19" sqref="J19"/>
    </sheetView>
  </sheetViews>
  <sheetFormatPr defaultColWidth="11" defaultRowHeight="15.95"/>
  <cols>
    <col min="2" max="2" width="21.375" customWidth="1"/>
    <col min="3" max="3" width="14.5" customWidth="1"/>
    <col min="4" max="4" width="23.125" customWidth="1"/>
    <col min="5" max="5" width="19.875" customWidth="1"/>
    <col min="6" max="6" width="19.125" customWidth="1"/>
    <col min="7" max="7" width="21" customWidth="1"/>
    <col min="8" max="8" width="26.125" customWidth="1"/>
  </cols>
  <sheetData>
    <row r="1" spans="1:9" ht="18.95" customHeight="1">
      <c r="A1" s="1" t="s">
        <v>0</v>
      </c>
      <c r="B1" s="1" t="s">
        <v>1</v>
      </c>
      <c r="C1" s="1" t="s">
        <v>2</v>
      </c>
      <c r="D1" s="1" t="s">
        <v>3</v>
      </c>
      <c r="E1" s="1" t="s">
        <v>4</v>
      </c>
      <c r="F1" s="1" t="s">
        <v>5</v>
      </c>
      <c r="G1" s="1" t="s">
        <v>6</v>
      </c>
      <c r="H1" s="1" t="s">
        <v>7</v>
      </c>
      <c r="I1" s="1" t="s">
        <v>8</v>
      </c>
    </row>
    <row r="2" spans="1:9" ht="21" customHeight="1">
      <c r="A2" s="1" t="s">
        <v>9</v>
      </c>
      <c r="B2" t="s">
        <v>10</v>
      </c>
      <c r="C2" t="s">
        <v>11</v>
      </c>
      <c r="D2" t="s">
        <v>12</v>
      </c>
      <c r="E2" t="s">
        <v>13</v>
      </c>
      <c r="F2" t="s">
        <v>14</v>
      </c>
      <c r="G2" t="s">
        <v>15</v>
      </c>
      <c r="I2" t="s">
        <v>16</v>
      </c>
    </row>
    <row r="3" spans="1:9">
      <c r="A3" s="1" t="s">
        <v>17</v>
      </c>
      <c r="B3" t="s">
        <v>18</v>
      </c>
      <c r="C3" t="s">
        <v>19</v>
      </c>
      <c r="D3" t="s">
        <v>20</v>
      </c>
      <c r="E3" t="s">
        <v>21</v>
      </c>
      <c r="F3" t="s">
        <v>22</v>
      </c>
      <c r="G3" t="s">
        <v>23</v>
      </c>
      <c r="I3" t="s">
        <v>16</v>
      </c>
    </row>
    <row r="4" spans="1:9">
      <c r="A4" s="1" t="s">
        <v>24</v>
      </c>
      <c r="B4" t="s">
        <v>25</v>
      </c>
      <c r="C4" t="s">
        <v>26</v>
      </c>
      <c r="D4" t="s">
        <v>27</v>
      </c>
      <c r="E4" t="s">
        <v>28</v>
      </c>
      <c r="F4" t="s">
        <v>29</v>
      </c>
      <c r="G4" t="s">
        <v>30</v>
      </c>
      <c r="I4" t="s">
        <v>31</v>
      </c>
    </row>
    <row r="5" spans="1:9">
      <c r="A5" s="1" t="s">
        <v>32</v>
      </c>
      <c r="B5" t="s">
        <v>33</v>
      </c>
      <c r="C5" t="s">
        <v>34</v>
      </c>
      <c r="D5" t="s">
        <v>35</v>
      </c>
      <c r="E5" t="s">
        <v>36</v>
      </c>
      <c r="F5" t="s">
        <v>37</v>
      </c>
      <c r="G5" t="s">
        <v>38</v>
      </c>
      <c r="I5" t="s">
        <v>39</v>
      </c>
    </row>
    <row r="6" spans="1:9">
      <c r="A6" s="1" t="s">
        <v>40</v>
      </c>
      <c r="B6" t="s">
        <v>41</v>
      </c>
      <c r="C6" t="s">
        <v>42</v>
      </c>
      <c r="D6" t="s">
        <v>43</v>
      </c>
      <c r="E6" t="s">
        <v>44</v>
      </c>
      <c r="F6" t="s">
        <v>45</v>
      </c>
      <c r="G6" t="s">
        <v>46</v>
      </c>
      <c r="I6" t="s">
        <v>47</v>
      </c>
    </row>
    <row r="7" spans="1:9">
      <c r="A7" s="1" t="s">
        <v>48</v>
      </c>
      <c r="B7" t="s">
        <v>49</v>
      </c>
      <c r="C7" t="s">
        <v>11</v>
      </c>
      <c r="D7" t="s">
        <v>50</v>
      </c>
      <c r="E7" t="s">
        <v>51</v>
      </c>
      <c r="F7" t="s">
        <v>52</v>
      </c>
    </row>
    <row r="8" spans="1:9">
      <c r="A8" s="1" t="s">
        <v>53</v>
      </c>
      <c r="B8" t="s">
        <v>54</v>
      </c>
      <c r="C8" t="s">
        <v>55</v>
      </c>
      <c r="D8" t="s">
        <v>56</v>
      </c>
      <c r="E8" t="s">
        <v>57</v>
      </c>
      <c r="F8" t="s">
        <v>52</v>
      </c>
    </row>
    <row r="9" spans="1:9">
      <c r="A9" s="1" t="s">
        <v>58</v>
      </c>
      <c r="B9" t="s">
        <v>59</v>
      </c>
      <c r="C9" t="s">
        <v>60</v>
      </c>
      <c r="D9" t="s">
        <v>61</v>
      </c>
      <c r="E9" t="s">
        <v>62</v>
      </c>
      <c r="F9" t="s">
        <v>52</v>
      </c>
    </row>
    <row r="10" spans="1:9">
      <c r="A10" s="1" t="s">
        <v>63</v>
      </c>
      <c r="B10" t="s">
        <v>64</v>
      </c>
      <c r="C10" t="s">
        <v>65</v>
      </c>
      <c r="D10" t="s">
        <v>66</v>
      </c>
      <c r="E10" t="s">
        <v>57</v>
      </c>
      <c r="F10" t="s">
        <v>67</v>
      </c>
    </row>
    <row r="11" spans="1:9">
      <c r="A11" s="1" t="s">
        <v>68</v>
      </c>
      <c r="B11" t="s">
        <v>69</v>
      </c>
      <c r="C11" t="s">
        <v>70</v>
      </c>
      <c r="D11" t="s">
        <v>71</v>
      </c>
      <c r="E11" t="s">
        <v>57</v>
      </c>
      <c r="F11" t="s">
        <v>67</v>
      </c>
    </row>
    <row r="12" spans="1:9">
      <c r="A12" t="s">
        <v>72</v>
      </c>
      <c r="B12" t="s">
        <v>73</v>
      </c>
      <c r="C12" t="s">
        <v>74</v>
      </c>
      <c r="D12" t="s">
        <v>75</v>
      </c>
      <c r="E12" t="s">
        <v>76</v>
      </c>
      <c r="F12" t="s">
        <v>77</v>
      </c>
    </row>
    <row r="27" spans="13:13">
      <c r="M27" t="s">
        <v>78</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C3CDC-42CE-B443-8F77-2934E20098DB}">
  <dimension ref="A1:E213"/>
  <sheetViews>
    <sheetView workbookViewId="0">
      <selection activeCell="C1" sqref="C1"/>
    </sheetView>
  </sheetViews>
  <sheetFormatPr defaultColWidth="11" defaultRowHeight="15.95"/>
  <cols>
    <col min="3" max="3" width="28.125" customWidth="1"/>
  </cols>
  <sheetData>
    <row r="1" spans="1:5">
      <c r="A1" s="15" t="s">
        <v>974</v>
      </c>
      <c r="B1" s="15" t="s">
        <v>975</v>
      </c>
      <c r="C1" s="16" t="s">
        <v>83</v>
      </c>
      <c r="D1" s="15" t="s">
        <v>976</v>
      </c>
      <c r="E1" s="15" t="s">
        <v>977</v>
      </c>
    </row>
    <row r="2" spans="1:5">
      <c r="A2" s="15" t="s">
        <v>978</v>
      </c>
      <c r="B2" s="15" t="s">
        <v>86</v>
      </c>
      <c r="C2" s="15">
        <v>31.86</v>
      </c>
      <c r="D2" s="15">
        <v>15.8</v>
      </c>
    </row>
    <row r="3" spans="1:5">
      <c r="A3" s="15" t="s">
        <v>979</v>
      </c>
      <c r="B3" s="15" t="s">
        <v>63</v>
      </c>
      <c r="C3" s="15">
        <v>18.32</v>
      </c>
      <c r="D3" s="15">
        <v>0.23</v>
      </c>
      <c r="E3" s="15">
        <v>18.39</v>
      </c>
    </row>
    <row r="4" spans="1:5">
      <c r="A4" s="15" t="s">
        <v>980</v>
      </c>
      <c r="B4" s="15" t="s">
        <v>93</v>
      </c>
      <c r="C4" s="15">
        <v>20.8</v>
      </c>
      <c r="D4" s="15">
        <v>0.56999999999999995</v>
      </c>
      <c r="E4" s="15">
        <v>20.91</v>
      </c>
    </row>
    <row r="5" spans="1:5">
      <c r="A5" s="15" t="s">
        <v>981</v>
      </c>
      <c r="B5" s="15" t="s">
        <v>95</v>
      </c>
      <c r="C5" s="15">
        <v>85</v>
      </c>
      <c r="D5" s="15">
        <v>2.84</v>
      </c>
    </row>
    <row r="6" spans="1:5">
      <c r="A6" s="15" t="s">
        <v>982</v>
      </c>
      <c r="B6" s="15" t="s">
        <v>98</v>
      </c>
      <c r="C6" s="15">
        <v>40.130000000000003</v>
      </c>
      <c r="D6" s="15">
        <v>7.0000000000000007E-2</v>
      </c>
    </row>
    <row r="7" spans="1:5">
      <c r="A7" s="15" t="s">
        <v>983</v>
      </c>
      <c r="B7" s="15" t="s">
        <v>100</v>
      </c>
      <c r="C7" s="15">
        <v>47.52</v>
      </c>
      <c r="D7" s="15">
        <v>2.95</v>
      </c>
    </row>
    <row r="8" spans="1:5">
      <c r="A8" s="15" t="s">
        <v>984</v>
      </c>
      <c r="B8" s="15" t="s">
        <v>985</v>
      </c>
      <c r="C8" s="15">
        <v>91.57</v>
      </c>
      <c r="D8" s="15">
        <v>0.32</v>
      </c>
    </row>
    <row r="9" spans="1:5">
      <c r="A9" s="15" t="s">
        <v>986</v>
      </c>
      <c r="B9" s="15" t="s">
        <v>102</v>
      </c>
      <c r="C9" s="15">
        <v>83.64</v>
      </c>
      <c r="D9" s="15">
        <v>2.44</v>
      </c>
    </row>
    <row r="10" spans="1:5">
      <c r="A10" s="15" t="s">
        <v>987</v>
      </c>
      <c r="B10" s="15" t="s">
        <v>106</v>
      </c>
      <c r="C10" s="15">
        <v>5.17</v>
      </c>
      <c r="D10" s="15">
        <v>0.03</v>
      </c>
      <c r="E10" s="15">
        <v>19.39</v>
      </c>
    </row>
    <row r="11" spans="1:5">
      <c r="A11" s="15" t="s">
        <v>988</v>
      </c>
      <c r="B11" s="15" t="s">
        <v>68</v>
      </c>
      <c r="C11" s="15">
        <v>18.21</v>
      </c>
      <c r="D11" s="15">
        <v>0.31</v>
      </c>
      <c r="E11" s="15">
        <v>21.04</v>
      </c>
    </row>
    <row r="12" spans="1:5">
      <c r="A12" s="15" t="s">
        <v>989</v>
      </c>
      <c r="B12" s="15" t="s">
        <v>109</v>
      </c>
      <c r="C12" s="15">
        <v>103.05</v>
      </c>
      <c r="D12" s="15">
        <v>0.44</v>
      </c>
    </row>
    <row r="13" spans="1:5">
      <c r="A13" s="15" t="s">
        <v>990</v>
      </c>
      <c r="B13" s="15" t="s">
        <v>111</v>
      </c>
      <c r="C13" s="15">
        <v>52.21</v>
      </c>
      <c r="D13" s="15">
        <v>1.05</v>
      </c>
      <c r="E13" s="15">
        <v>54.01</v>
      </c>
    </row>
    <row r="14" spans="1:5">
      <c r="A14" s="15" t="s">
        <v>991</v>
      </c>
      <c r="B14" s="15" t="s">
        <v>113</v>
      </c>
      <c r="C14" s="15">
        <v>32.67</v>
      </c>
      <c r="D14" s="15">
        <v>0.36</v>
      </c>
      <c r="E14" s="15">
        <v>36.56</v>
      </c>
    </row>
    <row r="15" spans="1:5">
      <c r="A15" s="15" t="s">
        <v>992</v>
      </c>
      <c r="B15" s="15" t="s">
        <v>48</v>
      </c>
      <c r="C15" s="15">
        <v>11.18</v>
      </c>
      <c r="D15" s="15">
        <v>0.96</v>
      </c>
      <c r="E15" s="15">
        <v>14.48</v>
      </c>
    </row>
    <row r="16" spans="1:5">
      <c r="A16" s="15" t="s">
        <v>993</v>
      </c>
      <c r="B16" s="15" t="s">
        <v>793</v>
      </c>
      <c r="C16" s="15">
        <v>103.81</v>
      </c>
      <c r="D16" s="15">
        <v>1.05</v>
      </c>
    </row>
    <row r="17" spans="1:5">
      <c r="A17" s="15" t="s">
        <v>994</v>
      </c>
      <c r="B17" s="15" t="s">
        <v>118</v>
      </c>
      <c r="C17" s="15">
        <v>66.61</v>
      </c>
      <c r="D17" s="15">
        <v>0.5</v>
      </c>
      <c r="E17" s="15">
        <v>43.14</v>
      </c>
    </row>
    <row r="18" spans="1:5">
      <c r="A18" s="15" t="s">
        <v>995</v>
      </c>
      <c r="B18" s="15" t="s">
        <v>120</v>
      </c>
      <c r="C18" s="15">
        <v>13.73</v>
      </c>
      <c r="D18" s="15">
        <v>0.36</v>
      </c>
      <c r="E18" s="15">
        <v>14.83</v>
      </c>
    </row>
    <row r="19" spans="1:5">
      <c r="A19" s="15" t="s">
        <v>996</v>
      </c>
      <c r="B19" s="15" t="s">
        <v>122</v>
      </c>
      <c r="C19" s="15">
        <v>86.44</v>
      </c>
      <c r="D19" s="15">
        <v>0.16</v>
      </c>
    </row>
    <row r="20" spans="1:5">
      <c r="A20" s="15" t="s">
        <v>997</v>
      </c>
      <c r="B20" s="15" t="s">
        <v>124</v>
      </c>
      <c r="C20" s="15">
        <v>7.03</v>
      </c>
      <c r="D20" s="15">
        <v>0.75</v>
      </c>
      <c r="E20" s="15">
        <v>10.48</v>
      </c>
    </row>
    <row r="21" spans="1:5">
      <c r="A21" s="15" t="s">
        <v>998</v>
      </c>
      <c r="B21" s="15" t="s">
        <v>126</v>
      </c>
      <c r="C21" s="15">
        <v>58.4</v>
      </c>
      <c r="D21" s="15">
        <v>0.36</v>
      </c>
      <c r="E21" s="15">
        <v>54.22</v>
      </c>
    </row>
    <row r="22" spans="1:5">
      <c r="A22" s="15" t="s">
        <v>999</v>
      </c>
      <c r="B22" s="15" t="s">
        <v>128</v>
      </c>
      <c r="C22" s="15">
        <v>43.61</v>
      </c>
      <c r="D22" s="15">
        <v>0.86</v>
      </c>
    </row>
    <row r="23" spans="1:5">
      <c r="A23" s="15" t="s">
        <v>1000</v>
      </c>
      <c r="B23" s="15" t="s">
        <v>130</v>
      </c>
      <c r="C23" s="15">
        <v>55.11</v>
      </c>
      <c r="D23" s="15">
        <v>1.77</v>
      </c>
    </row>
    <row r="24" spans="1:5">
      <c r="A24" s="15" t="s">
        <v>1001</v>
      </c>
      <c r="B24" s="15" t="s">
        <v>132</v>
      </c>
      <c r="C24" s="15">
        <v>185</v>
      </c>
      <c r="D24" s="15">
        <v>0.55000000000000004</v>
      </c>
    </row>
    <row r="25" spans="1:5">
      <c r="A25" s="15" t="s">
        <v>1002</v>
      </c>
      <c r="B25" s="15" t="s">
        <v>134</v>
      </c>
      <c r="C25" s="15">
        <v>117.75</v>
      </c>
      <c r="D25" s="15">
        <v>6.83</v>
      </c>
    </row>
    <row r="26" spans="1:5">
      <c r="A26" s="15" t="s">
        <v>1003</v>
      </c>
      <c r="B26" s="15" t="s">
        <v>136</v>
      </c>
      <c r="C26" s="15">
        <v>39.24</v>
      </c>
      <c r="D26" s="15">
        <v>0.77</v>
      </c>
      <c r="E26" s="15">
        <v>43.34</v>
      </c>
    </row>
    <row r="27" spans="1:5">
      <c r="A27" s="15" t="s">
        <v>1004</v>
      </c>
      <c r="B27" s="15" t="s">
        <v>140</v>
      </c>
      <c r="C27" s="15">
        <v>68.92</v>
      </c>
      <c r="D27" s="15">
        <v>7.76</v>
      </c>
    </row>
    <row r="28" spans="1:5">
      <c r="A28" s="15" t="s">
        <v>1005</v>
      </c>
      <c r="B28" s="15" t="s">
        <v>9</v>
      </c>
      <c r="C28" s="15">
        <v>21.18</v>
      </c>
      <c r="D28" s="15">
        <v>0.06</v>
      </c>
      <c r="E28" s="15">
        <v>18.57</v>
      </c>
    </row>
    <row r="29" spans="1:5">
      <c r="A29" s="15" t="s">
        <v>1006</v>
      </c>
      <c r="B29" s="15" t="s">
        <v>143</v>
      </c>
      <c r="C29" s="15">
        <v>189</v>
      </c>
      <c r="D29" s="15">
        <v>0.28000000000000003</v>
      </c>
    </row>
    <row r="30" spans="1:5">
      <c r="A30" s="15" t="s">
        <v>1007</v>
      </c>
      <c r="B30" s="15" t="s">
        <v>903</v>
      </c>
      <c r="C30" s="15">
        <v>45.99</v>
      </c>
      <c r="D30" s="15">
        <v>0.34</v>
      </c>
    </row>
    <row r="31" spans="1:5">
      <c r="A31" s="15" t="s">
        <v>1008</v>
      </c>
      <c r="B31" s="15" t="s">
        <v>58</v>
      </c>
      <c r="C31" s="15">
        <v>10.47</v>
      </c>
      <c r="D31" s="15">
        <v>0.08</v>
      </c>
      <c r="E31" s="15">
        <v>13.27</v>
      </c>
    </row>
    <row r="32" spans="1:5">
      <c r="A32" s="15" t="s">
        <v>1009</v>
      </c>
      <c r="B32" s="15" t="s">
        <v>148</v>
      </c>
      <c r="C32" s="15">
        <v>44.74</v>
      </c>
      <c r="D32" s="15">
        <v>3.25</v>
      </c>
    </row>
    <row r="33" spans="1:5">
      <c r="A33" s="15" t="s">
        <v>1010</v>
      </c>
      <c r="B33" s="15" t="s">
        <v>150</v>
      </c>
      <c r="C33" s="15">
        <v>304.57</v>
      </c>
      <c r="D33" s="15">
        <v>116.66</v>
      </c>
    </row>
    <row r="34" spans="1:5">
      <c r="A34" s="15" t="s">
        <v>1011</v>
      </c>
      <c r="B34" s="15" t="s">
        <v>154</v>
      </c>
      <c r="C34" s="15">
        <v>29.13</v>
      </c>
      <c r="D34" s="15">
        <v>1.17</v>
      </c>
    </row>
    <row r="35" spans="1:5">
      <c r="A35" s="15" t="s">
        <v>1012</v>
      </c>
      <c r="B35" s="15" t="s">
        <v>156</v>
      </c>
      <c r="C35" s="15">
        <v>56.88</v>
      </c>
      <c r="D35" s="15">
        <v>17.47</v>
      </c>
    </row>
    <row r="36" spans="1:5">
      <c r="A36" s="15" t="s">
        <v>1013</v>
      </c>
      <c r="B36" s="15" t="s">
        <v>158</v>
      </c>
      <c r="C36" s="15">
        <v>58.26</v>
      </c>
      <c r="D36" s="15">
        <v>0.66</v>
      </c>
      <c r="E36" s="15">
        <v>61.12</v>
      </c>
    </row>
    <row r="37" spans="1:5">
      <c r="A37" s="15" t="s">
        <v>1014</v>
      </c>
      <c r="B37" s="15" t="s">
        <v>776</v>
      </c>
      <c r="C37" s="15">
        <v>44.2</v>
      </c>
      <c r="D37" s="15">
        <v>1.18</v>
      </c>
    </row>
    <row r="38" spans="1:5">
      <c r="A38" s="15" t="s">
        <v>1015</v>
      </c>
      <c r="B38" s="15" t="s">
        <v>162</v>
      </c>
      <c r="C38" s="15">
        <v>155.04</v>
      </c>
      <c r="D38" s="15">
        <v>0.56999999999999995</v>
      </c>
    </row>
    <row r="39" spans="1:5">
      <c r="A39" s="15" t="s">
        <v>1016</v>
      </c>
      <c r="B39" s="15" t="s">
        <v>170</v>
      </c>
      <c r="C39" s="15">
        <v>21.86</v>
      </c>
      <c r="D39" s="15">
        <v>0.03</v>
      </c>
      <c r="E39" s="15">
        <v>22.1</v>
      </c>
    </row>
    <row r="40" spans="1:5">
      <c r="A40" s="15" t="s">
        <v>1017</v>
      </c>
      <c r="B40" s="15" t="s">
        <v>172</v>
      </c>
      <c r="C40" s="15">
        <v>18.809999999999999</v>
      </c>
      <c r="D40" s="15">
        <v>0.05</v>
      </c>
      <c r="E40" s="15">
        <v>12.2</v>
      </c>
    </row>
    <row r="41" spans="1:5">
      <c r="A41" s="15" t="s">
        <v>1018</v>
      </c>
      <c r="B41" s="15" t="s">
        <v>174</v>
      </c>
      <c r="C41" s="15">
        <v>20.47</v>
      </c>
      <c r="D41" s="15">
        <v>0.03</v>
      </c>
      <c r="E41" s="15">
        <v>22.55</v>
      </c>
    </row>
    <row r="42" spans="1:5">
      <c r="A42" s="15" t="s">
        <v>1019</v>
      </c>
      <c r="B42" s="15" t="s">
        <v>176</v>
      </c>
      <c r="C42" s="15">
        <v>96.11</v>
      </c>
      <c r="D42" s="15">
        <v>62.46</v>
      </c>
    </row>
    <row r="43" spans="1:5">
      <c r="A43" s="15" t="s">
        <v>1020</v>
      </c>
      <c r="B43" s="15" t="s">
        <v>794</v>
      </c>
      <c r="C43" s="15">
        <v>82.38</v>
      </c>
      <c r="D43" s="15">
        <v>10.58</v>
      </c>
    </row>
    <row r="44" spans="1:5">
      <c r="A44" s="15" t="s">
        <v>1021</v>
      </c>
      <c r="B44" s="15" t="s">
        <v>182</v>
      </c>
      <c r="C44" s="15">
        <v>46.27</v>
      </c>
      <c r="D44" s="15">
        <v>2.99</v>
      </c>
      <c r="E44" s="15">
        <v>51.56</v>
      </c>
    </row>
    <row r="45" spans="1:5">
      <c r="A45" s="15" t="s">
        <v>1022</v>
      </c>
      <c r="B45" s="15" t="s">
        <v>186</v>
      </c>
      <c r="C45" s="15">
        <v>21.94</v>
      </c>
      <c r="D45" s="15">
        <v>0.08</v>
      </c>
      <c r="E45" s="15">
        <v>28.53</v>
      </c>
    </row>
    <row r="46" spans="1:5">
      <c r="A46" s="15" t="s">
        <v>1023</v>
      </c>
      <c r="B46" s="15" t="s">
        <v>188</v>
      </c>
      <c r="C46" s="15">
        <v>29.52</v>
      </c>
      <c r="D46" s="15">
        <v>11.99</v>
      </c>
      <c r="E46" s="15">
        <v>210.78</v>
      </c>
    </row>
    <row r="47" spans="1:5">
      <c r="A47" s="15" t="s">
        <v>1024</v>
      </c>
      <c r="B47" s="15" t="s">
        <v>190</v>
      </c>
      <c r="C47" s="15">
        <v>82.78</v>
      </c>
      <c r="D47" s="15">
        <v>0.33</v>
      </c>
    </row>
    <row r="48" spans="1:5">
      <c r="A48" s="15" t="s">
        <v>1025</v>
      </c>
      <c r="B48" s="15" t="s">
        <v>192</v>
      </c>
      <c r="C48" s="15">
        <v>42.82</v>
      </c>
      <c r="D48" s="15">
        <v>1.1399999999999999</v>
      </c>
      <c r="E48" s="15">
        <v>34.380000000000003</v>
      </c>
    </row>
    <row r="49" spans="1:5">
      <c r="A49" s="15" t="s">
        <v>1026</v>
      </c>
      <c r="B49" s="15" t="s">
        <v>795</v>
      </c>
      <c r="C49" s="15">
        <v>16.989999999999998</v>
      </c>
      <c r="D49" s="15">
        <v>0.18</v>
      </c>
      <c r="E49" s="15">
        <v>19.75</v>
      </c>
    </row>
    <row r="50" spans="1:5">
      <c r="A50" s="15" t="s">
        <v>1027</v>
      </c>
      <c r="B50" s="15" t="s">
        <v>196</v>
      </c>
      <c r="C50" s="15">
        <v>38.19</v>
      </c>
      <c r="D50" s="15">
        <v>0.3</v>
      </c>
      <c r="E50" s="15">
        <v>37.369999999999997</v>
      </c>
    </row>
    <row r="51" spans="1:5">
      <c r="A51" s="15" t="s">
        <v>1028</v>
      </c>
      <c r="B51" s="15" t="s">
        <v>198</v>
      </c>
      <c r="C51" s="15">
        <v>85.53</v>
      </c>
      <c r="D51" s="15">
        <v>3.91</v>
      </c>
    </row>
    <row r="52" spans="1:5">
      <c r="A52" s="15" t="s">
        <v>1029</v>
      </c>
      <c r="B52" s="15" t="s">
        <v>200</v>
      </c>
      <c r="C52" s="15">
        <v>62.9</v>
      </c>
      <c r="D52" s="15">
        <v>0.21</v>
      </c>
    </row>
    <row r="53" spans="1:5">
      <c r="A53" s="15" t="s">
        <v>1030</v>
      </c>
      <c r="B53" s="15" t="s">
        <v>202</v>
      </c>
      <c r="C53" s="15">
        <v>33.51</v>
      </c>
      <c r="D53" s="15">
        <v>1.87</v>
      </c>
    </row>
    <row r="54" spans="1:5">
      <c r="A54" s="15" t="s">
        <v>1031</v>
      </c>
      <c r="B54" s="15" t="s">
        <v>944</v>
      </c>
      <c r="C54" s="15">
        <v>170.97</v>
      </c>
      <c r="D54" s="15">
        <v>2.96</v>
      </c>
    </row>
    <row r="55" spans="1:5">
      <c r="A55" s="15" t="s">
        <v>1032</v>
      </c>
      <c r="B55" s="15" t="s">
        <v>212</v>
      </c>
      <c r="C55" s="15">
        <v>31.42</v>
      </c>
      <c r="D55" s="15">
        <v>0.19</v>
      </c>
      <c r="E55" s="15">
        <v>32.35</v>
      </c>
    </row>
    <row r="56" spans="1:5">
      <c r="A56" s="15" t="s">
        <v>1033</v>
      </c>
      <c r="B56" s="15" t="s">
        <v>886</v>
      </c>
      <c r="C56" s="15">
        <v>8.31</v>
      </c>
      <c r="D56" s="15">
        <v>0.17</v>
      </c>
      <c r="E56" s="15">
        <v>9.31</v>
      </c>
    </row>
    <row r="57" spans="1:5">
      <c r="A57" s="15" t="s">
        <v>1034</v>
      </c>
      <c r="B57" s="15" t="s">
        <v>216</v>
      </c>
      <c r="C57" s="15">
        <v>43.36</v>
      </c>
      <c r="D57" s="15">
        <v>0.35</v>
      </c>
      <c r="E57" s="15">
        <v>41.73</v>
      </c>
    </row>
    <row r="58" spans="1:5">
      <c r="A58" s="15" t="s">
        <v>1035</v>
      </c>
      <c r="B58" s="15" t="s">
        <v>218</v>
      </c>
      <c r="C58" s="15">
        <v>69.400000000000006</v>
      </c>
      <c r="D58" s="15">
        <v>26.84</v>
      </c>
    </row>
    <row r="59" spans="1:5">
      <c r="A59" s="15" t="s">
        <v>1036</v>
      </c>
      <c r="B59" s="15" t="s">
        <v>220</v>
      </c>
      <c r="C59" s="15">
        <v>116.66</v>
      </c>
      <c r="D59" s="15">
        <v>338.15</v>
      </c>
    </row>
    <row r="60" spans="1:5">
      <c r="A60" s="15" t="s">
        <v>1037</v>
      </c>
      <c r="B60" s="15" t="s">
        <v>222</v>
      </c>
      <c r="C60" s="15">
        <v>31.21</v>
      </c>
      <c r="D60" s="15">
        <v>0.35</v>
      </c>
      <c r="E60" s="15">
        <v>29.42</v>
      </c>
    </row>
    <row r="61" spans="1:5">
      <c r="A61" s="15" t="s">
        <v>1038</v>
      </c>
      <c r="B61" s="15" t="s">
        <v>224</v>
      </c>
      <c r="C61" s="15">
        <v>15.9</v>
      </c>
      <c r="D61" s="15">
        <v>6.09</v>
      </c>
    </row>
    <row r="62" spans="1:5">
      <c r="A62" s="15" t="s">
        <v>1039</v>
      </c>
      <c r="B62" s="15" t="s">
        <v>226</v>
      </c>
      <c r="C62" s="15">
        <v>18.46</v>
      </c>
      <c r="D62" s="15">
        <v>2.02</v>
      </c>
    </row>
    <row r="63" spans="1:5">
      <c r="A63" s="15" t="s">
        <v>1040</v>
      </c>
      <c r="B63" s="15" t="s">
        <v>1041</v>
      </c>
      <c r="C63" s="15">
        <v>139.74</v>
      </c>
      <c r="D63" s="15">
        <v>28.01</v>
      </c>
    </row>
    <row r="64" spans="1:5">
      <c r="A64" s="15" t="s">
        <v>1042</v>
      </c>
      <c r="B64" s="15" t="s">
        <v>238</v>
      </c>
      <c r="C64" s="15">
        <v>83.86</v>
      </c>
      <c r="D64" s="15">
        <v>2.13</v>
      </c>
    </row>
    <row r="65" spans="1:5">
      <c r="A65" s="15" t="s">
        <v>1043</v>
      </c>
      <c r="B65" s="15" t="s">
        <v>796</v>
      </c>
      <c r="C65" s="15">
        <v>46.18</v>
      </c>
      <c r="D65" s="15">
        <v>2.68</v>
      </c>
    </row>
    <row r="66" spans="1:5">
      <c r="A66" s="15" t="s">
        <v>1044</v>
      </c>
      <c r="B66" s="15" t="s">
        <v>240</v>
      </c>
      <c r="C66" s="15">
        <v>38.15</v>
      </c>
      <c r="D66" s="15">
        <v>0.2</v>
      </c>
      <c r="E66" s="15">
        <v>22.57</v>
      </c>
    </row>
    <row r="67" spans="1:5">
      <c r="A67" s="15" t="s">
        <v>1045</v>
      </c>
      <c r="B67" s="15" t="s">
        <v>244</v>
      </c>
      <c r="C67" s="15">
        <v>33.159999999999997</v>
      </c>
      <c r="D67" s="15">
        <v>0.06</v>
      </c>
      <c r="E67" s="15">
        <v>32.1</v>
      </c>
    </row>
    <row r="68" spans="1:5">
      <c r="A68" s="15" t="s">
        <v>1046</v>
      </c>
      <c r="B68" s="15" t="s">
        <v>246</v>
      </c>
      <c r="C68" s="15">
        <v>65.27</v>
      </c>
      <c r="D68" s="15">
        <v>8.8000000000000007</v>
      </c>
    </row>
    <row r="69" spans="1:5">
      <c r="A69" s="15" t="s">
        <v>1047</v>
      </c>
      <c r="B69" s="15" t="s">
        <v>248</v>
      </c>
      <c r="C69" s="15">
        <v>77.91</v>
      </c>
      <c r="D69" s="15">
        <v>0.56999999999999995</v>
      </c>
    </row>
    <row r="70" spans="1:5">
      <c r="A70" s="15" t="s">
        <v>1048</v>
      </c>
      <c r="B70" s="15" t="s">
        <v>1049</v>
      </c>
      <c r="C70" s="15">
        <v>87.33</v>
      </c>
      <c r="D70" s="15">
        <v>4.1900000000000004</v>
      </c>
    </row>
    <row r="71" spans="1:5">
      <c r="A71" s="15" t="s">
        <v>1050</v>
      </c>
      <c r="B71" s="15" t="s">
        <v>252</v>
      </c>
      <c r="C71" s="15">
        <v>14.21</v>
      </c>
      <c r="D71" s="15">
        <v>0.89</v>
      </c>
      <c r="E71" s="15">
        <v>17.559999999999999</v>
      </c>
    </row>
    <row r="72" spans="1:5">
      <c r="A72" s="15" t="s">
        <v>1051</v>
      </c>
      <c r="B72" s="15" t="s">
        <v>254</v>
      </c>
      <c r="C72" s="15">
        <v>36.14</v>
      </c>
      <c r="D72" s="15">
        <v>1.04</v>
      </c>
      <c r="E72" s="15">
        <v>49.28</v>
      </c>
    </row>
    <row r="73" spans="1:5">
      <c r="A73" s="15" t="s">
        <v>1052</v>
      </c>
      <c r="B73" s="15" t="s">
        <v>256</v>
      </c>
      <c r="C73" s="15">
        <v>57.65</v>
      </c>
      <c r="D73" s="15">
        <v>2.58</v>
      </c>
    </row>
    <row r="74" spans="1:5">
      <c r="A74" s="15" t="s">
        <v>1053</v>
      </c>
      <c r="B74" s="15" t="s">
        <v>258</v>
      </c>
      <c r="C74" s="15">
        <v>74.86</v>
      </c>
      <c r="D74" s="15">
        <v>0.12</v>
      </c>
    </row>
    <row r="75" spans="1:5">
      <c r="A75" s="15" t="s">
        <v>1054</v>
      </c>
      <c r="B75" s="15" t="s">
        <v>53</v>
      </c>
      <c r="C75" s="15">
        <v>34.86</v>
      </c>
      <c r="D75" s="15">
        <v>0.34</v>
      </c>
      <c r="E75" s="15">
        <v>32</v>
      </c>
    </row>
    <row r="76" spans="1:5">
      <c r="A76" s="15" t="s">
        <v>1055</v>
      </c>
      <c r="B76" s="15" t="s">
        <v>261</v>
      </c>
      <c r="C76" s="15">
        <v>114.6</v>
      </c>
      <c r="D76" s="15">
        <v>10.02</v>
      </c>
    </row>
    <row r="77" spans="1:5">
      <c r="A77" s="15" t="s">
        <v>1056</v>
      </c>
      <c r="B77" s="15" t="s">
        <v>263</v>
      </c>
      <c r="C77" s="15">
        <v>54.58</v>
      </c>
      <c r="D77" s="15">
        <v>0.16</v>
      </c>
    </row>
    <row r="78" spans="1:5">
      <c r="A78" s="15" t="s">
        <v>1057</v>
      </c>
      <c r="B78" s="15" t="s">
        <v>798</v>
      </c>
      <c r="C78" s="15">
        <v>49.43</v>
      </c>
      <c r="D78" s="15">
        <v>0.36</v>
      </c>
    </row>
    <row r="79" spans="1:5">
      <c r="A79" s="15" t="s">
        <v>1058</v>
      </c>
      <c r="B79" s="15" t="s">
        <v>1059</v>
      </c>
      <c r="C79" s="15">
        <v>68.84</v>
      </c>
      <c r="D79" s="15">
        <v>1.1100000000000001</v>
      </c>
    </row>
    <row r="80" spans="1:5">
      <c r="A80" s="15" t="s">
        <v>1060</v>
      </c>
      <c r="B80" s="15" t="s">
        <v>275</v>
      </c>
      <c r="C80" s="15">
        <v>62.47</v>
      </c>
      <c r="D80" s="15">
        <v>1.69</v>
      </c>
    </row>
    <row r="81" spans="1:5">
      <c r="A81" s="15" t="s">
        <v>1061</v>
      </c>
      <c r="B81" s="15" t="s">
        <v>277</v>
      </c>
      <c r="C81" s="15">
        <v>77</v>
      </c>
      <c r="D81" s="15">
        <v>1.43</v>
      </c>
    </row>
    <row r="82" spans="1:5">
      <c r="A82" s="15" t="s">
        <v>1062</v>
      </c>
      <c r="B82" s="15" t="s">
        <v>283</v>
      </c>
      <c r="C82" s="15">
        <v>58</v>
      </c>
      <c r="D82" s="15">
        <v>0.64</v>
      </c>
    </row>
    <row r="83" spans="1:5">
      <c r="A83" s="15" t="s">
        <v>1063</v>
      </c>
      <c r="B83" s="15" t="s">
        <v>1064</v>
      </c>
      <c r="C83" s="15">
        <v>76.5</v>
      </c>
      <c r="D83" s="15">
        <v>0.39</v>
      </c>
      <c r="E83" s="15">
        <v>22.89</v>
      </c>
    </row>
    <row r="84" spans="1:5">
      <c r="A84" s="15" t="s">
        <v>1065</v>
      </c>
      <c r="B84" s="15" t="s">
        <v>287</v>
      </c>
      <c r="C84" s="15">
        <v>20.010000000000002</v>
      </c>
      <c r="D84" s="15">
        <v>0.06</v>
      </c>
      <c r="E84" s="15">
        <v>17.64</v>
      </c>
    </row>
    <row r="85" spans="1:5">
      <c r="A85" s="15" t="s">
        <v>1066</v>
      </c>
      <c r="B85" s="15" t="s">
        <v>24</v>
      </c>
      <c r="C85" s="15">
        <v>9.73</v>
      </c>
      <c r="D85" s="15">
        <v>0.08</v>
      </c>
      <c r="E85" s="15">
        <v>8.25</v>
      </c>
    </row>
    <row r="86" spans="1:5">
      <c r="A86" s="15" t="s">
        <v>1067</v>
      </c>
      <c r="B86" s="15" t="s">
        <v>302</v>
      </c>
      <c r="C86" s="15">
        <v>28.05</v>
      </c>
      <c r="D86" s="15">
        <v>0.41</v>
      </c>
      <c r="E86" s="15">
        <v>26.01</v>
      </c>
    </row>
    <row r="87" spans="1:5">
      <c r="A87" s="15" t="s">
        <v>1068</v>
      </c>
      <c r="B87" s="15" t="s">
        <v>966</v>
      </c>
      <c r="C87" s="15">
        <v>10.69</v>
      </c>
      <c r="D87" s="15">
        <v>5.13</v>
      </c>
      <c r="E87" s="15">
        <v>8.85</v>
      </c>
    </row>
    <row r="88" spans="1:5">
      <c r="A88" s="15" t="s">
        <v>1069</v>
      </c>
      <c r="B88" s="15" t="s">
        <v>306</v>
      </c>
      <c r="C88" s="15">
        <v>37.19</v>
      </c>
      <c r="D88" s="15">
        <v>0.47</v>
      </c>
      <c r="E88" s="15">
        <v>32.31</v>
      </c>
    </row>
    <row r="89" spans="1:5">
      <c r="A89" s="15" t="s">
        <v>1070</v>
      </c>
      <c r="B89" s="15" t="s">
        <v>308</v>
      </c>
      <c r="C89" s="15">
        <v>42.8</v>
      </c>
      <c r="D89" s="15">
        <v>0.16</v>
      </c>
      <c r="E89" s="15">
        <v>50.8</v>
      </c>
    </row>
    <row r="90" spans="1:5">
      <c r="A90" s="15" t="s">
        <v>1071</v>
      </c>
      <c r="B90" s="15" t="s">
        <v>310</v>
      </c>
      <c r="C90" s="15">
        <v>68.58</v>
      </c>
      <c r="D90" s="15">
        <v>1.1599999999999999</v>
      </c>
    </row>
    <row r="91" spans="1:5">
      <c r="A91" s="15" t="s">
        <v>1072</v>
      </c>
      <c r="B91" s="15" t="s">
        <v>312</v>
      </c>
      <c r="C91" s="15">
        <v>25.8</v>
      </c>
      <c r="D91" s="15">
        <v>0.19</v>
      </c>
      <c r="E91" s="15">
        <v>27.36</v>
      </c>
    </row>
    <row r="92" spans="1:5">
      <c r="A92" s="15" t="s">
        <v>1073</v>
      </c>
      <c r="B92" s="15" t="s">
        <v>314</v>
      </c>
      <c r="C92" s="15">
        <v>30.97</v>
      </c>
      <c r="D92" s="15">
        <v>0.04</v>
      </c>
      <c r="E92" s="15">
        <v>29.58</v>
      </c>
    </row>
    <row r="93" spans="1:5">
      <c r="A93" s="15" t="s">
        <v>1074</v>
      </c>
      <c r="B93" s="15" t="s">
        <v>1075</v>
      </c>
      <c r="C93" s="15">
        <v>40.82</v>
      </c>
      <c r="D93" s="15">
        <v>0.7</v>
      </c>
    </row>
    <row r="94" spans="1:5">
      <c r="A94" s="15" t="s">
        <v>1076</v>
      </c>
      <c r="B94" s="15" t="s">
        <v>316</v>
      </c>
      <c r="C94" s="15">
        <v>48.11</v>
      </c>
      <c r="D94" s="15">
        <v>0.3</v>
      </c>
    </row>
    <row r="95" spans="1:5">
      <c r="A95" s="15" t="s">
        <v>1077</v>
      </c>
      <c r="B95" s="15" t="s">
        <v>318</v>
      </c>
      <c r="C95" s="15">
        <v>38.270000000000003</v>
      </c>
      <c r="D95" s="15">
        <v>0.06</v>
      </c>
      <c r="E95" s="15">
        <v>32.99</v>
      </c>
    </row>
    <row r="96" spans="1:5">
      <c r="A96" s="15" t="s">
        <v>1078</v>
      </c>
      <c r="B96" s="15" t="s">
        <v>799</v>
      </c>
      <c r="C96" s="15">
        <v>69.08</v>
      </c>
      <c r="D96" s="15">
        <v>0.11</v>
      </c>
    </row>
    <row r="97" spans="1:5">
      <c r="A97" s="15" t="s">
        <v>1079</v>
      </c>
      <c r="B97" s="15" t="s">
        <v>320</v>
      </c>
      <c r="C97" s="15">
        <v>39.28</v>
      </c>
      <c r="D97" s="15">
        <v>0.16</v>
      </c>
      <c r="E97" s="15">
        <v>33.93</v>
      </c>
    </row>
    <row r="98" spans="1:5">
      <c r="A98" s="15" t="s">
        <v>1080</v>
      </c>
      <c r="B98" s="15" t="s">
        <v>322</v>
      </c>
      <c r="C98" s="15">
        <v>9.08</v>
      </c>
      <c r="D98" s="15">
        <v>1.94</v>
      </c>
      <c r="E98" s="15">
        <v>12.81</v>
      </c>
    </row>
    <row r="99" spans="1:5">
      <c r="A99" s="15" t="s">
        <v>1081</v>
      </c>
      <c r="B99" s="15" t="s">
        <v>324</v>
      </c>
      <c r="C99" s="15">
        <v>47.73</v>
      </c>
      <c r="D99" s="15">
        <v>1.54</v>
      </c>
      <c r="E99" s="15">
        <v>42.05</v>
      </c>
    </row>
    <row r="100" spans="1:5">
      <c r="A100" s="15" t="s">
        <v>1082</v>
      </c>
      <c r="B100" s="15" t="s">
        <v>334</v>
      </c>
      <c r="C100" s="15">
        <v>73.09</v>
      </c>
      <c r="D100" s="15">
        <v>0.46</v>
      </c>
      <c r="E100" s="15">
        <v>30.59</v>
      </c>
    </row>
    <row r="101" spans="1:5">
      <c r="A101" s="15" t="s">
        <v>1083</v>
      </c>
      <c r="B101" s="15" t="s">
        <v>900</v>
      </c>
      <c r="C101" s="15">
        <v>11.04</v>
      </c>
      <c r="D101" s="15">
        <v>0.3</v>
      </c>
    </row>
    <row r="102" spans="1:5">
      <c r="A102" s="15" t="s">
        <v>1084</v>
      </c>
      <c r="B102" s="15" t="s">
        <v>937</v>
      </c>
      <c r="C102" s="15">
        <v>17.87</v>
      </c>
      <c r="D102" s="15">
        <v>2.04</v>
      </c>
    </row>
    <row r="103" spans="1:5">
      <c r="A103" s="15" t="s">
        <v>1085</v>
      </c>
      <c r="B103" s="15" t="s">
        <v>348</v>
      </c>
      <c r="C103" s="15">
        <v>16.59</v>
      </c>
      <c r="D103" s="15">
        <v>0.09</v>
      </c>
      <c r="E103" s="15">
        <v>17.36</v>
      </c>
    </row>
    <row r="104" spans="1:5">
      <c r="A104" s="15" t="s">
        <v>1086</v>
      </c>
      <c r="B104" s="15" t="s">
        <v>352</v>
      </c>
      <c r="C104" s="15">
        <v>21.91</v>
      </c>
      <c r="D104" s="15">
        <v>1.22</v>
      </c>
    </row>
    <row r="105" spans="1:5">
      <c r="A105" s="15" t="s">
        <v>1087</v>
      </c>
      <c r="B105" s="15" t="s">
        <v>354</v>
      </c>
      <c r="C105" s="15">
        <v>85.98</v>
      </c>
      <c r="D105" s="15">
        <v>1.31</v>
      </c>
    </row>
    <row r="106" spans="1:5">
      <c r="A106" s="15" t="s">
        <v>1088</v>
      </c>
      <c r="B106" s="15" t="s">
        <v>356</v>
      </c>
      <c r="C106" s="15">
        <v>24</v>
      </c>
      <c r="D106" s="15">
        <v>7.7</v>
      </c>
    </row>
    <row r="107" spans="1:5">
      <c r="A107" s="15" t="s">
        <v>1089</v>
      </c>
      <c r="B107" s="15" t="s">
        <v>358</v>
      </c>
      <c r="C107" s="15">
        <v>19.07</v>
      </c>
      <c r="D107" s="15">
        <v>4.4800000000000004</v>
      </c>
      <c r="E107" s="15">
        <v>22.16</v>
      </c>
    </row>
    <row r="108" spans="1:5">
      <c r="A108" s="15" t="s">
        <v>1090</v>
      </c>
      <c r="B108" s="15" t="s">
        <v>360</v>
      </c>
      <c r="C108" s="15">
        <v>62.41</v>
      </c>
      <c r="D108" s="15">
        <v>0.19</v>
      </c>
    </row>
    <row r="109" spans="1:5">
      <c r="A109" s="15" t="s">
        <v>1091</v>
      </c>
      <c r="B109" s="15" t="s">
        <v>362</v>
      </c>
      <c r="C109" s="15">
        <v>16.940000000000001</v>
      </c>
      <c r="D109" s="15">
        <v>0.04</v>
      </c>
      <c r="E109" s="15">
        <v>15.68</v>
      </c>
    </row>
    <row r="110" spans="1:5">
      <c r="A110" s="15" t="s">
        <v>1092</v>
      </c>
      <c r="B110" s="15" t="s">
        <v>370</v>
      </c>
      <c r="C110" s="15">
        <v>52.93</v>
      </c>
      <c r="D110" s="15">
        <v>0.28000000000000003</v>
      </c>
      <c r="E110" s="15">
        <v>52.57</v>
      </c>
    </row>
    <row r="111" spans="1:5">
      <c r="A111" s="15" t="s">
        <v>1093</v>
      </c>
      <c r="B111" s="15" t="s">
        <v>1094</v>
      </c>
      <c r="C111" s="15">
        <v>55.85</v>
      </c>
      <c r="D111" s="15">
        <v>0.09</v>
      </c>
    </row>
    <row r="112" spans="1:5">
      <c r="A112" s="15" t="s">
        <v>1095</v>
      </c>
      <c r="B112" s="15" t="s">
        <v>374</v>
      </c>
      <c r="C112" s="15">
        <v>56.31</v>
      </c>
      <c r="D112" s="15">
        <v>0.56000000000000005</v>
      </c>
    </row>
    <row r="113" spans="1:5">
      <c r="A113" s="15" t="s">
        <v>1096</v>
      </c>
      <c r="B113" s="15" t="s">
        <v>378</v>
      </c>
      <c r="C113" s="15">
        <v>31.44</v>
      </c>
      <c r="D113" s="15">
        <v>0.09</v>
      </c>
      <c r="E113" s="15">
        <v>26.64</v>
      </c>
    </row>
    <row r="114" spans="1:5">
      <c r="A114" s="15" t="s">
        <v>1097</v>
      </c>
      <c r="B114" s="15" t="s">
        <v>380</v>
      </c>
      <c r="C114" s="15">
        <v>75.58</v>
      </c>
      <c r="D114" s="15">
        <v>2.09</v>
      </c>
    </row>
    <row r="115" spans="1:5">
      <c r="A115" s="15" t="s">
        <v>1098</v>
      </c>
      <c r="B115" s="15" t="s">
        <v>382</v>
      </c>
      <c r="C115" s="15">
        <v>40.82</v>
      </c>
      <c r="D115" s="15">
        <v>1.02</v>
      </c>
    </row>
    <row r="116" spans="1:5">
      <c r="A116" s="15" t="s">
        <v>1099</v>
      </c>
      <c r="B116" s="15" t="s">
        <v>384</v>
      </c>
      <c r="C116" s="15">
        <v>27.01</v>
      </c>
      <c r="D116" s="15">
        <v>0.05</v>
      </c>
      <c r="E116" s="15">
        <v>32.67</v>
      </c>
    </row>
    <row r="117" spans="1:5">
      <c r="A117" s="15" t="s">
        <v>1100</v>
      </c>
      <c r="B117" s="15" t="s">
        <v>386</v>
      </c>
      <c r="C117" s="15">
        <v>92.03</v>
      </c>
      <c r="D117" s="15">
        <v>142.88</v>
      </c>
    </row>
    <row r="118" spans="1:5">
      <c r="A118" s="15" t="s">
        <v>1101</v>
      </c>
      <c r="B118" s="15" t="s">
        <v>801</v>
      </c>
      <c r="C118" s="15">
        <v>42.69</v>
      </c>
      <c r="D118" s="15">
        <v>0.04</v>
      </c>
    </row>
    <row r="119" spans="1:5">
      <c r="A119" s="15" t="s">
        <v>1102</v>
      </c>
      <c r="B119" s="15" t="s">
        <v>388</v>
      </c>
      <c r="C119" s="15">
        <v>65.66</v>
      </c>
      <c r="D119" s="15">
        <v>11.57</v>
      </c>
    </row>
    <row r="120" spans="1:5">
      <c r="A120" s="15" t="s">
        <v>1103</v>
      </c>
      <c r="B120" s="15" t="s">
        <v>390</v>
      </c>
      <c r="C120" s="15">
        <v>31.28</v>
      </c>
      <c r="D120" s="15">
        <v>0.44</v>
      </c>
      <c r="E120" s="15">
        <v>30.44</v>
      </c>
    </row>
    <row r="121" spans="1:5">
      <c r="A121" s="15" t="s">
        <v>1104</v>
      </c>
      <c r="B121" s="15" t="s">
        <v>802</v>
      </c>
      <c r="C121" s="15">
        <v>28.36</v>
      </c>
      <c r="D121" s="15">
        <v>1.42</v>
      </c>
    </row>
    <row r="122" spans="1:5">
      <c r="A122" s="15" t="s">
        <v>1105</v>
      </c>
      <c r="B122" s="15" t="s">
        <v>17</v>
      </c>
      <c r="C122" s="15">
        <v>32.35</v>
      </c>
      <c r="D122" s="15">
        <v>0.26</v>
      </c>
      <c r="E122" s="15">
        <v>26.31</v>
      </c>
    </row>
    <row r="123" spans="1:5">
      <c r="A123" s="15" t="s">
        <v>1106</v>
      </c>
      <c r="B123" s="15" t="s">
        <v>803</v>
      </c>
      <c r="C123" s="15">
        <v>107.25</v>
      </c>
      <c r="D123" s="15">
        <v>22.08</v>
      </c>
    </row>
    <row r="124" spans="1:5">
      <c r="A124" s="15" t="s">
        <v>1107</v>
      </c>
      <c r="B124" s="15" t="s">
        <v>403</v>
      </c>
      <c r="C124" s="15">
        <v>9.19</v>
      </c>
      <c r="D124" s="15">
        <v>0.04</v>
      </c>
      <c r="E124" s="15">
        <v>10.9</v>
      </c>
    </row>
    <row r="125" spans="1:5">
      <c r="A125" s="15" t="s">
        <v>1108</v>
      </c>
      <c r="B125" s="15" t="s">
        <v>405</v>
      </c>
      <c r="C125" s="15">
        <v>58.84</v>
      </c>
      <c r="D125" s="15">
        <v>0.13</v>
      </c>
    </row>
    <row r="126" spans="1:5">
      <c r="A126" s="15" t="s">
        <v>1109</v>
      </c>
      <c r="B126" s="15" t="s">
        <v>32</v>
      </c>
      <c r="C126" s="15">
        <v>12.55</v>
      </c>
      <c r="D126" s="15">
        <v>0.71</v>
      </c>
    </row>
    <row r="127" spans="1:5">
      <c r="A127" s="15" t="s">
        <v>1110</v>
      </c>
      <c r="B127" s="15" t="s">
        <v>408</v>
      </c>
      <c r="C127" s="15">
        <v>25.04</v>
      </c>
      <c r="D127" s="15">
        <v>0.52</v>
      </c>
      <c r="E127" s="15">
        <v>28.8</v>
      </c>
    </row>
    <row r="128" spans="1:5">
      <c r="A128" s="15" t="s">
        <v>1111</v>
      </c>
      <c r="B128" s="15" t="s">
        <v>1112</v>
      </c>
      <c r="C128" s="15">
        <v>73.63</v>
      </c>
      <c r="D128" s="15">
        <v>0.44</v>
      </c>
    </row>
    <row r="129" spans="1:5">
      <c r="A129" s="15" t="s">
        <v>1113</v>
      </c>
      <c r="B129" s="15" t="s">
        <v>410</v>
      </c>
      <c r="C129" s="15">
        <v>34.65</v>
      </c>
      <c r="D129" s="15">
        <v>1.1599999999999999</v>
      </c>
      <c r="E129" s="15">
        <v>36.31</v>
      </c>
    </row>
    <row r="130" spans="1:5">
      <c r="A130" s="15" t="s">
        <v>1114</v>
      </c>
      <c r="B130" s="15" t="s">
        <v>412</v>
      </c>
      <c r="C130" s="15">
        <v>118.26</v>
      </c>
      <c r="D130" s="15">
        <v>14.1</v>
      </c>
    </row>
    <row r="131" spans="1:5">
      <c r="A131" s="15" t="s">
        <v>1115</v>
      </c>
      <c r="B131" s="15" t="s">
        <v>414</v>
      </c>
      <c r="C131" s="15">
        <v>20.56</v>
      </c>
      <c r="D131" s="15">
        <v>0.71</v>
      </c>
    </row>
    <row r="132" spans="1:5">
      <c r="A132" s="15" t="s">
        <v>1116</v>
      </c>
      <c r="B132" s="15" t="s">
        <v>416</v>
      </c>
      <c r="C132" s="15">
        <v>57.75</v>
      </c>
      <c r="D132" s="15">
        <v>2.4700000000000002</v>
      </c>
    </row>
    <row r="133" spans="1:5">
      <c r="A133" s="15" t="s">
        <v>1117</v>
      </c>
      <c r="B133" s="15" t="s">
        <v>420</v>
      </c>
      <c r="C133" s="15">
        <v>9.51</v>
      </c>
      <c r="D133" s="15">
        <v>0.11</v>
      </c>
      <c r="E133" s="15">
        <v>9.9</v>
      </c>
    </row>
    <row r="134" spans="1:5">
      <c r="A134" s="15" t="s">
        <v>1118</v>
      </c>
      <c r="B134" s="15" t="s">
        <v>422</v>
      </c>
      <c r="C134" s="15">
        <v>46.81</v>
      </c>
      <c r="D134" s="15">
        <v>0.22</v>
      </c>
      <c r="E134" s="15">
        <v>44.08</v>
      </c>
    </row>
    <row r="135" spans="1:5">
      <c r="A135" s="15" t="s">
        <v>1119</v>
      </c>
      <c r="B135" s="15" t="s">
        <v>424</v>
      </c>
      <c r="C135" s="15">
        <v>27.7</v>
      </c>
      <c r="D135" s="15">
        <v>0.44</v>
      </c>
    </row>
    <row r="136" spans="1:5">
      <c r="A136" s="15" t="s">
        <v>1120</v>
      </c>
      <c r="B136" s="15" t="s">
        <v>426</v>
      </c>
      <c r="C136" s="15">
        <v>48.6</v>
      </c>
      <c r="D136" s="15">
        <v>0.15</v>
      </c>
      <c r="E136" s="15">
        <v>51.82</v>
      </c>
    </row>
    <row r="137" spans="1:5">
      <c r="A137" s="15" t="s">
        <v>1121</v>
      </c>
      <c r="B137" s="15" t="s">
        <v>428</v>
      </c>
      <c r="C137" s="15">
        <v>34.5</v>
      </c>
      <c r="D137" s="15">
        <v>1.7</v>
      </c>
    </row>
    <row r="138" spans="1:5">
      <c r="A138" s="15" t="s">
        <v>1122</v>
      </c>
      <c r="B138" s="15" t="s">
        <v>430</v>
      </c>
      <c r="C138" s="15">
        <v>81.650000000000006</v>
      </c>
      <c r="D138" s="15">
        <v>52.05</v>
      </c>
    </row>
    <row r="139" spans="1:5">
      <c r="A139" s="15" t="s">
        <v>1123</v>
      </c>
      <c r="B139" s="15" t="s">
        <v>432</v>
      </c>
      <c r="C139" s="15">
        <v>21.89</v>
      </c>
      <c r="D139" s="15">
        <v>0.72</v>
      </c>
      <c r="E139" s="15">
        <v>36.28</v>
      </c>
    </row>
    <row r="140" spans="1:5">
      <c r="A140" s="15" t="s">
        <v>1124</v>
      </c>
      <c r="B140" s="15" t="s">
        <v>436</v>
      </c>
      <c r="C140" s="15">
        <v>15.56</v>
      </c>
      <c r="D140" s="15">
        <v>0.22</v>
      </c>
      <c r="E140" s="15">
        <v>18.21</v>
      </c>
    </row>
    <row r="141" spans="1:5">
      <c r="A141" s="15" t="s">
        <v>1125</v>
      </c>
      <c r="B141" s="15" t="s">
        <v>440</v>
      </c>
      <c r="C141" s="15">
        <v>80.180000000000007</v>
      </c>
      <c r="D141" s="15">
        <v>0.21</v>
      </c>
      <c r="E141" s="15">
        <v>55.43</v>
      </c>
    </row>
    <row r="142" spans="1:5">
      <c r="A142" s="15" t="s">
        <v>1126</v>
      </c>
      <c r="B142" s="15" t="s">
        <v>446</v>
      </c>
      <c r="C142" s="15">
        <v>95.47</v>
      </c>
      <c r="D142" s="15">
        <v>0.3</v>
      </c>
      <c r="E142" s="15">
        <v>73.819999999999993</v>
      </c>
    </row>
    <row r="143" spans="1:5">
      <c r="A143" s="15" t="s">
        <v>1127</v>
      </c>
      <c r="B143" s="15" t="s">
        <v>452</v>
      </c>
      <c r="C143" s="15">
        <v>15.52</v>
      </c>
      <c r="D143" s="15">
        <v>0.53</v>
      </c>
      <c r="E143" s="15">
        <v>14.35</v>
      </c>
    </row>
    <row r="144" spans="1:5">
      <c r="A144" s="15" t="s">
        <v>1128</v>
      </c>
      <c r="B144" s="15" t="s">
        <v>454</v>
      </c>
      <c r="C144" s="15">
        <v>95.37</v>
      </c>
      <c r="D144" s="15">
        <v>6.36</v>
      </c>
    </row>
    <row r="145" spans="1:5">
      <c r="A145" s="15" t="s">
        <v>1129</v>
      </c>
      <c r="B145" s="15" t="s">
        <v>916</v>
      </c>
      <c r="C145" s="15">
        <v>59.95</v>
      </c>
      <c r="D145" s="15">
        <v>0.39</v>
      </c>
      <c r="E145" s="15">
        <v>38.53</v>
      </c>
    </row>
    <row r="146" spans="1:5">
      <c r="A146" s="15" t="s">
        <v>1130</v>
      </c>
      <c r="B146" s="15" t="s">
        <v>456</v>
      </c>
      <c r="C146" s="15">
        <v>37.67</v>
      </c>
      <c r="D146" s="15">
        <v>0.1</v>
      </c>
      <c r="E146" s="15">
        <v>48.87</v>
      </c>
    </row>
    <row r="147" spans="1:5">
      <c r="A147" s="15" t="s">
        <v>1131</v>
      </c>
      <c r="B147" s="15" t="s">
        <v>460</v>
      </c>
      <c r="C147" s="15">
        <v>21.44</v>
      </c>
      <c r="D147" s="15">
        <v>0.11</v>
      </c>
    </row>
    <row r="148" spans="1:5">
      <c r="A148" s="15" t="s">
        <v>1132</v>
      </c>
      <c r="B148" s="15" t="s">
        <v>462</v>
      </c>
      <c r="C148" s="15">
        <v>24.86</v>
      </c>
      <c r="D148" s="15">
        <v>0.12</v>
      </c>
      <c r="E148" s="15">
        <v>27.52</v>
      </c>
    </row>
    <row r="149" spans="1:5">
      <c r="A149" s="15" t="s">
        <v>1133</v>
      </c>
      <c r="B149" s="15" t="s">
        <v>72</v>
      </c>
      <c r="C149" s="15">
        <v>35.549999999999997</v>
      </c>
      <c r="D149" s="15">
        <v>0.14000000000000001</v>
      </c>
      <c r="E149" s="15">
        <v>29.91</v>
      </c>
    </row>
    <row r="150" spans="1:5">
      <c r="A150" s="15" t="s">
        <v>1134</v>
      </c>
      <c r="B150" s="15" t="s">
        <v>465</v>
      </c>
      <c r="C150" s="15">
        <v>17.71</v>
      </c>
      <c r="D150" s="15">
        <v>0.03</v>
      </c>
      <c r="E150" s="15">
        <v>15.16</v>
      </c>
    </row>
    <row r="151" spans="1:5">
      <c r="A151" s="15" t="s">
        <v>1135</v>
      </c>
      <c r="B151" s="15" t="s">
        <v>467</v>
      </c>
      <c r="C151" s="15">
        <v>32.1</v>
      </c>
      <c r="D151" s="15">
        <v>0.1</v>
      </c>
      <c r="E151" s="15">
        <v>40.81</v>
      </c>
    </row>
    <row r="152" spans="1:5">
      <c r="A152" s="15" t="s">
        <v>1136</v>
      </c>
      <c r="B152" s="15" t="s">
        <v>473</v>
      </c>
      <c r="C152" s="15">
        <v>40.630000000000003</v>
      </c>
      <c r="D152" s="15">
        <v>0.27</v>
      </c>
    </row>
    <row r="153" spans="1:5">
      <c r="A153" s="15" t="s">
        <v>1137</v>
      </c>
      <c r="B153" s="15" t="s">
        <v>475</v>
      </c>
      <c r="C153" s="15">
        <v>91.55</v>
      </c>
      <c r="D153" s="15">
        <v>0.06</v>
      </c>
      <c r="E153" s="15">
        <v>88.93</v>
      </c>
    </row>
    <row r="154" spans="1:5">
      <c r="A154" s="15" t="s">
        <v>1138</v>
      </c>
      <c r="B154" s="15" t="s">
        <v>1139</v>
      </c>
      <c r="C154" s="15">
        <v>12.62</v>
      </c>
      <c r="D154" s="15">
        <v>0.12</v>
      </c>
    </row>
    <row r="155" spans="1:5">
      <c r="A155" s="15" t="s">
        <v>1140</v>
      </c>
      <c r="B155" s="15" t="s">
        <v>791</v>
      </c>
      <c r="C155" s="15">
        <v>40.75</v>
      </c>
      <c r="D155" s="15">
        <v>0.03</v>
      </c>
    </row>
    <row r="156" spans="1:5">
      <c r="A156" s="15" t="s">
        <v>1141</v>
      </c>
      <c r="B156" s="15" t="s">
        <v>477</v>
      </c>
      <c r="C156" s="15">
        <v>8.6</v>
      </c>
      <c r="D156" s="15">
        <v>0.01</v>
      </c>
      <c r="E156" s="15">
        <v>8.93</v>
      </c>
    </row>
    <row r="157" spans="1:5">
      <c r="A157" s="15" t="s">
        <v>1142</v>
      </c>
      <c r="B157" s="15" t="s">
        <v>881</v>
      </c>
      <c r="C157" s="15">
        <v>9.66</v>
      </c>
      <c r="D157" s="15">
        <v>0.02</v>
      </c>
      <c r="E157" s="15">
        <v>5.97</v>
      </c>
    </row>
    <row r="158" spans="1:5">
      <c r="A158" s="15" t="s">
        <v>1143</v>
      </c>
      <c r="B158" s="15" t="s">
        <v>481</v>
      </c>
      <c r="C158" s="15">
        <v>43.22</v>
      </c>
      <c r="D158" s="15">
        <v>0.36</v>
      </c>
    </row>
    <row r="159" spans="1:5">
      <c r="A159" s="15" t="s">
        <v>1144</v>
      </c>
      <c r="B159" s="15" t="s">
        <v>1145</v>
      </c>
      <c r="C159" s="15">
        <v>134.56</v>
      </c>
      <c r="D159" s="15">
        <v>5.01</v>
      </c>
    </row>
    <row r="160" spans="1:5">
      <c r="A160" s="15" t="s">
        <v>1146</v>
      </c>
      <c r="B160" s="15" t="s">
        <v>897</v>
      </c>
      <c r="C160" s="15">
        <v>85.96</v>
      </c>
      <c r="D160" s="15">
        <v>0.87</v>
      </c>
    </row>
    <row r="161" spans="1:5">
      <c r="A161" s="15" t="s">
        <v>1147</v>
      </c>
      <c r="B161" s="15" t="s">
        <v>1148</v>
      </c>
      <c r="C161" s="15">
        <v>62.35</v>
      </c>
      <c r="D161" s="15">
        <v>0.2</v>
      </c>
    </row>
    <row r="162" spans="1:5">
      <c r="A162" s="15" t="s">
        <v>1149</v>
      </c>
      <c r="B162" s="15" t="s">
        <v>806</v>
      </c>
      <c r="C162" s="15">
        <v>58.35</v>
      </c>
      <c r="D162" s="15">
        <v>7.0000000000000007E-2</v>
      </c>
    </row>
    <row r="163" spans="1:5">
      <c r="A163" s="15" t="s">
        <v>1150</v>
      </c>
      <c r="B163" s="15" t="s">
        <v>1151</v>
      </c>
      <c r="C163" s="15">
        <v>58.85</v>
      </c>
      <c r="D163" s="15">
        <v>0.49</v>
      </c>
    </row>
    <row r="164" spans="1:5">
      <c r="A164" s="15" t="s">
        <v>1152</v>
      </c>
      <c r="B164" s="15" t="s">
        <v>1153</v>
      </c>
      <c r="C164" s="15">
        <v>45.51</v>
      </c>
      <c r="D164" s="15">
        <v>0.18</v>
      </c>
    </row>
    <row r="165" spans="1:5">
      <c r="A165" s="15" t="s">
        <v>1154</v>
      </c>
      <c r="B165" s="15" t="s">
        <v>483</v>
      </c>
      <c r="C165" s="15">
        <v>133.53</v>
      </c>
      <c r="D165" s="15">
        <v>1.34</v>
      </c>
    </row>
    <row r="166" spans="1:5">
      <c r="A166" s="15" t="s">
        <v>1155</v>
      </c>
      <c r="B166" s="15" t="s">
        <v>485</v>
      </c>
      <c r="C166" s="15">
        <v>47.08</v>
      </c>
      <c r="D166" s="15">
        <v>0.26</v>
      </c>
    </row>
    <row r="167" spans="1:5">
      <c r="A167" s="15" t="s">
        <v>1156</v>
      </c>
      <c r="B167" s="15" t="s">
        <v>487</v>
      </c>
      <c r="C167" s="15">
        <v>85.78</v>
      </c>
      <c r="D167" s="15">
        <v>5.32</v>
      </c>
    </row>
    <row r="168" spans="1:5">
      <c r="A168" s="15" t="s">
        <v>1157</v>
      </c>
      <c r="B168" s="15" t="s">
        <v>489</v>
      </c>
      <c r="C168" s="15">
        <v>91.53</v>
      </c>
      <c r="D168" s="15">
        <v>0.24</v>
      </c>
      <c r="E168" s="15">
        <v>71.67</v>
      </c>
    </row>
    <row r="169" spans="1:5">
      <c r="A169" s="15" t="s">
        <v>1158</v>
      </c>
      <c r="B169" s="15" t="s">
        <v>491</v>
      </c>
      <c r="C169" s="15">
        <v>39.840000000000003</v>
      </c>
      <c r="D169" s="15">
        <v>2.11</v>
      </c>
    </row>
    <row r="170" spans="1:5">
      <c r="A170" s="15" t="s">
        <v>1159</v>
      </c>
      <c r="B170" s="15" t="s">
        <v>493</v>
      </c>
      <c r="C170" s="15">
        <v>15.36</v>
      </c>
      <c r="D170" s="15">
        <v>0.14000000000000001</v>
      </c>
      <c r="E170" s="15">
        <v>26.84</v>
      </c>
    </row>
    <row r="171" spans="1:5">
      <c r="A171" s="15" t="s">
        <v>1160</v>
      </c>
      <c r="B171" s="15" t="s">
        <v>495</v>
      </c>
      <c r="C171" s="15">
        <v>108.51</v>
      </c>
      <c r="D171" s="15">
        <v>5.84</v>
      </c>
    </row>
    <row r="172" spans="1:5">
      <c r="A172" s="15" t="s">
        <v>1161</v>
      </c>
      <c r="B172" s="15" t="s">
        <v>497</v>
      </c>
      <c r="C172" s="15">
        <v>75.8</v>
      </c>
      <c r="D172" s="15">
        <v>14.5</v>
      </c>
    </row>
    <row r="173" spans="1:5">
      <c r="A173" s="15" t="s">
        <v>1162</v>
      </c>
      <c r="B173" s="15" t="s">
        <v>499</v>
      </c>
      <c r="C173" s="15">
        <v>39.369999999999997</v>
      </c>
      <c r="D173" s="15">
        <v>0.03</v>
      </c>
      <c r="E173" s="15">
        <v>35.96</v>
      </c>
    </row>
    <row r="174" spans="1:5">
      <c r="A174" s="15" t="s">
        <v>1163</v>
      </c>
      <c r="B174" s="15" t="s">
        <v>1164</v>
      </c>
      <c r="C174" s="15">
        <v>115</v>
      </c>
      <c r="D174" s="15">
        <v>5.9</v>
      </c>
    </row>
    <row r="175" spans="1:5">
      <c r="A175" s="15" t="s">
        <v>1165</v>
      </c>
      <c r="B175" s="15" t="s">
        <v>807</v>
      </c>
      <c r="C175" s="15">
        <v>17.12</v>
      </c>
      <c r="D175" s="15">
        <v>0.03</v>
      </c>
      <c r="E175" s="15">
        <v>19.46</v>
      </c>
    </row>
    <row r="176" spans="1:5">
      <c r="A176" s="15" t="s">
        <v>1166</v>
      </c>
      <c r="B176" s="15" t="s">
        <v>505</v>
      </c>
      <c r="C176" s="15">
        <v>40.29</v>
      </c>
      <c r="D176" s="15">
        <v>0.12</v>
      </c>
      <c r="E176" s="15">
        <v>35.15</v>
      </c>
    </row>
    <row r="177" spans="1:5">
      <c r="A177" s="15" t="s">
        <v>1167</v>
      </c>
      <c r="B177" s="15" t="s">
        <v>509</v>
      </c>
      <c r="C177" s="15">
        <v>457.84</v>
      </c>
      <c r="D177" s="15">
        <v>289.75</v>
      </c>
    </row>
    <row r="178" spans="1:5">
      <c r="A178" s="15" t="s">
        <v>1168</v>
      </c>
      <c r="B178" s="15" t="s">
        <v>511</v>
      </c>
      <c r="C178" s="15">
        <v>54.58</v>
      </c>
      <c r="D178" s="15">
        <v>42.42</v>
      </c>
    </row>
    <row r="179" spans="1:5">
      <c r="A179" s="15" t="s">
        <v>1169</v>
      </c>
      <c r="B179" s="15" t="s">
        <v>40</v>
      </c>
      <c r="C179" s="15">
        <v>48.24</v>
      </c>
      <c r="D179" s="15">
        <v>0.5</v>
      </c>
      <c r="E179" s="15">
        <v>42.24</v>
      </c>
    </row>
    <row r="180" spans="1:5">
      <c r="A180" s="15" t="s">
        <v>1170</v>
      </c>
      <c r="B180" s="15" t="s">
        <v>821</v>
      </c>
      <c r="C180" s="15">
        <v>25.99</v>
      </c>
      <c r="D180" s="15">
        <v>0.05</v>
      </c>
      <c r="E180" s="15">
        <v>21.53</v>
      </c>
    </row>
    <row r="181" spans="1:5">
      <c r="A181" s="15" t="s">
        <v>1171</v>
      </c>
      <c r="B181" s="15" t="s">
        <v>520</v>
      </c>
      <c r="C181" s="15">
        <v>31.99</v>
      </c>
      <c r="D181" s="15">
        <v>0.06</v>
      </c>
      <c r="E181" s="15">
        <v>33.61</v>
      </c>
    </row>
    <row r="182" spans="1:5">
      <c r="A182" s="15" t="s">
        <v>1172</v>
      </c>
      <c r="B182" s="15" t="s">
        <v>522</v>
      </c>
      <c r="C182" s="15">
        <v>25.66</v>
      </c>
      <c r="D182" s="15">
        <v>3.26</v>
      </c>
      <c r="E182" s="15">
        <v>16.02</v>
      </c>
    </row>
    <row r="183" spans="1:5">
      <c r="A183" s="15" t="s">
        <v>1173</v>
      </c>
      <c r="B183" s="15" t="s">
        <v>538</v>
      </c>
      <c r="C183" s="15">
        <v>2.4</v>
      </c>
      <c r="D183" s="15">
        <v>0.83</v>
      </c>
    </row>
    <row r="184" spans="1:5">
      <c r="A184" s="15" t="s">
        <v>1174</v>
      </c>
      <c r="B184" s="15" t="s">
        <v>540</v>
      </c>
      <c r="C184" s="15">
        <v>34.35</v>
      </c>
      <c r="D184" s="15">
        <v>1.72</v>
      </c>
    </row>
    <row r="185" spans="1:5">
      <c r="A185" s="15" t="s">
        <v>1175</v>
      </c>
      <c r="B185" s="15" t="s">
        <v>542</v>
      </c>
      <c r="C185" s="15">
        <v>34.049999999999997</v>
      </c>
      <c r="D185" s="15">
        <v>0.14000000000000001</v>
      </c>
      <c r="E185" s="15">
        <v>31.98</v>
      </c>
    </row>
    <row r="186" spans="1:5">
      <c r="A186" s="15" t="s">
        <v>1176</v>
      </c>
      <c r="B186" s="15" t="s">
        <v>544</v>
      </c>
      <c r="C186" s="15">
        <v>68.38</v>
      </c>
      <c r="D186" s="15">
        <v>2.0699999999999998</v>
      </c>
      <c r="E186" s="15">
        <v>56.28</v>
      </c>
    </row>
    <row r="187" spans="1:5">
      <c r="A187" s="15" t="s">
        <v>1177</v>
      </c>
      <c r="B187" s="15" t="s">
        <v>1178</v>
      </c>
      <c r="C187" s="15">
        <v>27.74</v>
      </c>
      <c r="D187" s="15">
        <v>7.19</v>
      </c>
    </row>
    <row r="188" spans="1:5">
      <c r="A188" s="15" t="s">
        <v>1179</v>
      </c>
      <c r="B188" s="15" t="s">
        <v>830</v>
      </c>
      <c r="C188" s="15">
        <v>24.63</v>
      </c>
      <c r="D188" s="15">
        <v>0.28000000000000003</v>
      </c>
      <c r="E188" s="15">
        <v>22.19</v>
      </c>
    </row>
    <row r="189" spans="1:5">
      <c r="A189" s="15" t="s">
        <v>1180</v>
      </c>
      <c r="B189" s="15" t="s">
        <v>548</v>
      </c>
      <c r="C189" s="15">
        <v>17.420000000000002</v>
      </c>
      <c r="D189" s="15">
        <v>1.85</v>
      </c>
    </row>
    <row r="190" spans="1:5">
      <c r="A190" s="15" t="s">
        <v>1181</v>
      </c>
      <c r="B190" s="15" t="s">
        <v>550</v>
      </c>
      <c r="C190" s="15">
        <v>43.44</v>
      </c>
      <c r="D190" s="15">
        <v>1</v>
      </c>
    </row>
    <row r="191" spans="1:5">
      <c r="A191" s="15" t="s">
        <v>1182</v>
      </c>
      <c r="B191" s="15" t="s">
        <v>552</v>
      </c>
      <c r="C191" s="15">
        <v>22.56</v>
      </c>
      <c r="D191" s="15">
        <v>0.02</v>
      </c>
      <c r="E191" s="15">
        <v>17.3</v>
      </c>
    </row>
    <row r="192" spans="1:5">
      <c r="A192" s="15" t="s">
        <v>1183</v>
      </c>
      <c r="B192" s="15" t="s">
        <v>554</v>
      </c>
      <c r="C192" s="15">
        <v>107.33</v>
      </c>
      <c r="D192" s="15">
        <v>19.8</v>
      </c>
    </row>
    <row r="193" spans="1:5">
      <c r="A193" s="15" t="s">
        <v>1184</v>
      </c>
      <c r="B193" s="15" t="s">
        <v>556</v>
      </c>
      <c r="C193" s="15">
        <v>34.36</v>
      </c>
      <c r="D193" s="15">
        <v>0.47</v>
      </c>
    </row>
    <row r="194" spans="1:5">
      <c r="A194" s="15" t="s">
        <v>1185</v>
      </c>
      <c r="B194" s="15" t="s">
        <v>558</v>
      </c>
      <c r="C194" s="15">
        <v>17.66</v>
      </c>
      <c r="D194" s="15">
        <v>1.59</v>
      </c>
    </row>
    <row r="195" spans="1:5">
      <c r="A195" s="15" t="s">
        <v>1186</v>
      </c>
      <c r="B195" s="15" t="s">
        <v>560</v>
      </c>
      <c r="C195" s="15">
        <v>66.53</v>
      </c>
      <c r="D195" s="15">
        <v>0.23</v>
      </c>
    </row>
    <row r="196" spans="1:5">
      <c r="A196" s="15" t="s">
        <v>1187</v>
      </c>
      <c r="B196" s="15" t="s">
        <v>562</v>
      </c>
      <c r="C196" s="15">
        <v>15.01</v>
      </c>
      <c r="D196" s="15">
        <v>0.67</v>
      </c>
      <c r="E196" s="15">
        <v>20.13</v>
      </c>
    </row>
    <row r="197" spans="1:5">
      <c r="A197" s="15" t="s">
        <v>1188</v>
      </c>
      <c r="B197" s="15" t="s">
        <v>1189</v>
      </c>
      <c r="C197" s="15">
        <v>10.95</v>
      </c>
      <c r="D197" s="15">
        <v>0.11</v>
      </c>
      <c r="E197" s="15">
        <v>12</v>
      </c>
    </row>
    <row r="198" spans="1:5">
      <c r="A198" s="15" t="s">
        <v>1190</v>
      </c>
      <c r="B198" s="15" t="s">
        <v>566</v>
      </c>
      <c r="C198" s="15">
        <v>58.68</v>
      </c>
      <c r="D198" s="15">
        <v>21.11</v>
      </c>
    </row>
    <row r="199" spans="1:5">
      <c r="A199" s="15" t="s">
        <v>1191</v>
      </c>
      <c r="B199" s="15" t="s">
        <v>568</v>
      </c>
      <c r="C199" s="15">
        <v>212</v>
      </c>
      <c r="D199" s="15">
        <v>0.84</v>
      </c>
    </row>
    <row r="200" spans="1:5">
      <c r="A200" s="15" t="s">
        <v>1192</v>
      </c>
      <c r="B200" s="15" t="s">
        <v>572</v>
      </c>
      <c r="C200" s="15">
        <v>52.59</v>
      </c>
      <c r="D200" s="15">
        <v>2.81</v>
      </c>
    </row>
    <row r="201" spans="1:5">
      <c r="A201" s="15" t="s">
        <v>1193</v>
      </c>
      <c r="B201" s="15" t="s">
        <v>574</v>
      </c>
      <c r="C201" s="15">
        <v>7.35</v>
      </c>
      <c r="D201" s="15">
        <v>0.04</v>
      </c>
      <c r="E201" s="15">
        <v>5.72</v>
      </c>
    </row>
    <row r="202" spans="1:5">
      <c r="A202" s="15" t="s">
        <v>1194</v>
      </c>
      <c r="B202" s="15" t="s">
        <v>576</v>
      </c>
      <c r="C202" s="15">
        <v>142.65</v>
      </c>
      <c r="D202" s="15">
        <v>4.3099999999999996</v>
      </c>
      <c r="E202" s="15">
        <v>101.05</v>
      </c>
    </row>
    <row r="203" spans="1:5">
      <c r="A203" s="15" t="s">
        <v>1195</v>
      </c>
      <c r="B203" s="15" t="s">
        <v>578</v>
      </c>
      <c r="C203" s="15">
        <v>38.79</v>
      </c>
      <c r="D203" s="15">
        <v>0.36</v>
      </c>
      <c r="E203" s="15">
        <v>40.04</v>
      </c>
    </row>
    <row r="204" spans="1:5">
      <c r="A204" s="15" t="s">
        <v>1196</v>
      </c>
      <c r="B204" s="15" t="s">
        <v>580</v>
      </c>
      <c r="C204" s="15">
        <v>65</v>
      </c>
      <c r="D204" s="15">
        <v>0.08</v>
      </c>
      <c r="E204" s="15">
        <v>70.91</v>
      </c>
    </row>
    <row r="205" spans="1:5">
      <c r="A205" s="15" t="s">
        <v>1197</v>
      </c>
      <c r="B205" s="15" t="s">
        <v>1198</v>
      </c>
      <c r="C205" s="15">
        <v>82.45</v>
      </c>
      <c r="D205" s="15">
        <v>0.8</v>
      </c>
    </row>
    <row r="206" spans="1:5">
      <c r="A206" s="15" t="s">
        <v>1199</v>
      </c>
      <c r="B206" s="15" t="s">
        <v>584</v>
      </c>
      <c r="C206" s="15">
        <v>55.35</v>
      </c>
      <c r="D206" s="15">
        <v>0.09</v>
      </c>
      <c r="E206" s="15">
        <v>40.700000000000003</v>
      </c>
    </row>
    <row r="207" spans="1:5">
      <c r="A207" s="15" t="s">
        <v>1200</v>
      </c>
      <c r="B207" s="15" t="s">
        <v>586</v>
      </c>
      <c r="C207" s="15">
        <v>15.43</v>
      </c>
      <c r="D207" s="15">
        <v>0.62</v>
      </c>
      <c r="E207" s="15">
        <v>12.96</v>
      </c>
    </row>
    <row r="208" spans="1:5">
      <c r="A208" s="15" t="s">
        <v>1201</v>
      </c>
      <c r="B208" s="15" t="s">
        <v>588</v>
      </c>
      <c r="C208" s="15">
        <v>94.44</v>
      </c>
      <c r="D208" s="15">
        <v>9.5</v>
      </c>
    </row>
    <row r="209" spans="1:5">
      <c r="A209" s="15" t="s">
        <v>1202</v>
      </c>
      <c r="B209" s="15" t="s">
        <v>889</v>
      </c>
      <c r="C209" s="15">
        <v>25</v>
      </c>
      <c r="D209" s="15">
        <v>0.22</v>
      </c>
      <c r="E209" s="15">
        <v>37.44</v>
      </c>
    </row>
    <row r="210" spans="1:5">
      <c r="A210" s="15" t="s">
        <v>1203</v>
      </c>
      <c r="B210" s="15" t="s">
        <v>846</v>
      </c>
      <c r="C210" s="15">
        <v>8.7200000000000006</v>
      </c>
      <c r="D210" s="15">
        <v>0.04</v>
      </c>
      <c r="E210" s="15">
        <v>9.26</v>
      </c>
    </row>
    <row r="211" spans="1:5">
      <c r="A211" s="15" t="s">
        <v>1204</v>
      </c>
      <c r="B211" s="15" t="s">
        <v>809</v>
      </c>
      <c r="C211" s="15">
        <v>159.71</v>
      </c>
      <c r="D211" s="15">
        <v>29.92</v>
      </c>
    </row>
    <row r="212" spans="1:5">
      <c r="A212" s="15" t="s">
        <v>1205</v>
      </c>
      <c r="B212" s="15" t="s">
        <v>602</v>
      </c>
      <c r="C212" s="15">
        <v>44.36</v>
      </c>
      <c r="D212" s="15">
        <v>3.52</v>
      </c>
    </row>
    <row r="213" spans="1:5">
      <c r="A213" s="15" t="s">
        <v>1206</v>
      </c>
      <c r="B213" s="15" t="s">
        <v>604</v>
      </c>
      <c r="C213" s="15">
        <v>9.64</v>
      </c>
      <c r="D213" s="15">
        <v>0.38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1832-4DA0-1E41-A901-11B66EB39AED}">
  <dimension ref="A1:H12"/>
  <sheetViews>
    <sheetView workbookViewId="0"/>
  </sheetViews>
  <sheetFormatPr defaultColWidth="11" defaultRowHeight="15.95"/>
  <cols>
    <col min="1" max="8" width="31.625" customWidth="1"/>
  </cols>
  <sheetData>
    <row r="1" spans="1:8" ht="27.95" customHeight="1">
      <c r="A1" s="1" t="s">
        <v>0</v>
      </c>
      <c r="B1" s="1" t="s">
        <v>1</v>
      </c>
      <c r="C1" s="1" t="s">
        <v>2</v>
      </c>
      <c r="D1" s="1" t="s">
        <v>3</v>
      </c>
      <c r="E1" s="1" t="s">
        <v>4</v>
      </c>
      <c r="F1" s="1" t="s">
        <v>5</v>
      </c>
      <c r="G1" s="1" t="s">
        <v>6</v>
      </c>
      <c r="H1" s="1" t="s">
        <v>7</v>
      </c>
    </row>
    <row r="2" spans="1:8" ht="27.95" customHeight="1">
      <c r="A2" s="1" t="s">
        <v>9</v>
      </c>
      <c r="B2" t="s">
        <v>10</v>
      </c>
      <c r="C2" t="s">
        <v>11</v>
      </c>
      <c r="D2" t="s">
        <v>12</v>
      </c>
      <c r="E2" t="s">
        <v>13</v>
      </c>
      <c r="F2" t="s">
        <v>14</v>
      </c>
      <c r="G2" t="s">
        <v>15</v>
      </c>
    </row>
    <row r="3" spans="1:8" ht="27.95" customHeight="1">
      <c r="A3" s="1" t="s">
        <v>17</v>
      </c>
      <c r="B3" t="s">
        <v>18</v>
      </c>
      <c r="C3" t="s">
        <v>19</v>
      </c>
      <c r="D3" t="s">
        <v>20</v>
      </c>
      <c r="E3" t="s">
        <v>21</v>
      </c>
      <c r="F3" t="s">
        <v>22</v>
      </c>
      <c r="G3" t="s">
        <v>23</v>
      </c>
    </row>
    <row r="4" spans="1:8" ht="27.95" customHeight="1">
      <c r="A4" s="1" t="s">
        <v>24</v>
      </c>
      <c r="B4" t="s">
        <v>25</v>
      </c>
      <c r="C4" t="s">
        <v>26</v>
      </c>
      <c r="D4" t="s">
        <v>27</v>
      </c>
      <c r="E4" t="s">
        <v>28</v>
      </c>
      <c r="F4" t="s">
        <v>29</v>
      </c>
      <c r="G4" t="s">
        <v>30</v>
      </c>
    </row>
    <row r="5" spans="1:8" ht="27.95" customHeight="1">
      <c r="A5" s="1" t="s">
        <v>32</v>
      </c>
      <c r="B5" t="s">
        <v>33</v>
      </c>
      <c r="C5" t="s">
        <v>34</v>
      </c>
      <c r="D5" t="s">
        <v>35</v>
      </c>
      <c r="E5" t="s">
        <v>36</v>
      </c>
      <c r="F5" t="s">
        <v>37</v>
      </c>
      <c r="G5" t="s">
        <v>38</v>
      </c>
    </row>
    <row r="6" spans="1:8" ht="27.95" customHeight="1">
      <c r="A6" s="1" t="s">
        <v>40</v>
      </c>
      <c r="B6" t="s">
        <v>41</v>
      </c>
      <c r="C6" t="s">
        <v>42</v>
      </c>
      <c r="D6" t="s">
        <v>43</v>
      </c>
      <c r="E6" t="s">
        <v>44</v>
      </c>
      <c r="F6" t="s">
        <v>45</v>
      </c>
      <c r="G6" t="s">
        <v>46</v>
      </c>
    </row>
    <row r="7" spans="1:8" ht="27.95" customHeight="1">
      <c r="A7" s="1" t="s">
        <v>48</v>
      </c>
      <c r="B7" t="s">
        <v>49</v>
      </c>
      <c r="C7" t="s">
        <v>11</v>
      </c>
      <c r="D7" t="s">
        <v>50</v>
      </c>
      <c r="E7" t="s">
        <v>51</v>
      </c>
      <c r="F7" t="s">
        <v>52</v>
      </c>
    </row>
    <row r="8" spans="1:8" ht="27.95" customHeight="1">
      <c r="A8" s="1" t="s">
        <v>53</v>
      </c>
      <c r="B8" t="s">
        <v>54</v>
      </c>
      <c r="C8" t="s">
        <v>55</v>
      </c>
      <c r="D8" t="s">
        <v>56</v>
      </c>
      <c r="E8" t="s">
        <v>57</v>
      </c>
      <c r="F8" t="s">
        <v>52</v>
      </c>
    </row>
    <row r="9" spans="1:8" ht="27.95" customHeight="1">
      <c r="A9" s="1" t="s">
        <v>58</v>
      </c>
      <c r="B9" t="s">
        <v>59</v>
      </c>
      <c r="C9" t="s">
        <v>60</v>
      </c>
      <c r="D9" t="s">
        <v>61</v>
      </c>
      <c r="E9" t="s">
        <v>62</v>
      </c>
      <c r="F9" t="s">
        <v>52</v>
      </c>
    </row>
    <row r="10" spans="1:8" ht="27.95" customHeight="1">
      <c r="A10" s="1" t="s">
        <v>63</v>
      </c>
      <c r="B10" t="s">
        <v>64</v>
      </c>
      <c r="C10" t="s">
        <v>65</v>
      </c>
      <c r="D10" t="s">
        <v>66</v>
      </c>
      <c r="E10" t="s">
        <v>57</v>
      </c>
      <c r="F10" t="s">
        <v>67</v>
      </c>
    </row>
    <row r="11" spans="1:8" ht="27.95" customHeight="1">
      <c r="A11" s="1" t="s">
        <v>68</v>
      </c>
      <c r="B11" t="s">
        <v>69</v>
      </c>
      <c r="C11" t="s">
        <v>70</v>
      </c>
      <c r="D11" t="s">
        <v>71</v>
      </c>
      <c r="E11" t="s">
        <v>57</v>
      </c>
      <c r="F11" t="s">
        <v>67</v>
      </c>
    </row>
    <row r="12" spans="1:8" ht="27.95" customHeight="1">
      <c r="A12" t="s">
        <v>72</v>
      </c>
      <c r="B12" t="s">
        <v>73</v>
      </c>
      <c r="C12" t="s">
        <v>74</v>
      </c>
      <c r="D12" t="s">
        <v>75</v>
      </c>
      <c r="E12" t="s">
        <v>76</v>
      </c>
      <c r="F12" t="s">
        <v>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282C-B1B9-8C43-B501-7BC0DDFD3C00}">
  <dimension ref="A1:H12"/>
  <sheetViews>
    <sheetView zoomScale="150" workbookViewId="0">
      <selection activeCell="E19" sqref="E19"/>
    </sheetView>
  </sheetViews>
  <sheetFormatPr defaultColWidth="11" defaultRowHeight="15.95"/>
  <cols>
    <col min="4" max="4" width="22.5" customWidth="1"/>
    <col min="5" max="5" width="22" customWidth="1"/>
  </cols>
  <sheetData>
    <row r="1" spans="1:8">
      <c r="A1" s="1" t="s">
        <v>0</v>
      </c>
      <c r="B1" s="1" t="s">
        <v>1</v>
      </c>
      <c r="C1" s="1" t="s">
        <v>2</v>
      </c>
      <c r="D1" s="1" t="s">
        <v>3</v>
      </c>
      <c r="E1" s="1" t="s">
        <v>4</v>
      </c>
      <c r="F1" s="1" t="s">
        <v>5</v>
      </c>
      <c r="G1" s="1" t="s">
        <v>6</v>
      </c>
      <c r="H1" s="1" t="s">
        <v>7</v>
      </c>
    </row>
    <row r="2" spans="1:8">
      <c r="A2" s="1" t="s">
        <v>9</v>
      </c>
      <c r="B2">
        <f>_xlfn.XLOOKUP(A:A,[1]Data!$C:$C,[1]Data!$F:$F)</f>
        <v>21107.282103379126</v>
      </c>
      <c r="C2">
        <f>_xlfn.XLOOKUP(A:A,'[2]Table 1. HDI'!$B:$B,'[2]Table 1. HDI'!$C:$C)</f>
        <v>0.78600000000000003</v>
      </c>
      <c r="D2">
        <v>84</v>
      </c>
    </row>
    <row r="3" spans="1:8">
      <c r="A3" s="1" t="s">
        <v>17</v>
      </c>
      <c r="B3">
        <f>_xlfn.XLOOKUP(A:A,[1]Data!$C:$C,[1]Data!$F:$F)</f>
        <v>24789.67559816828</v>
      </c>
      <c r="C3">
        <f>_xlfn.XLOOKUP(A:A,'[2]Table 1. HDI'!$B:$B,'[2]Table 1. HDI'!$C:$C)</f>
        <v>0.78900000000000003</v>
      </c>
      <c r="D3">
        <v>81</v>
      </c>
    </row>
    <row r="4" spans="1:8">
      <c r="A4" s="1" t="s">
        <v>24</v>
      </c>
      <c r="B4">
        <f>_xlfn.XLOOKUP(A:A,[1]Data!$C:$C,[1]Data!$F:$F)</f>
        <v>10166.24341058346</v>
      </c>
      <c r="C4">
        <f>_xlfn.XLOOKUP(A:A,'[2]Table 1. HDI'!$B:$B,'[2]Table 1. HDI'!$C:$C)</f>
        <v>0.68500000000000005</v>
      </c>
      <c r="D4">
        <v>56</v>
      </c>
    </row>
    <row r="5" spans="1:8">
      <c r="A5" s="1" t="s">
        <v>32</v>
      </c>
      <c r="B5">
        <f>_xlfn.XLOOKUP(A:A,[1]Data!$C:$C,[1]Data!$F:$F)</f>
        <v>18004.851205835472</v>
      </c>
      <c r="C5">
        <f>_xlfn.XLOOKUP(A:A,'[2]Table 1. HDI'!$B:$B,'[2]Table 1. HDI'!$C:$C)</f>
        <v>0.747</v>
      </c>
      <c r="D5">
        <v>83</v>
      </c>
    </row>
    <row r="6" spans="1:8">
      <c r="A6" s="1" t="s">
        <v>40</v>
      </c>
      <c r="B6" t="e">
        <f>_xlfn.XLOOKUP(A:A,[1]Data!$C:$C,[1]Data!$F:$F)</f>
        <v>#N/A</v>
      </c>
      <c r="C6">
        <f>_xlfn.XLOOKUP(A:A,'[2]Table 1. HDI'!$B:$B,'[2]Table 1. HDI'!$C:$C)</f>
        <v>0.74099999999999999</v>
      </c>
      <c r="D6">
        <v>76</v>
      </c>
    </row>
    <row r="7" spans="1:8">
      <c r="A7" s="1" t="s">
        <v>48</v>
      </c>
      <c r="B7" t="e">
        <f>_xlfn.XLOOKUP(A:A,[1]Data!$C:$C,[1]Data!$F:$F)</f>
        <v>#N/A</v>
      </c>
      <c r="C7">
        <f>_xlfn.XLOOKUP(A:A,'[2]Table 1. HDI'!$B:$B,'[2]Table 1. HDI'!$C:$C)</f>
        <v>0.78900000000000003</v>
      </c>
    </row>
    <row r="8" spans="1:8">
      <c r="A8" s="1" t="s">
        <v>53</v>
      </c>
      <c r="B8" t="e">
        <f>_xlfn.XLOOKUP(A:A,[1]Data!$C:$C,[1]Data!$F:$F)</f>
        <v>#N/A</v>
      </c>
      <c r="C8">
        <f>_xlfn.XLOOKUP(A:A,'[2]Table 1. HDI'!$B:$B,'[2]Table 1. HDI'!$C:$C)</f>
        <v>0.90800000000000003</v>
      </c>
    </row>
    <row r="9" spans="1:8">
      <c r="A9" s="1" t="s">
        <v>58</v>
      </c>
      <c r="B9" t="e">
        <f>_xlfn.XLOOKUP(A:A,[1]Data!$C:$C,[1]Data!$F:$F)</f>
        <v>#N/A</v>
      </c>
      <c r="C9">
        <f>_xlfn.XLOOKUP(A:A,'[2]Table 1. HDI'!$B:$B,'[2]Table 1. HDI'!$C:$C)</f>
        <v>0.84499999999999997</v>
      </c>
    </row>
    <row r="10" spans="1:8">
      <c r="A10" s="1" t="s">
        <v>63</v>
      </c>
      <c r="B10" t="e">
        <f>_xlfn.XLOOKUP(A:A,[1]Data!$C:$C,[1]Data!$F:$F)</f>
        <v>#N/A</v>
      </c>
      <c r="C10">
        <f>_xlfn.XLOOKUP(A:A,'[2]Table 1. HDI'!$B:$B,'[2]Table 1. HDI'!$C:$C)</f>
        <v>0.81</v>
      </c>
    </row>
    <row r="11" spans="1:8">
      <c r="A11" s="1" t="s">
        <v>68</v>
      </c>
      <c r="B11" t="e">
        <f>_xlfn.XLOOKUP(A:A,[1]Data!$C:$C,[1]Data!$F:$F)</f>
        <v>#N/A</v>
      </c>
      <c r="C11">
        <f>_xlfn.XLOOKUP(A:A,'[2]Table 1. HDI'!$B:$B,'[2]Table 1. HDI'!$C:$C)</f>
        <v>0.81100000000000005</v>
      </c>
    </row>
    <row r="12" spans="1:8">
      <c r="A12" s="2" t="s">
        <v>72</v>
      </c>
      <c r="B12">
        <f>_xlfn.XLOOKUP(A:A,[1]Data!$C:$C,[1]Data!$F:$F)</f>
        <v>10988.630041204542</v>
      </c>
      <c r="C12">
        <f>_xlfn.XLOOKUP(A:A,'[2]Table 1. HDI'!$B:$B,'[2]Table 1. HDI'!$C:$C)</f>
        <v>0.72</v>
      </c>
      <c r="D12">
        <v>84</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3827C-EC76-8043-A45B-7E702CD15521}">
  <dimension ref="A1:G265"/>
  <sheetViews>
    <sheetView tabSelected="1" topLeftCell="C1" workbookViewId="0">
      <selection activeCell="E1" sqref="E1"/>
    </sheetView>
  </sheetViews>
  <sheetFormatPr defaultColWidth="11" defaultRowHeight="15.75" customHeight="1"/>
  <cols>
    <col min="1" max="1" width="24.125" customWidth="1"/>
    <col min="2" max="2" width="11" customWidth="1"/>
    <col min="3" max="3" width="44.625" style="5" customWidth="1"/>
    <col min="4" max="4" width="50.375" style="5" customWidth="1"/>
    <col min="5" max="5" width="42.5" customWidth="1"/>
    <col min="6" max="6" width="15.875" customWidth="1"/>
    <col min="7" max="7" width="13.625" customWidth="1"/>
  </cols>
  <sheetData>
    <row r="1" spans="1:7">
      <c r="A1" t="s">
        <v>79</v>
      </c>
      <c r="B1" s="3" t="s">
        <v>80</v>
      </c>
      <c r="C1" s="4" t="s">
        <v>81</v>
      </c>
      <c r="D1" s="6" t="s">
        <v>82</v>
      </c>
      <c r="E1" t="s">
        <v>83</v>
      </c>
      <c r="F1" t="s">
        <v>84</v>
      </c>
      <c r="G1" t="s">
        <v>85</v>
      </c>
    </row>
    <row r="2" spans="1:7" ht="17.100000000000001">
      <c r="A2" t="s">
        <v>86</v>
      </c>
      <c r="B2" s="3" t="s">
        <v>87</v>
      </c>
      <c r="C2" s="5">
        <v>2211.2806345400686</v>
      </c>
      <c r="D2" s="5">
        <f>_xlfn.XLOOKUP(B:B,'[3]internet use'!$D:$D,'[3]internet use'!$F:$F)</f>
        <v>17.7</v>
      </c>
      <c r="E2">
        <f>_xlfn.XLOOKUP(A:A,'internet cost'!B:B,'internet cost'!C:C)</f>
        <v>31.86</v>
      </c>
      <c r="F2" s="14" t="str">
        <f>_xlfn.XLOOKUP(MAIN!B:B,Sheet11!B:B,Sheet11!C:C,"no data")</f>
        <v>no data</v>
      </c>
    </row>
    <row r="3" spans="1:7" ht="17.100000000000001">
      <c r="A3" t="s">
        <v>88</v>
      </c>
      <c r="B3" s="3" t="s">
        <v>89</v>
      </c>
      <c r="C3" s="5">
        <v>4374.2295317002308</v>
      </c>
      <c r="D3" s="5" t="str">
        <f>_xlfn.XLOOKUP(B:B,'[3]internet use'!$D:$D,'[3]internet use'!$F:$F)</f>
        <v>..</v>
      </c>
      <c r="E3" t="e">
        <f>_xlfn.XLOOKUP(A:A,'internet cost'!B:B,'internet cost'!C:C)</f>
        <v>#N/A</v>
      </c>
      <c r="F3" s="14" t="str">
        <f>_xlfn.XLOOKUP(MAIN!B:B,Sheet11!B:B,Sheet11!C:C,"no data")</f>
        <v>no data</v>
      </c>
    </row>
    <row r="4" spans="1:7" ht="17.100000000000001">
      <c r="A4" t="s">
        <v>90</v>
      </c>
      <c r="B4" s="3" t="s">
        <v>91</v>
      </c>
      <c r="C4" s="5">
        <v>5343.4685293793964</v>
      </c>
      <c r="D4" s="5" t="str">
        <f>_xlfn.XLOOKUP(B:B,'[3]internet use'!$D:$D,'[3]internet use'!$F:$F)</f>
        <v>..</v>
      </c>
      <c r="E4" t="e">
        <f>_xlfn.XLOOKUP(A:A,'internet cost'!B:B,'internet cost'!C:C)</f>
        <v>#N/A</v>
      </c>
      <c r="F4" s="14" t="str">
        <f>_xlfn.XLOOKUP(MAIN!B:B,Sheet11!B:B,Sheet11!C:C,"no data")</f>
        <v>no data</v>
      </c>
    </row>
    <row r="5" spans="1:7">
      <c r="A5" t="s">
        <v>63</v>
      </c>
      <c r="B5" s="3" t="s">
        <v>92</v>
      </c>
      <c r="C5" s="5">
        <v>21263.1956590519</v>
      </c>
      <c r="D5" s="5">
        <f>_xlfn.XLOOKUP(B:B,'[3]internet use'!$D:$D,'[3]internet use'!$F:$F)</f>
        <v>83.1</v>
      </c>
      <c r="E5">
        <f>_xlfn.XLOOKUP(A:A,'internet cost'!B:B,'internet cost'!C:C)</f>
        <v>18.32</v>
      </c>
      <c r="F5" s="14" t="str">
        <f>_xlfn.XLOOKUP(MAIN!B:B,Sheet11!B:B,Sheet11!C:C,"no data")</f>
        <v>yes</v>
      </c>
      <c r="G5">
        <v>75</v>
      </c>
    </row>
    <row r="6" spans="1:7" ht="17.100000000000001">
      <c r="A6" t="s">
        <v>93</v>
      </c>
      <c r="B6" s="3" t="s">
        <v>94</v>
      </c>
      <c r="C6" s="5">
        <v>16824.487903298697</v>
      </c>
      <c r="D6" s="5">
        <f>_xlfn.XLOOKUP(B:B,'[3]internet use'!$D:$D,'[3]internet use'!$F:$F)</f>
        <v>76.900000000000006</v>
      </c>
      <c r="E6">
        <f>_xlfn.XLOOKUP(A:A,'internet cost'!B:B,'internet cost'!C:C)</f>
        <v>20.8</v>
      </c>
      <c r="F6" s="14" t="str">
        <f>_xlfn.XLOOKUP(MAIN!B:B,Sheet11!B:B,Sheet11!C:C,"no data")</f>
        <v>no data</v>
      </c>
    </row>
    <row r="7" spans="1:7" ht="17.100000000000001">
      <c r="A7" t="s">
        <v>95</v>
      </c>
      <c r="B7" s="3" t="s">
        <v>96</v>
      </c>
      <c r="C7" s="5" t="s">
        <v>97</v>
      </c>
      <c r="D7" s="5" t="str">
        <f>_xlfn.XLOOKUP(B:B,'[3]internet use'!$D:$D,'[3]internet use'!$F:$F)</f>
        <v>..</v>
      </c>
      <c r="E7">
        <f>_xlfn.XLOOKUP(A:A,'internet cost'!B:B,'internet cost'!C:C)</f>
        <v>85</v>
      </c>
      <c r="F7" s="14" t="str">
        <f>_xlfn.XLOOKUP(MAIN!B:B,Sheet11!B:B,Sheet11!C:C,"no data")</f>
        <v>no data</v>
      </c>
    </row>
    <row r="8" spans="1:7" ht="17.100000000000001">
      <c r="A8" t="s">
        <v>98</v>
      </c>
      <c r="B8" s="3" t="s">
        <v>99</v>
      </c>
      <c r="C8" s="5">
        <v>71730.668682164542</v>
      </c>
      <c r="D8" s="5">
        <f>_xlfn.XLOOKUP(B:B,'[3]internet use'!$D:$D,'[3]internet use'!$F:$F)</f>
        <v>95.399999999999991</v>
      </c>
      <c r="E8">
        <f>_xlfn.XLOOKUP(A:A,'internet cost'!B:B,'internet cost'!C:C)</f>
        <v>40.130000000000003</v>
      </c>
      <c r="F8" s="14" t="str">
        <f>_xlfn.XLOOKUP(MAIN!B:B,Sheet11!B:B,Sheet11!C:C,"no data")</f>
        <v>no data</v>
      </c>
    </row>
    <row r="9" spans="1:7" ht="17.100000000000001">
      <c r="A9" t="s">
        <v>100</v>
      </c>
      <c r="B9" s="3" t="s">
        <v>101</v>
      </c>
      <c r="C9" s="5">
        <v>8040.7024497181174</v>
      </c>
      <c r="D9" s="5">
        <f>_xlfn.XLOOKUP(B:B,'[3]internet use'!$D:$D,'[3]internet use'!$F:$F)</f>
        <v>44.800000000000004</v>
      </c>
      <c r="E9">
        <f>_xlfn.XLOOKUP(A:A,'internet cost'!B:B,'internet cost'!C:C)</f>
        <v>47.52</v>
      </c>
      <c r="F9" s="14" t="str">
        <f>_xlfn.XLOOKUP(MAIN!B:B,Sheet11!B:B,Sheet11!C:C,"no data")</f>
        <v>no data</v>
      </c>
    </row>
    <row r="10" spans="1:7" ht="17.100000000000001">
      <c r="A10" t="s">
        <v>102</v>
      </c>
      <c r="B10" s="3" t="s">
        <v>103</v>
      </c>
      <c r="C10" s="5">
        <v>32149.140364882278</v>
      </c>
      <c r="D10" s="5">
        <f>_xlfn.XLOOKUP(B:B,'[3]internet use'!$D:$D,'[3]internet use'!$F:$F)</f>
        <v>77.600000000000009</v>
      </c>
      <c r="E10">
        <f>_xlfn.XLOOKUP(A:A,'internet cost'!B:B,'internet cost'!C:C)</f>
        <v>83.64</v>
      </c>
      <c r="F10" s="14" t="str">
        <f>_xlfn.XLOOKUP(MAIN!B:B,Sheet11!B:B,Sheet11!C:C,"no data")</f>
        <v>no data</v>
      </c>
    </row>
    <row r="11" spans="1:7" ht="17.100000000000001">
      <c r="A11" t="s">
        <v>104</v>
      </c>
      <c r="B11" s="3" t="s">
        <v>105</v>
      </c>
      <c r="C11" s="5">
        <v>17634.815608229652</v>
      </c>
      <c r="D11" s="5" t="str">
        <f>_xlfn.XLOOKUP(B:B,'[3]internet use'!$D:$D,'[3]internet use'!$F:$F)</f>
        <v>..</v>
      </c>
      <c r="E11" t="e">
        <f>_xlfn.XLOOKUP(A:A,'internet cost'!B:B,'internet cost'!C:C)</f>
        <v>#N/A</v>
      </c>
      <c r="F11" s="14" t="str">
        <f>_xlfn.XLOOKUP(MAIN!B:B,Sheet11!B:B,Sheet11!C:C,"no data")</f>
        <v>no data</v>
      </c>
    </row>
    <row r="12" spans="1:7">
      <c r="A12" t="s">
        <v>106</v>
      </c>
      <c r="B12" s="3" t="s">
        <v>107</v>
      </c>
      <c r="C12" s="5">
        <v>30082.304524732292</v>
      </c>
      <c r="D12" s="5">
        <f>_xlfn.XLOOKUP(B:B,'[3]internet use'!$D:$D,'[3]internet use'!$F:$F)</f>
        <v>89.2</v>
      </c>
      <c r="E12">
        <f>_xlfn.XLOOKUP(A:A,'internet cost'!B:B,'internet cost'!C:C)</f>
        <v>5.17</v>
      </c>
      <c r="F12" s="14" t="str">
        <f>_xlfn.XLOOKUP(MAIN!B:B,Sheet11!B:B,Sheet11!C:C,"no data")</f>
        <v>yes</v>
      </c>
      <c r="G12">
        <v>47</v>
      </c>
    </row>
    <row r="13" spans="1:7" ht="17.100000000000001">
      <c r="A13" t="s">
        <v>68</v>
      </c>
      <c r="B13" s="3" t="s">
        <v>108</v>
      </c>
      <c r="C13" s="5">
        <v>21342.514533488593</v>
      </c>
      <c r="D13" s="5">
        <f>_xlfn.XLOOKUP(B:B,'[3]internet use'!$D:$D,'[3]internet use'!$F:$F)</f>
        <v>80</v>
      </c>
      <c r="E13">
        <f>_xlfn.XLOOKUP(A:A,'internet cost'!B:B,'internet cost'!C:C)</f>
        <v>18.21</v>
      </c>
      <c r="F13" s="14" t="str">
        <f>_xlfn.XLOOKUP(MAIN!B:B,Sheet11!B:B,Sheet11!C:C,"no data")</f>
        <v>no data</v>
      </c>
    </row>
    <row r="14" spans="1:7" ht="17.100000000000001">
      <c r="A14" t="s">
        <v>109</v>
      </c>
      <c r="B14" s="3" t="s">
        <v>110</v>
      </c>
      <c r="C14" s="5">
        <v>44967.344512707845</v>
      </c>
      <c r="D14" s="5" t="str">
        <f>_xlfn.XLOOKUP(B:B,'[3]internet use'!$D:$D,'[3]internet use'!$F:$F)</f>
        <v>..</v>
      </c>
      <c r="E14">
        <f>_xlfn.XLOOKUP(A:A,'internet cost'!B:B,'internet cost'!C:C)</f>
        <v>103.05</v>
      </c>
      <c r="F14" s="14" t="str">
        <f>_xlfn.XLOOKUP(MAIN!B:B,Sheet11!B:B,Sheet11!C:C,"no data")</f>
        <v>no data</v>
      </c>
    </row>
    <row r="15" spans="1:7">
      <c r="A15" t="s">
        <v>111</v>
      </c>
      <c r="B15" s="3" t="s">
        <v>112</v>
      </c>
      <c r="C15" s="5">
        <v>70497.15244666893</v>
      </c>
      <c r="D15" s="5">
        <f>_xlfn.XLOOKUP(B:B,'[3]internet use'!$D:$D,'[3]internet use'!$F:$F)</f>
        <v>97.1</v>
      </c>
      <c r="E15">
        <f>_xlfn.XLOOKUP(A:A,'internet cost'!B:B,'internet cost'!C:C)</f>
        <v>52.21</v>
      </c>
      <c r="F15" s="14" t="str">
        <f>_xlfn.XLOOKUP(MAIN!B:B,Sheet11!B:B,Sheet11!C:C,"no data")</f>
        <v>yes</v>
      </c>
      <c r="G15">
        <v>90</v>
      </c>
    </row>
    <row r="16" spans="1:7">
      <c r="A16" t="s">
        <v>113</v>
      </c>
      <c r="B16" s="3" t="s">
        <v>114</v>
      </c>
      <c r="C16" s="5">
        <v>70478.78736354108</v>
      </c>
      <c r="D16" s="5">
        <f>_xlfn.XLOOKUP(B:B,'[3]internet use'!$D:$D,'[3]internet use'!$F:$F)</f>
        <v>95.3</v>
      </c>
      <c r="E16">
        <f>_xlfn.XLOOKUP(A:A,'internet cost'!B:B,'internet cost'!C:C)</f>
        <v>32.67</v>
      </c>
      <c r="F16" s="14" t="str">
        <f>_xlfn.XLOOKUP(MAIN!B:B,Sheet11!B:B,Sheet11!C:C,"no data")</f>
        <v>yes</v>
      </c>
      <c r="G16">
        <v>57</v>
      </c>
    </row>
    <row r="17" spans="1:7" ht="17.100000000000001">
      <c r="A17" t="s">
        <v>48</v>
      </c>
      <c r="B17" s="3" t="s">
        <v>115</v>
      </c>
      <c r="C17" s="5">
        <v>23597.837862175715</v>
      </c>
      <c r="D17" s="5">
        <f>_xlfn.XLOOKUP(B:B,'[3]internet use'!$D:$D,'[3]internet use'!$F:$F)</f>
        <v>89</v>
      </c>
      <c r="E17">
        <f>_xlfn.XLOOKUP(A:A,'internet cost'!B:B,'internet cost'!C:C)</f>
        <v>11.18</v>
      </c>
      <c r="F17" s="14" t="str">
        <f>_xlfn.XLOOKUP(MAIN!B:B,Sheet11!B:B,Sheet11!C:C,"no data")</f>
        <v>no data</v>
      </c>
    </row>
    <row r="18" spans="1:7" ht="17.100000000000001">
      <c r="A18" t="s">
        <v>116</v>
      </c>
      <c r="B18" s="3" t="s">
        <v>117</v>
      </c>
      <c r="C18" s="5">
        <v>36742.06204324562</v>
      </c>
      <c r="D18" s="5">
        <f>_xlfn.XLOOKUP(B:B,'[3]internet use'!$D:$D,'[3]internet use'!$F:$F)</f>
        <v>94.8</v>
      </c>
      <c r="E18" t="e">
        <f>_xlfn.XLOOKUP(A:A,'internet cost'!B:B,'internet cost'!C:C)</f>
        <v>#N/A</v>
      </c>
      <c r="F18" s="14" t="str">
        <f>_xlfn.XLOOKUP(MAIN!B:B,Sheet11!B:B,Sheet11!C:C,"no data")</f>
        <v>yes</v>
      </c>
      <c r="G18">
        <v>55</v>
      </c>
    </row>
    <row r="19" spans="1:7" ht="17.100000000000001">
      <c r="A19" t="s">
        <v>118</v>
      </c>
      <c r="B19" s="3" t="s">
        <v>119</v>
      </c>
      <c r="C19" s="5">
        <v>63497.616936233309</v>
      </c>
      <c r="D19" s="5">
        <f>_xlfn.XLOOKUP(B:B,'[3]internet use'!$D:$D,'[3]internet use'!$F:$F)</f>
        <v>100</v>
      </c>
      <c r="E19">
        <f>_xlfn.XLOOKUP(A:A,'internet cost'!B:B,'internet cost'!C:C)</f>
        <v>66.61</v>
      </c>
      <c r="F19" s="14" t="str">
        <f>_xlfn.XLOOKUP(MAIN!B:B,Sheet11!B:B,Sheet11!C:C,"no data")</f>
        <v>no data</v>
      </c>
    </row>
    <row r="20" spans="1:7" ht="17.100000000000001">
      <c r="A20" t="s">
        <v>120</v>
      </c>
      <c r="B20" s="3" t="s">
        <v>121</v>
      </c>
      <c r="C20" s="5">
        <v>9147.7775066554696</v>
      </c>
      <c r="D20" s="5">
        <f>_xlfn.XLOOKUP(B:B,'[3]internet use'!$D:$D,'[3]internet use'!$F:$F)</f>
        <v>44.5</v>
      </c>
      <c r="E20">
        <f>_xlfn.XLOOKUP(A:A,'internet cost'!B:B,'internet cost'!C:C)</f>
        <v>13.73</v>
      </c>
      <c r="F20" s="14" t="str">
        <f>_xlfn.XLOOKUP(MAIN!B:B,Sheet11!B:B,Sheet11!C:C,"no data")</f>
        <v>no data</v>
      </c>
    </row>
    <row r="21" spans="1:7">
      <c r="A21" t="s">
        <v>122</v>
      </c>
      <c r="B21" s="3" t="s">
        <v>123</v>
      </c>
      <c r="C21" s="5">
        <v>21336.157555301517</v>
      </c>
      <c r="D21" s="5">
        <f>_xlfn.XLOOKUP(B:B,'[3]internet use'!$D:$D,'[3]internet use'!$F:$F)</f>
        <v>80</v>
      </c>
      <c r="E21">
        <f>_xlfn.XLOOKUP(A:A,'internet cost'!B:B,'internet cost'!C:C)</f>
        <v>86.44</v>
      </c>
      <c r="F21" s="14" t="str">
        <f>_xlfn.XLOOKUP(MAIN!B:B,Sheet11!B:B,Sheet11!C:C,"no data")</f>
        <v>yes</v>
      </c>
      <c r="G21">
        <v>55</v>
      </c>
    </row>
    <row r="22" spans="1:7" ht="17.100000000000001">
      <c r="A22" t="s">
        <v>124</v>
      </c>
      <c r="B22" s="3" t="s">
        <v>125</v>
      </c>
      <c r="C22" s="5">
        <v>30763.019821595743</v>
      </c>
      <c r="D22" s="5">
        <f>_xlfn.XLOOKUP(B:B,'[3]internet use'!$D:$D,'[3]internet use'!$F:$F)</f>
        <v>91.5</v>
      </c>
      <c r="E22">
        <f>_xlfn.XLOOKUP(A:A,'internet cost'!B:B,'internet cost'!C:C)</f>
        <v>7.03</v>
      </c>
      <c r="F22" s="14" t="str">
        <f>_xlfn.XLOOKUP(MAIN!B:B,Sheet11!B:B,Sheet11!C:C,"no data")</f>
        <v>no data</v>
      </c>
    </row>
    <row r="23" spans="1:7">
      <c r="A23" t="s">
        <v>126</v>
      </c>
      <c r="B23" s="3" t="s">
        <v>127</v>
      </c>
      <c r="C23" s="5">
        <v>69072.833385239239</v>
      </c>
      <c r="D23" s="5">
        <f>_xlfn.XLOOKUP(B:B,'[3]internet use'!$D:$D,'[3]internet use'!$F:$F)</f>
        <v>94.6</v>
      </c>
      <c r="E23">
        <f>_xlfn.XLOOKUP(A:A,'internet cost'!B:B,'internet cost'!C:C)</f>
        <v>58.4</v>
      </c>
      <c r="F23" s="14" t="str">
        <f>_xlfn.XLOOKUP(MAIN!B:B,Sheet11!B:B,Sheet11!C:C,"no data")</f>
        <v>yes</v>
      </c>
      <c r="G23">
        <v>57</v>
      </c>
    </row>
    <row r="24" spans="1:7" ht="17.100000000000001">
      <c r="A24" t="s">
        <v>128</v>
      </c>
      <c r="B24" s="3" t="s">
        <v>129</v>
      </c>
      <c r="C24" s="5">
        <v>13823.437951375803</v>
      </c>
      <c r="D24" s="5">
        <f>_xlfn.XLOOKUP(B:B,'[3]internet use'!$D:$D,'[3]internet use'!$F:$F)</f>
        <v>72.399999999999991</v>
      </c>
      <c r="E24">
        <f>_xlfn.XLOOKUP(A:A,'internet cost'!B:B,'internet cost'!C:C)</f>
        <v>43.61</v>
      </c>
      <c r="F24" s="14" t="str">
        <f>_xlfn.XLOOKUP(MAIN!B:B,Sheet11!B:B,Sheet11!C:C,"no data")</f>
        <v>no data</v>
      </c>
    </row>
    <row r="25" spans="1:7">
      <c r="A25" t="s">
        <v>130</v>
      </c>
      <c r="B25" s="3" t="s">
        <v>131</v>
      </c>
      <c r="C25" s="5">
        <v>4129.9794149329509</v>
      </c>
      <c r="D25" s="5">
        <f>_xlfn.XLOOKUP(B:B,'[3]internet use'!$D:$D,'[3]internet use'!$F:$F)</f>
        <v>32.200000000000003</v>
      </c>
      <c r="E25">
        <f>_xlfn.XLOOKUP(A:A,'internet cost'!B:B,'internet cost'!C:C)</f>
        <v>55.11</v>
      </c>
      <c r="F25" s="14" t="str">
        <f>_xlfn.XLOOKUP(MAIN!B:B,Sheet11!B:B,Sheet11!C:C,"no data")</f>
        <v>yes</v>
      </c>
      <c r="G25">
        <v>56</v>
      </c>
    </row>
    <row r="26" spans="1:7" ht="17.100000000000001">
      <c r="A26" t="s">
        <v>132</v>
      </c>
      <c r="B26" s="3" t="s">
        <v>133</v>
      </c>
      <c r="C26" s="5">
        <v>108810.99843855092</v>
      </c>
      <c r="D26" s="5" t="str">
        <f>_xlfn.XLOOKUP(B:B,'[3]internet use'!$D:$D,'[3]internet use'!$F:$F)</f>
        <v>..</v>
      </c>
      <c r="E26">
        <f>_xlfn.XLOOKUP(A:A,'internet cost'!B:B,'internet cost'!C:C)</f>
        <v>185</v>
      </c>
      <c r="F26" s="14" t="str">
        <f>_xlfn.XLOOKUP(MAIN!B:B,Sheet11!B:B,Sheet11!C:C,"no data")</f>
        <v>no data</v>
      </c>
    </row>
    <row r="27" spans="1:7" ht="17.100000000000001">
      <c r="A27" t="s">
        <v>134</v>
      </c>
      <c r="B27" s="3" t="s">
        <v>135</v>
      </c>
      <c r="C27" s="5" t="s">
        <v>97</v>
      </c>
      <c r="D27" s="5">
        <f>_xlfn.XLOOKUP(B:B,'[3]internet use'!$D:$D,'[3]internet use'!$F:$F)</f>
        <v>88.4</v>
      </c>
      <c r="E27">
        <f>_xlfn.XLOOKUP(A:A,'internet cost'!B:B,'internet cost'!C:C)</f>
        <v>117.75</v>
      </c>
      <c r="F27" s="14" t="str">
        <f>_xlfn.XLOOKUP(MAIN!B:B,Sheet11!B:B,Sheet11!C:C,"no data")</f>
        <v>no data</v>
      </c>
    </row>
    <row r="28" spans="1:7" ht="17.100000000000001">
      <c r="A28" t="s">
        <v>136</v>
      </c>
      <c r="B28" s="3" t="s">
        <v>137</v>
      </c>
      <c r="C28" s="5">
        <v>10925.273051670554</v>
      </c>
      <c r="D28" s="5">
        <f>_xlfn.XLOOKUP(B:B,'[3]internet use'!$D:$D,'[3]internet use'!$F:$F)</f>
        <v>70.199999999999989</v>
      </c>
      <c r="E28">
        <f>_xlfn.XLOOKUP(A:A,'internet cost'!B:B,'internet cost'!C:C)</f>
        <v>39.24</v>
      </c>
      <c r="F28" s="14" t="str">
        <f>_xlfn.XLOOKUP(MAIN!B:B,Sheet11!B:B,Sheet11!C:C,"no data")</f>
        <v>no data</v>
      </c>
    </row>
    <row r="29" spans="1:7" ht="17.100000000000001">
      <c r="A29" t="s">
        <v>138</v>
      </c>
      <c r="B29" s="3" t="s">
        <v>139</v>
      </c>
      <c r="C29" s="5">
        <v>22449.150301736001</v>
      </c>
      <c r="D29" s="5">
        <f>_xlfn.XLOOKUP(B:B,'[3]internet use'!$D:$D,'[3]internet use'!$F:$F)</f>
        <v>83.399999999999991</v>
      </c>
      <c r="E29" t="e">
        <f>_xlfn.XLOOKUP(A:A,'internet cost'!B:B,'internet cost'!C:C)</f>
        <v>#N/A</v>
      </c>
      <c r="F29" s="14" t="str">
        <f>_xlfn.XLOOKUP(MAIN!B:B,Sheet11!B:B,Sheet11!C:C,"no data")</f>
        <v>no data</v>
      </c>
    </row>
    <row r="30" spans="1:7">
      <c r="A30" t="s">
        <v>140</v>
      </c>
      <c r="B30" s="3" t="s">
        <v>141</v>
      </c>
      <c r="C30" s="5">
        <v>20916.401545730125</v>
      </c>
      <c r="D30" s="5">
        <f>_xlfn.XLOOKUP(B:B,'[3]internet use'!$D:$D,'[3]internet use'!$F:$F)</f>
        <v>81.399999999999991</v>
      </c>
      <c r="E30">
        <f>_xlfn.XLOOKUP(A:A,'internet cost'!B:B,'internet cost'!C:C)</f>
        <v>68.92</v>
      </c>
      <c r="F30" s="14" t="str">
        <f>_xlfn.XLOOKUP(MAIN!B:B,Sheet11!B:B,Sheet11!C:C,"no data")</f>
        <v>yes</v>
      </c>
      <c r="G30">
        <v>51</v>
      </c>
    </row>
    <row r="31" spans="1:7">
      <c r="A31" t="s">
        <v>9</v>
      </c>
      <c r="B31" s="3" t="s">
        <v>142</v>
      </c>
      <c r="C31" s="5">
        <v>21107.282103379126</v>
      </c>
      <c r="D31" s="5">
        <f>_xlfn.XLOOKUP(B:B,'[3]internet use'!$D:$D,'[3]internet use'!$F:$F)</f>
        <v>84.2</v>
      </c>
      <c r="E31">
        <f>_xlfn.XLOOKUP(A:A,'internet cost'!B:B,'internet cost'!C:C)</f>
        <v>21.18</v>
      </c>
      <c r="F31" s="14" t="str">
        <f>_xlfn.XLOOKUP(MAIN!B:B,Sheet11!B:B,Sheet11!C:C,"no data")</f>
        <v>yes</v>
      </c>
      <c r="G31">
        <v>42</v>
      </c>
    </row>
    <row r="32" spans="1:7" ht="17.100000000000001">
      <c r="A32" t="s">
        <v>143</v>
      </c>
      <c r="B32" s="3" t="s">
        <v>144</v>
      </c>
      <c r="C32" s="5" t="s">
        <v>97</v>
      </c>
      <c r="D32" s="5" t="str">
        <f>_xlfn.XLOOKUP(B:B,'[3]internet use'!$D:$D,'[3]internet use'!$F:$F)</f>
        <v>..</v>
      </c>
      <c r="E32">
        <f>_xlfn.XLOOKUP(A:A,'internet cost'!B:B,'internet cost'!C:C)</f>
        <v>189</v>
      </c>
      <c r="F32" s="14" t="str">
        <f>_xlfn.XLOOKUP(MAIN!B:B,Sheet11!B:B,Sheet11!C:C,"no data")</f>
        <v>no data</v>
      </c>
    </row>
    <row r="33" spans="1:7" ht="17.100000000000001">
      <c r="A33" t="s">
        <v>145</v>
      </c>
      <c r="B33" s="3" t="s">
        <v>146</v>
      </c>
      <c r="C33" s="5">
        <v>85267.553049850481</v>
      </c>
      <c r="D33" s="5">
        <f>_xlfn.XLOOKUP(B:B,'[3]internet use'!$D:$D,'[3]internet use'!$F:$F)</f>
        <v>99</v>
      </c>
      <c r="E33" t="e">
        <f>_xlfn.XLOOKUP(A:A,'internet cost'!B:B,'internet cost'!C:C)</f>
        <v>#N/A</v>
      </c>
      <c r="F33" s="14" t="str">
        <f>_xlfn.XLOOKUP(MAIN!B:B,Sheet11!B:B,Sheet11!C:C,"no data")</f>
        <v>no data</v>
      </c>
    </row>
    <row r="34" spans="1:7">
      <c r="A34" t="s">
        <v>58</v>
      </c>
      <c r="B34" s="3" t="s">
        <v>147</v>
      </c>
      <c r="C34" s="5">
        <v>37507.773396520242</v>
      </c>
      <c r="D34" s="5">
        <f>_xlfn.XLOOKUP(B:B,'[3]internet use'!$D:$D,'[3]internet use'!$F:$F)</f>
        <v>80.400000000000006</v>
      </c>
      <c r="E34">
        <f>_xlfn.XLOOKUP(A:A,'internet cost'!B:B,'internet cost'!C:C)</f>
        <v>10.47</v>
      </c>
      <c r="F34" s="14" t="str">
        <f>_xlfn.XLOOKUP(MAIN!B:B,Sheet11!B:B,Sheet11!C:C,"no data")</f>
        <v>yes</v>
      </c>
      <c r="G34">
        <v>55</v>
      </c>
    </row>
    <row r="35" spans="1:7" ht="17.100000000000001">
      <c r="A35" t="s">
        <v>148</v>
      </c>
      <c r="B35" s="3" t="s">
        <v>149</v>
      </c>
      <c r="C35" s="5">
        <v>2754.7134654342458</v>
      </c>
      <c r="D35" s="5">
        <f>_xlfn.XLOOKUP(B:B,'[3]internet use'!$D:$D,'[3]internet use'!$F:$F)</f>
        <v>17</v>
      </c>
      <c r="E35">
        <f>_xlfn.XLOOKUP(A:A,'internet cost'!B:B,'internet cost'!C:C)</f>
        <v>44.74</v>
      </c>
      <c r="F35" s="14" t="str">
        <f>_xlfn.XLOOKUP(MAIN!B:B,Sheet11!B:B,Sheet11!C:C,"no data")</f>
        <v>no data</v>
      </c>
    </row>
    <row r="36" spans="1:7" ht="17.100000000000001">
      <c r="A36" t="s">
        <v>150</v>
      </c>
      <c r="B36" s="3" t="s">
        <v>151</v>
      </c>
      <c r="C36" s="5">
        <v>919.90664623563941</v>
      </c>
      <c r="D36" s="5">
        <f>_xlfn.XLOOKUP(B:B,'[3]internet use'!$D:$D,'[3]internet use'!$F:$F)</f>
        <v>11.1</v>
      </c>
      <c r="E36">
        <f>_xlfn.XLOOKUP(A:A,'internet cost'!B:B,'internet cost'!C:C)</f>
        <v>304.57</v>
      </c>
      <c r="F36" s="14" t="str">
        <f>_xlfn.XLOOKUP(MAIN!B:B,Sheet11!B:B,Sheet11!C:C,"no data")</f>
        <v>no data</v>
      </c>
    </row>
    <row r="37" spans="1:7" ht="17.100000000000001">
      <c r="A37" t="s">
        <v>152</v>
      </c>
      <c r="B37" s="3" t="s">
        <v>153</v>
      </c>
      <c r="C37" s="5">
        <v>10308.679167462764</v>
      </c>
      <c r="D37" s="5">
        <f>_xlfn.XLOOKUP(B:B,'[3]internet use'!$D:$D,'[3]internet use'!$F:$F)</f>
        <v>73.5</v>
      </c>
      <c r="E37" t="e">
        <f>_xlfn.XLOOKUP(A:A,'internet cost'!B:B,'internet cost'!C:C)</f>
        <v>#N/A</v>
      </c>
      <c r="F37" s="14" t="str">
        <f>_xlfn.XLOOKUP(MAIN!B:B,Sheet11!B:B,Sheet11!C:C,"no data")</f>
        <v>no data</v>
      </c>
    </row>
    <row r="38" spans="1:7" ht="17.100000000000001">
      <c r="A38" t="s">
        <v>154</v>
      </c>
      <c r="B38" s="3" t="s">
        <v>155</v>
      </c>
      <c r="C38" s="5">
        <v>7425.5117906311925</v>
      </c>
      <c r="D38" s="5">
        <f>_xlfn.XLOOKUP(B:B,'[3]internet use'!$D:$D,'[3]internet use'!$F:$F)</f>
        <v>60.699999999999996</v>
      </c>
      <c r="E38">
        <f>_xlfn.XLOOKUP(A:A,'internet cost'!B:B,'internet cost'!C:C)</f>
        <v>29.13</v>
      </c>
      <c r="F38" s="14" t="str">
        <f>_xlfn.XLOOKUP(MAIN!B:B,Sheet11!B:B,Sheet11!C:C,"no data")</f>
        <v>no data</v>
      </c>
    </row>
    <row r="39" spans="1:7" ht="17.100000000000001">
      <c r="A39" t="s">
        <v>156</v>
      </c>
      <c r="B39" s="3" t="s">
        <v>157</v>
      </c>
      <c r="C39" s="5">
        <v>5405.574657428665</v>
      </c>
      <c r="D39" s="5">
        <f>_xlfn.XLOOKUP(B:B,'[3]internet use'!$D:$D,'[3]internet use'!$F:$F)</f>
        <v>41.9</v>
      </c>
      <c r="E39">
        <f>_xlfn.XLOOKUP(A:A,'internet cost'!B:B,'internet cost'!C:C)</f>
        <v>56.88</v>
      </c>
      <c r="F39" s="14" t="str">
        <f>_xlfn.XLOOKUP(MAIN!B:B,Sheet11!B:B,Sheet11!C:C,"no data")</f>
        <v>no data</v>
      </c>
    </row>
    <row r="40" spans="1:7">
      <c r="A40" t="s">
        <v>158</v>
      </c>
      <c r="B40" s="3" t="s">
        <v>159</v>
      </c>
      <c r="C40" s="5">
        <v>63524.703874263498</v>
      </c>
      <c r="D40" s="5">
        <f>_xlfn.XLOOKUP(B:B,'[3]internet use'!$D:$D,'[3]internet use'!$F:$F)</f>
        <v>94</v>
      </c>
      <c r="E40">
        <f>_xlfn.XLOOKUP(A:A,'internet cost'!B:B,'internet cost'!C:C)</f>
        <v>58.26</v>
      </c>
      <c r="F40" s="14" t="str">
        <f>_xlfn.XLOOKUP(MAIN!B:B,Sheet11!B:B,Sheet11!C:C,"no data")</f>
        <v>yes</v>
      </c>
      <c r="G40">
        <v>102</v>
      </c>
    </row>
    <row r="41" spans="1:7" ht="17.100000000000001">
      <c r="A41" t="s">
        <v>160</v>
      </c>
      <c r="B41" s="3" t="s">
        <v>161</v>
      </c>
      <c r="C41" s="5">
        <v>31622.855861820819</v>
      </c>
      <c r="D41" s="5" t="str">
        <f>_xlfn.XLOOKUP(B:B,'[3]internet use'!$D:$D,'[3]internet use'!$F:$F)</f>
        <v>..</v>
      </c>
      <c r="E41" t="e">
        <f>_xlfn.XLOOKUP(A:A,'internet cost'!B:B,'internet cost'!C:C)</f>
        <v>#N/A</v>
      </c>
      <c r="F41" s="14" t="str">
        <f>_xlfn.XLOOKUP(MAIN!B:B,Sheet11!B:B,Sheet11!C:C,"no data")</f>
        <v>no data</v>
      </c>
    </row>
    <row r="42" spans="1:7" ht="17.100000000000001">
      <c r="A42" t="s">
        <v>162</v>
      </c>
      <c r="B42" s="3" t="s">
        <v>163</v>
      </c>
      <c r="C42" s="5">
        <v>86689.208881642524</v>
      </c>
      <c r="D42" s="5" t="str">
        <f>_xlfn.XLOOKUP(B:B,'[3]internet use'!$D:$D,'[3]internet use'!$F:$F)</f>
        <v>..</v>
      </c>
      <c r="E42">
        <f>_xlfn.XLOOKUP(A:A,'internet cost'!B:B,'internet cost'!C:C)</f>
        <v>155.04</v>
      </c>
      <c r="F42" s="14" t="str">
        <f>_xlfn.XLOOKUP(MAIN!B:B,Sheet11!B:B,Sheet11!C:C,"no data")</f>
        <v>no data</v>
      </c>
    </row>
    <row r="43" spans="1:7" ht="17.100000000000001">
      <c r="A43" t="s">
        <v>164</v>
      </c>
      <c r="B43" s="3" t="s">
        <v>165</v>
      </c>
      <c r="C43" s="5">
        <v>1259.8243997610164</v>
      </c>
      <c r="D43" s="5" t="str">
        <f>_xlfn.XLOOKUP(B:B,'[3]internet use'!$D:$D,'[3]internet use'!$F:$F)</f>
        <v>..</v>
      </c>
      <c r="E43" t="e">
        <f>_xlfn.XLOOKUP(A:A,'internet cost'!B:B,'internet cost'!C:C)</f>
        <v>#N/A</v>
      </c>
      <c r="F43" s="14" t="str">
        <f>_xlfn.XLOOKUP(MAIN!B:B,Sheet11!B:B,Sheet11!C:C,"no data")</f>
        <v>no data</v>
      </c>
    </row>
    <row r="44" spans="1:7" ht="17.100000000000001">
      <c r="A44" t="s">
        <v>166</v>
      </c>
      <c r="B44" s="3" t="s">
        <v>167</v>
      </c>
      <c r="C44" s="5">
        <v>46400.60887693402</v>
      </c>
      <c r="D44" s="5" t="str">
        <f>_xlfn.XLOOKUP(B:B,'[3]internet use'!$D:$D,'[3]internet use'!$F:$F)</f>
        <v>..</v>
      </c>
      <c r="E44" t="e">
        <f>_xlfn.XLOOKUP(A:A,'internet cost'!B:B,'internet cost'!C:C)</f>
        <v>#N/A</v>
      </c>
      <c r="F44" s="14" t="str">
        <f>_xlfn.XLOOKUP(MAIN!B:B,Sheet11!B:B,Sheet11!C:C,"no data")</f>
        <v>no data</v>
      </c>
    </row>
    <row r="45" spans="1:7" ht="17.100000000000001">
      <c r="A45" t="s">
        <v>168</v>
      </c>
      <c r="B45" s="3" t="s">
        <v>169</v>
      </c>
      <c r="C45" s="5">
        <v>1863.9406212081603</v>
      </c>
      <c r="D45" s="5">
        <f>_xlfn.XLOOKUP(B:B,'[3]internet use'!$D:$D,'[3]internet use'!$F:$F)</f>
        <v>13.200000000000001</v>
      </c>
      <c r="E45" t="e">
        <f>_xlfn.XLOOKUP(A:A,'internet cost'!B:B,'internet cost'!C:C)</f>
        <v>#N/A</v>
      </c>
      <c r="F45" s="14" t="str">
        <f>_xlfn.XLOOKUP(MAIN!B:B,Sheet11!B:B,Sheet11!C:C,"no data")</f>
        <v>no data</v>
      </c>
    </row>
    <row r="46" spans="1:7">
      <c r="A46" t="s">
        <v>170</v>
      </c>
      <c r="B46" s="3" t="s">
        <v>171</v>
      </c>
      <c r="C46" s="5">
        <v>32802.872224860497</v>
      </c>
      <c r="D46" s="5">
        <f>_xlfn.XLOOKUP(B:B,'[3]internet use'!$D:$D,'[3]internet use'!$F:$F)</f>
        <v>94.5</v>
      </c>
      <c r="E46">
        <f>_xlfn.XLOOKUP(A:A,'internet cost'!B:B,'internet cost'!C:C)</f>
        <v>21.86</v>
      </c>
      <c r="F46" s="14" t="str">
        <f>_xlfn.XLOOKUP(MAIN!B:B,Sheet11!B:B,Sheet11!C:C,"no data")</f>
        <v>yes</v>
      </c>
      <c r="G46">
        <v>50</v>
      </c>
    </row>
    <row r="47" spans="1:7" ht="17.100000000000001">
      <c r="A47" t="s">
        <v>172</v>
      </c>
      <c r="B47" s="3" t="s">
        <v>173</v>
      </c>
      <c r="C47" s="5">
        <v>24569.286511872593</v>
      </c>
      <c r="D47" s="5">
        <f>_xlfn.XLOOKUP(B:B,'[3]internet use'!$D:$D,'[3]internet use'!$F:$F)</f>
        <v>77.5</v>
      </c>
      <c r="E47">
        <f>_xlfn.XLOOKUP(A:A,'internet cost'!B:B,'internet cost'!C:C)</f>
        <v>18.809999999999999</v>
      </c>
      <c r="F47" s="14" t="str">
        <f>_xlfn.XLOOKUP(MAIN!B:B,Sheet11!B:B,Sheet11!C:C,"no data")</f>
        <v>no data</v>
      </c>
    </row>
    <row r="48" spans="1:7">
      <c r="A48" t="s">
        <v>174</v>
      </c>
      <c r="B48" s="3" t="s">
        <v>175</v>
      </c>
      <c r="C48" s="5">
        <v>20784.499642790244</v>
      </c>
      <c r="D48" s="5">
        <f>_xlfn.XLOOKUP(B:B,'[3]internet use'!$D:$D,'[3]internet use'!$F:$F)</f>
        <v>77.3</v>
      </c>
      <c r="E48">
        <f>_xlfn.XLOOKUP(A:A,'internet cost'!B:B,'internet cost'!C:C)</f>
        <v>20.47</v>
      </c>
      <c r="F48" s="14" t="str">
        <f>_xlfn.XLOOKUP(MAIN!B:B,Sheet11!B:B,Sheet11!C:C,"no data")</f>
        <v>yes</v>
      </c>
      <c r="G48">
        <v>60</v>
      </c>
    </row>
    <row r="49" spans="1:7" ht="17.100000000000001">
      <c r="A49" t="s">
        <v>176</v>
      </c>
      <c r="B49" s="3" t="s">
        <v>177</v>
      </c>
      <c r="C49" s="5">
        <v>3883.126475952326</v>
      </c>
      <c r="D49" s="5">
        <f>_xlfn.XLOOKUP(B:B,'[3]internet use'!$D:$D,'[3]internet use'!$F:$F)</f>
        <v>35.699999999999996</v>
      </c>
      <c r="E49">
        <f>_xlfn.XLOOKUP(A:A,'internet cost'!B:B,'internet cost'!C:C)</f>
        <v>96.11</v>
      </c>
      <c r="F49" s="14" t="str">
        <f>_xlfn.XLOOKUP(MAIN!B:B,Sheet11!B:B,Sheet11!C:C,"no data")</f>
        <v>no data</v>
      </c>
    </row>
    <row r="50" spans="1:7" ht="17.100000000000001">
      <c r="A50" t="s">
        <v>178</v>
      </c>
      <c r="B50" s="3" t="s">
        <v>179</v>
      </c>
      <c r="C50" s="5">
        <v>1615.7507052839151</v>
      </c>
      <c r="D50" s="5">
        <f>_xlfn.XLOOKUP(B:B,'[3]internet use'!$D:$D,'[3]internet use'!$F:$F)</f>
        <v>30.5</v>
      </c>
      <c r="E50" t="e">
        <f>_xlfn.XLOOKUP(A:A,'internet cost'!B:B,'internet cost'!C:C)</f>
        <v>#N/A</v>
      </c>
      <c r="F50" s="14" t="str">
        <f>_xlfn.XLOOKUP(MAIN!B:B,Sheet11!B:B,Sheet11!C:C,"no data")</f>
        <v>no data</v>
      </c>
    </row>
    <row r="51" spans="1:7" ht="17.100000000000001">
      <c r="A51" t="s">
        <v>180</v>
      </c>
      <c r="B51" s="3" t="s">
        <v>181</v>
      </c>
      <c r="C51" s="5">
        <v>6850.2777062109262</v>
      </c>
      <c r="D51" s="5">
        <f>_xlfn.XLOOKUP(B:B,'[3]internet use'!$D:$D,'[3]internet use'!$F:$F)</f>
        <v>38.4</v>
      </c>
      <c r="E51" t="e">
        <f>_xlfn.XLOOKUP(A:A,'internet cost'!B:B,'internet cost'!C:C)</f>
        <v>#N/A</v>
      </c>
      <c r="F51" s="14" t="str">
        <f>_xlfn.XLOOKUP(MAIN!B:B,Sheet11!B:B,Sheet11!C:C,"no data")</f>
        <v>no data</v>
      </c>
    </row>
    <row r="52" spans="1:7">
      <c r="A52" t="s">
        <v>182</v>
      </c>
      <c r="B52" s="3" t="s">
        <v>183</v>
      </c>
      <c r="C52" s="5">
        <v>28075.142172214142</v>
      </c>
      <c r="D52" s="5">
        <f>_xlfn.XLOOKUP(B:B,'[3]internet use'!$D:$D,'[3]internet use'!$F:$F)</f>
        <v>85.399999999999991</v>
      </c>
      <c r="E52">
        <f>_xlfn.XLOOKUP(A:A,'internet cost'!B:B,'internet cost'!C:C)</f>
        <v>46.27</v>
      </c>
      <c r="F52" s="14" t="str">
        <f>_xlfn.XLOOKUP(MAIN!B:B,Sheet11!B:B,Sheet11!C:C,"no data")</f>
        <v>yes</v>
      </c>
      <c r="G52">
        <v>45</v>
      </c>
    </row>
    <row r="53" spans="1:7" ht="17.100000000000001">
      <c r="A53" t="s">
        <v>184</v>
      </c>
      <c r="B53" s="3" t="s">
        <v>185</v>
      </c>
      <c r="C53" s="5">
        <v>7197.690104362001</v>
      </c>
      <c r="D53" s="5">
        <f>_xlfn.XLOOKUP(B:B,'[3]internet use'!$D:$D,'[3]internet use'!$F:$F)</f>
        <v>40.699999999999996</v>
      </c>
      <c r="E53" t="e">
        <f>_xlfn.XLOOKUP(A:A,'internet cost'!B:B,'internet cost'!C:C)</f>
        <v>#N/A</v>
      </c>
      <c r="F53" s="14" t="str">
        <f>_xlfn.XLOOKUP(MAIN!B:B,Sheet11!B:B,Sheet11!C:C,"no data")</f>
        <v>no data</v>
      </c>
    </row>
    <row r="54" spans="1:7">
      <c r="A54" t="s">
        <v>186</v>
      </c>
      <c r="B54" s="3" t="s">
        <v>187</v>
      </c>
      <c r="C54" s="5">
        <v>45602.960114715956</v>
      </c>
      <c r="D54" s="5">
        <f>_xlfn.XLOOKUP(B:B,'[3]internet use'!$D:$D,'[3]internet use'!$F:$F)</f>
        <v>83.2</v>
      </c>
      <c r="E54">
        <f>_xlfn.XLOOKUP(A:A,'internet cost'!B:B,'internet cost'!C:C)</f>
        <v>21.94</v>
      </c>
      <c r="F54" s="14" t="str">
        <f>_xlfn.XLOOKUP(MAIN!B:B,Sheet11!B:B,Sheet11!C:C,"no data")</f>
        <v>yes</v>
      </c>
      <c r="G54">
        <v>57</v>
      </c>
    </row>
    <row r="55" spans="1:7" ht="17.100000000000001">
      <c r="A55" t="s">
        <v>188</v>
      </c>
      <c r="B55" s="3" t="s">
        <v>189</v>
      </c>
      <c r="C55" s="5" t="s">
        <v>97</v>
      </c>
      <c r="D55" s="5">
        <f>_xlfn.XLOOKUP(B:B,'[3]internet use'!$D:$D,'[3]internet use'!$F:$F)</f>
        <v>71.3</v>
      </c>
      <c r="E55">
        <f>_xlfn.XLOOKUP(A:A,'internet cost'!B:B,'internet cost'!C:C)</f>
        <v>29.52</v>
      </c>
      <c r="F55" s="14" t="str">
        <f>_xlfn.XLOOKUP(MAIN!B:B,Sheet11!B:B,Sheet11!C:C,"no data")</f>
        <v>no data</v>
      </c>
    </row>
    <row r="56" spans="1:7" ht="17.100000000000001">
      <c r="A56" t="s">
        <v>190</v>
      </c>
      <c r="B56" s="3" t="s">
        <v>191</v>
      </c>
      <c r="C56" s="5">
        <v>32059.722232826298</v>
      </c>
      <c r="D56" s="5" t="str">
        <f>_xlfn.XLOOKUP(B:B,'[3]internet use'!$D:$D,'[3]internet use'!$F:$F)</f>
        <v>..</v>
      </c>
      <c r="E56">
        <f>_xlfn.XLOOKUP(A:A,'internet cost'!B:B,'internet cost'!C:C)</f>
        <v>82.78</v>
      </c>
      <c r="F56" s="14" t="str">
        <f>_xlfn.XLOOKUP(MAIN!B:B,Sheet11!B:B,Sheet11!C:C,"no data")</f>
        <v>no data</v>
      </c>
    </row>
    <row r="57" spans="1:7">
      <c r="A57" t="s">
        <v>192</v>
      </c>
      <c r="B57" s="3" t="s">
        <v>193</v>
      </c>
      <c r="C57" s="5">
        <v>57213.8203125</v>
      </c>
      <c r="D57" s="5">
        <f>_xlfn.XLOOKUP(B:B,'[3]internet use'!$D:$D,'[3]internet use'!$F:$F)</f>
        <v>91.2</v>
      </c>
      <c r="E57">
        <f>_xlfn.XLOOKUP(A:A,'internet cost'!B:B,'internet cost'!C:C)</f>
        <v>42.82</v>
      </c>
      <c r="F57" s="14" t="str">
        <f>_xlfn.XLOOKUP(MAIN!B:B,Sheet11!B:B,Sheet11!C:C,"no data")</f>
        <v>yes</v>
      </c>
      <c r="G57">
        <v>57</v>
      </c>
    </row>
    <row r="58" spans="1:7" ht="17.100000000000001">
      <c r="A58" t="s">
        <v>194</v>
      </c>
      <c r="B58" s="3" t="s">
        <v>195</v>
      </c>
      <c r="C58" s="5">
        <v>53217.421742774219</v>
      </c>
      <c r="D58" s="5">
        <f>_xlfn.XLOOKUP(B:B,'[3]internet use'!$D:$D,'[3]internet use'!$F:$F)</f>
        <v>86</v>
      </c>
      <c r="E58" t="e">
        <f>_xlfn.XLOOKUP(A:A,'internet cost'!B:B,'internet cost'!C:C)</f>
        <v>#N/A</v>
      </c>
      <c r="F58" s="14" t="str">
        <f>_xlfn.XLOOKUP(MAIN!B:B,Sheet11!B:B,Sheet11!C:C,"no data")</f>
        <v>yes</v>
      </c>
      <c r="G58">
        <v>57</v>
      </c>
    </row>
    <row r="59" spans="1:7">
      <c r="A59" t="s">
        <v>196</v>
      </c>
      <c r="B59" s="3" t="s">
        <v>197</v>
      </c>
      <c r="C59" s="5">
        <v>73737.447544710463</v>
      </c>
      <c r="D59" s="5">
        <f>_xlfn.XLOOKUP(B:B,'[3]internet use'!$D:$D,'[3]internet use'!$F:$F)</f>
        <v>98.8</v>
      </c>
      <c r="E59">
        <f>_xlfn.XLOOKUP(A:A,'internet cost'!B:B,'internet cost'!C:C)</f>
        <v>38.19</v>
      </c>
      <c r="F59" s="14" t="str">
        <f>_xlfn.XLOOKUP(MAIN!B:B,Sheet11!B:B,Sheet11!C:C,"no data")</f>
        <v>yes</v>
      </c>
      <c r="G59">
        <v>57</v>
      </c>
    </row>
    <row r="60" spans="1:7" ht="17.100000000000001">
      <c r="A60" t="s">
        <v>198</v>
      </c>
      <c r="B60" s="3" t="s">
        <v>199</v>
      </c>
      <c r="C60" s="5">
        <v>7103.6910898466012</v>
      </c>
      <c r="D60" s="5">
        <f>_xlfn.XLOOKUP(B:B,'[3]internet use'!$D:$D,'[3]internet use'!$F:$F)</f>
        <v>65</v>
      </c>
      <c r="E60">
        <f>_xlfn.XLOOKUP(A:A,'internet cost'!B:B,'internet cost'!C:C)</f>
        <v>85.53</v>
      </c>
      <c r="F60" s="14" t="str">
        <f>_xlfn.XLOOKUP(MAIN!B:B,Sheet11!B:B,Sheet11!C:C,"no data")</f>
        <v>no data</v>
      </c>
    </row>
    <row r="61" spans="1:7" ht="17.100000000000001">
      <c r="A61" t="s">
        <v>200</v>
      </c>
      <c r="B61" s="3" t="s">
        <v>201</v>
      </c>
      <c r="C61" s="5">
        <v>19333.764605872238</v>
      </c>
      <c r="D61" s="5">
        <f>_xlfn.XLOOKUP(B:B,'[3]internet use'!$D:$D,'[3]internet use'!$F:$F)</f>
        <v>83.8</v>
      </c>
      <c r="E61">
        <f>_xlfn.XLOOKUP(A:A,'internet cost'!B:B,'internet cost'!C:C)</f>
        <v>62.9</v>
      </c>
      <c r="F61" s="14" t="str">
        <f>_xlfn.XLOOKUP(MAIN!B:B,Sheet11!B:B,Sheet11!C:C,"no data")</f>
        <v>no data</v>
      </c>
    </row>
    <row r="62" spans="1:7">
      <c r="A62" t="s">
        <v>202</v>
      </c>
      <c r="B62" s="3" t="s">
        <v>203</v>
      </c>
      <c r="C62" s="5">
        <v>25624.009772421818</v>
      </c>
      <c r="D62" s="5">
        <f>_xlfn.XLOOKUP(B:B,'[3]internet use'!$D:$D,'[3]internet use'!$F:$F)</f>
        <v>84.6</v>
      </c>
      <c r="E62">
        <f>_xlfn.XLOOKUP(A:A,'internet cost'!B:B,'internet cost'!C:C)</f>
        <v>33.51</v>
      </c>
      <c r="F62" s="14" t="str">
        <f>_xlfn.XLOOKUP(MAIN!B:B,Sheet11!B:B,Sheet11!C:C,"no data")</f>
        <v>yes</v>
      </c>
      <c r="G62">
        <v>49</v>
      </c>
    </row>
    <row r="63" spans="1:7" ht="17.100000000000001">
      <c r="A63" t="s">
        <v>204</v>
      </c>
      <c r="B63" s="3" t="s">
        <v>205</v>
      </c>
      <c r="C63" s="5">
        <v>12990.88609214112</v>
      </c>
      <c r="D63" s="5" t="str">
        <f>_xlfn.XLOOKUP(B:B,'[3]internet use'!$D:$D,'[3]internet use'!$F:$F)</f>
        <v>..</v>
      </c>
      <c r="E63" t="e">
        <f>_xlfn.XLOOKUP(A:A,'internet cost'!B:B,'internet cost'!C:C)</f>
        <v>#N/A</v>
      </c>
      <c r="F63" s="14" t="str">
        <f>_xlfn.XLOOKUP(MAIN!B:B,Sheet11!B:B,Sheet11!C:C,"no data")</f>
        <v>no data</v>
      </c>
    </row>
    <row r="64" spans="1:7" ht="17.100000000000001">
      <c r="A64" t="s">
        <v>206</v>
      </c>
      <c r="B64" s="3" t="s">
        <v>207</v>
      </c>
      <c r="C64" s="5">
        <v>25067.393471042848</v>
      </c>
      <c r="D64" s="5" t="str">
        <f>_xlfn.XLOOKUP(B:B,'[3]internet use'!$D:$D,'[3]internet use'!$F:$F)</f>
        <v>..</v>
      </c>
      <c r="E64" t="e">
        <f>_xlfn.XLOOKUP(A:A,'internet cost'!B:B,'internet cost'!C:C)</f>
        <v>#N/A</v>
      </c>
      <c r="F64" s="14" t="str">
        <f>_xlfn.XLOOKUP(MAIN!B:B,Sheet11!B:B,Sheet11!C:C,"no data")</f>
        <v>no data</v>
      </c>
    </row>
    <row r="65" spans="1:7" ht="17.100000000000001">
      <c r="A65" t="s">
        <v>208</v>
      </c>
      <c r="B65" s="3" t="s">
        <v>209</v>
      </c>
      <c r="C65" s="5">
        <v>21258.247836977527</v>
      </c>
      <c r="D65" s="5" t="str">
        <f>_xlfn.XLOOKUP(B:B,'[3]internet use'!$D:$D,'[3]internet use'!$F:$F)</f>
        <v>..</v>
      </c>
      <c r="E65" t="e">
        <f>_xlfn.XLOOKUP(A:A,'internet cost'!B:B,'internet cost'!C:C)</f>
        <v>#N/A</v>
      </c>
      <c r="F65" s="14" t="str">
        <f>_xlfn.XLOOKUP(MAIN!B:B,Sheet11!B:B,Sheet11!C:C,"no data")</f>
        <v>no data</v>
      </c>
    </row>
    <row r="66" spans="1:7" ht="17.100000000000001">
      <c r="A66" t="s">
        <v>210</v>
      </c>
      <c r="B66" s="3" t="s">
        <v>211</v>
      </c>
      <c r="C66" s="5">
        <v>21497.181810808288</v>
      </c>
      <c r="D66" s="5" t="str">
        <f>_xlfn.XLOOKUP(B:B,'[3]internet use'!$D:$D,'[3]internet use'!$F:$F)</f>
        <v>..</v>
      </c>
      <c r="E66" t="e">
        <f>_xlfn.XLOOKUP(A:A,'internet cost'!B:B,'internet cost'!C:C)</f>
        <v>#N/A</v>
      </c>
      <c r="F66" s="14" t="str">
        <f>_xlfn.XLOOKUP(MAIN!B:B,Sheet11!B:B,Sheet11!C:C,"no data")</f>
        <v>no data</v>
      </c>
    </row>
    <row r="67" spans="1:7">
      <c r="A67" t="s">
        <v>212</v>
      </c>
      <c r="B67" s="3" t="s">
        <v>213</v>
      </c>
      <c r="C67" s="5">
        <v>16062.016364834086</v>
      </c>
      <c r="D67" s="5">
        <f>_xlfn.XLOOKUP(B:B,'[3]internet use'!$D:$D,'[3]internet use'!$F:$F)</f>
        <v>72.7</v>
      </c>
      <c r="E67">
        <f>_xlfn.XLOOKUP(A:A,'internet cost'!B:B,'internet cost'!C:C)</f>
        <v>31.42</v>
      </c>
      <c r="F67" s="14" t="str">
        <f>_xlfn.XLOOKUP(MAIN!B:B,Sheet11!B:B,Sheet11!C:C,"no data")</f>
        <v>yes</v>
      </c>
      <c r="G67">
        <v>45</v>
      </c>
    </row>
    <row r="68" spans="1:7" ht="17.100000000000001">
      <c r="A68" t="s">
        <v>214</v>
      </c>
      <c r="B68" s="3" t="s">
        <v>215</v>
      </c>
      <c r="C68" s="5">
        <v>18524.557219703071</v>
      </c>
      <c r="D68" s="5">
        <f>_xlfn.XLOOKUP(B:B,'[3]internet use'!$D:$D,'[3]internet use'!$F:$F)</f>
        <v>72.7</v>
      </c>
      <c r="E68" t="e">
        <f>_xlfn.XLOOKUP(A:A,'internet cost'!B:B,'internet cost'!C:C)</f>
        <v>#N/A</v>
      </c>
      <c r="F68" s="14" t="str">
        <f>_xlfn.XLOOKUP(MAIN!B:B,Sheet11!B:B,Sheet11!C:C,"no data")</f>
        <v>no data</v>
      </c>
    </row>
    <row r="69" spans="1:7">
      <c r="A69" t="s">
        <v>216</v>
      </c>
      <c r="B69" s="3" t="s">
        <v>217</v>
      </c>
      <c r="C69" s="5">
        <v>12657.034062525374</v>
      </c>
      <c r="D69" s="5">
        <f>_xlfn.XLOOKUP(B:B,'[3]internet use'!$D:$D,'[3]internet use'!$F:$F)</f>
        <v>67.7</v>
      </c>
      <c r="E69">
        <f>_xlfn.XLOOKUP(A:A,'internet cost'!B:B,'internet cost'!C:C)</f>
        <v>43.36</v>
      </c>
      <c r="F69" s="14" t="str">
        <f>_xlfn.XLOOKUP(MAIN!B:B,Sheet11!B:B,Sheet11!C:C,"no data")</f>
        <v>yes</v>
      </c>
      <c r="G69">
        <v>59</v>
      </c>
    </row>
    <row r="70" spans="1:7" ht="17.100000000000001">
      <c r="A70" t="s">
        <v>218</v>
      </c>
      <c r="B70" s="3" t="s">
        <v>219</v>
      </c>
      <c r="C70" s="5">
        <v>17411.500234383937</v>
      </c>
      <c r="D70" s="5">
        <f>_xlfn.XLOOKUP(B:B,'[3]internet use'!$D:$D,'[3]internet use'!$F:$F)</f>
        <v>60.4</v>
      </c>
      <c r="E70">
        <f>_xlfn.XLOOKUP(A:A,'internet cost'!B:B,'internet cost'!C:C)</f>
        <v>69.400000000000006</v>
      </c>
      <c r="F70" s="14" t="str">
        <f>_xlfn.XLOOKUP(MAIN!B:B,Sheet11!B:B,Sheet11!C:C,"no data")</f>
        <v>no data</v>
      </c>
    </row>
    <row r="71" spans="1:7" ht="17.100000000000001">
      <c r="A71" t="s">
        <v>220</v>
      </c>
      <c r="B71" s="3" t="s">
        <v>221</v>
      </c>
      <c r="C71" s="5" t="s">
        <v>97</v>
      </c>
      <c r="D71" s="5">
        <f>_xlfn.XLOOKUP(B:B,'[3]internet use'!$D:$D,'[3]internet use'!$F:$F)</f>
        <v>20</v>
      </c>
      <c r="E71">
        <f>_xlfn.XLOOKUP(A:A,'internet cost'!B:B,'internet cost'!C:C)</f>
        <v>116.66</v>
      </c>
      <c r="F71" s="14" t="str">
        <f>_xlfn.XLOOKUP(MAIN!B:B,Sheet11!B:B,Sheet11!C:C,"no data")</f>
        <v>no data</v>
      </c>
    </row>
    <row r="72" spans="1:7">
      <c r="A72" t="s">
        <v>222</v>
      </c>
      <c r="B72" s="3" t="s">
        <v>223</v>
      </c>
      <c r="C72" s="5">
        <v>46790.270017026567</v>
      </c>
      <c r="D72" s="5">
        <f>_xlfn.XLOOKUP(B:B,'[3]internet use'!$D:$D,'[3]internet use'!$F:$F)</f>
        <v>93.2</v>
      </c>
      <c r="E72">
        <f>_xlfn.XLOOKUP(A:A,'internet cost'!B:B,'internet cost'!C:C)</f>
        <v>31.21</v>
      </c>
      <c r="F72" s="14" t="str">
        <f>_xlfn.XLOOKUP(MAIN!B:B,Sheet11!B:B,Sheet11!C:C,"no data")</f>
        <v>yes</v>
      </c>
      <c r="G72">
        <v>57</v>
      </c>
    </row>
    <row r="73" spans="1:7">
      <c r="A73" t="s">
        <v>224</v>
      </c>
      <c r="B73" s="3" t="s">
        <v>225</v>
      </c>
      <c r="C73" s="5">
        <v>11245.149147111058</v>
      </c>
      <c r="D73" s="5">
        <f>_xlfn.XLOOKUP(B:B,'[3]internet use'!$D:$D,'[3]internet use'!$F:$F)</f>
        <v>57.599999999999994</v>
      </c>
      <c r="E73">
        <f>_xlfn.XLOOKUP(A:A,'internet cost'!B:B,'internet cost'!C:C)</f>
        <v>15.9</v>
      </c>
      <c r="F73" s="14" t="str">
        <f>_xlfn.XLOOKUP(MAIN!B:B,Sheet11!B:B,Sheet11!C:C,"no data")</f>
        <v>yes</v>
      </c>
      <c r="G73">
        <v>53</v>
      </c>
    </row>
    <row r="74" spans="1:7" ht="17.100000000000001">
      <c r="A74" t="s">
        <v>226</v>
      </c>
      <c r="B74" s="3" t="s">
        <v>227</v>
      </c>
      <c r="C74" s="5">
        <v>3058.1280438763297</v>
      </c>
      <c r="D74" s="5" t="str">
        <f>_xlfn.XLOOKUP(B:B,'[3]internet use'!$D:$D,'[3]internet use'!$F:$F)</f>
        <v>..</v>
      </c>
      <c r="E74">
        <f>_xlfn.XLOOKUP(A:A,'internet cost'!B:B,'internet cost'!C:C)</f>
        <v>18.46</v>
      </c>
      <c r="F74" s="14" t="str">
        <f>_xlfn.XLOOKUP(MAIN!B:B,Sheet11!B:B,Sheet11!C:C,"no data")</f>
        <v>no data</v>
      </c>
    </row>
    <row r="75" spans="1:7" ht="17.100000000000001">
      <c r="A75" t="s">
        <v>228</v>
      </c>
      <c r="B75" s="3" t="s">
        <v>229</v>
      </c>
      <c r="C75" s="5">
        <v>61544.25371261446</v>
      </c>
      <c r="D75" s="5" t="str">
        <f>_xlfn.XLOOKUP(B:B,'[3]internet use'!$D:$D,'[3]internet use'!$F:$F)</f>
        <v>..</v>
      </c>
      <c r="E75" t="e">
        <f>_xlfn.XLOOKUP(A:A,'internet cost'!B:B,'internet cost'!C:C)</f>
        <v>#N/A</v>
      </c>
      <c r="F75" s="14" t="str">
        <f>_xlfn.XLOOKUP(MAIN!B:B,Sheet11!B:B,Sheet11!C:C,"no data")</f>
        <v>no data</v>
      </c>
    </row>
    <row r="76" spans="1:7" ht="17.100000000000001">
      <c r="A76" t="s">
        <v>230</v>
      </c>
      <c r="B76" s="3" t="s">
        <v>231</v>
      </c>
      <c r="C76" s="5">
        <v>48817.662524172825</v>
      </c>
      <c r="D76" s="5" t="str">
        <f>_xlfn.XLOOKUP(B:B,'[3]internet use'!$D:$D,'[3]internet use'!$F:$F)</f>
        <v>..</v>
      </c>
      <c r="E76" t="e">
        <f>_xlfn.XLOOKUP(A:A,'internet cost'!B:B,'internet cost'!C:C)</f>
        <v>#N/A</v>
      </c>
      <c r="F76" s="14" t="str">
        <f>_xlfn.XLOOKUP(MAIN!B:B,Sheet11!B:B,Sheet11!C:C,"no data")</f>
        <v>no data</v>
      </c>
    </row>
    <row r="77" spans="1:7" ht="17.100000000000001">
      <c r="A77" t="s">
        <v>232</v>
      </c>
      <c r="B77" s="3" t="s">
        <v>233</v>
      </c>
      <c r="C77" s="5">
        <v>27264.996855964084</v>
      </c>
      <c r="D77" s="5" t="str">
        <f>_xlfn.XLOOKUP(B:B,'[3]internet use'!$D:$D,'[3]internet use'!$F:$F)</f>
        <v>..</v>
      </c>
      <c r="E77" t="e">
        <f>_xlfn.XLOOKUP(A:A,'internet cost'!B:B,'internet cost'!C:C)</f>
        <v>#N/A</v>
      </c>
      <c r="F77" s="14" t="str">
        <f>_xlfn.XLOOKUP(MAIN!B:B,Sheet11!B:B,Sheet11!C:C,"no data")</f>
        <v>no data</v>
      </c>
    </row>
    <row r="78" spans="1:7" ht="17.100000000000001">
      <c r="A78" t="s">
        <v>234</v>
      </c>
      <c r="B78" s="3" t="s">
        <v>235</v>
      </c>
      <c r="C78" s="5">
        <v>35393.577053328525</v>
      </c>
      <c r="D78" s="5" t="str">
        <f>_xlfn.XLOOKUP(B:B,'[3]internet use'!$D:$D,'[3]internet use'!$F:$F)</f>
        <v>..</v>
      </c>
      <c r="E78" t="e">
        <f>_xlfn.XLOOKUP(A:A,'internet cost'!B:B,'internet cost'!C:C)</f>
        <v>#N/A</v>
      </c>
      <c r="F78" s="14" t="str">
        <f>_xlfn.XLOOKUP(MAIN!B:B,Sheet11!B:B,Sheet11!C:C,"no data")</f>
        <v>no data</v>
      </c>
    </row>
    <row r="79" spans="1:7" ht="17.100000000000001">
      <c r="A79" t="s">
        <v>236</v>
      </c>
      <c r="B79" s="3" t="s">
        <v>237</v>
      </c>
      <c r="C79" s="5">
        <v>59044.973293745912</v>
      </c>
      <c r="D79" s="5" t="str">
        <f>_xlfn.XLOOKUP(B:B,'[3]internet use'!$D:$D,'[3]internet use'!$F:$F)</f>
        <v>..</v>
      </c>
      <c r="E79" t="e">
        <f>_xlfn.XLOOKUP(A:A,'internet cost'!B:B,'internet cost'!C:C)</f>
        <v>#N/A</v>
      </c>
      <c r="F79" s="14" t="str">
        <f>_xlfn.XLOOKUP(MAIN!B:B,Sheet11!B:B,Sheet11!C:C,"no data")</f>
        <v>no data</v>
      </c>
    </row>
    <row r="80" spans="1:7" ht="17.100000000000001">
      <c r="A80" t="s">
        <v>238</v>
      </c>
      <c r="B80" s="3" t="s">
        <v>239</v>
      </c>
      <c r="C80" s="5">
        <v>78103.48339958601</v>
      </c>
      <c r="D80" s="5" t="str">
        <f>_xlfn.XLOOKUP(B:B,'[3]internet use'!$D:$D,'[3]internet use'!$F:$F)</f>
        <v>..</v>
      </c>
      <c r="E80">
        <f>_xlfn.XLOOKUP(A:A,'internet cost'!B:B,'internet cost'!C:C)</f>
        <v>83.86</v>
      </c>
      <c r="F80" s="14" t="str">
        <f>_xlfn.XLOOKUP(MAIN!B:B,Sheet11!B:B,Sheet11!C:C,"no data")</f>
        <v>no data</v>
      </c>
    </row>
    <row r="81" spans="1:7">
      <c r="A81" t="s">
        <v>240</v>
      </c>
      <c r="B81" s="3" t="s">
        <v>241</v>
      </c>
      <c r="C81" s="5">
        <v>61734.459805756967</v>
      </c>
      <c r="D81" s="5">
        <f>_xlfn.XLOOKUP(B:B,'[3]internet use'!$D:$D,'[3]internet use'!$F:$F)</f>
        <v>93.5</v>
      </c>
      <c r="E81">
        <f>_xlfn.XLOOKUP(A:A,'internet cost'!B:B,'internet cost'!C:C)</f>
        <v>38.15</v>
      </c>
      <c r="F81" s="14" t="str">
        <f>_xlfn.XLOOKUP(MAIN!B:B,Sheet11!B:B,Sheet11!C:C,"no data")</f>
        <v>yes</v>
      </c>
      <c r="G81">
        <v>57</v>
      </c>
    </row>
    <row r="82" spans="1:7" ht="17.100000000000001">
      <c r="A82" t="s">
        <v>242</v>
      </c>
      <c r="B82" s="3" t="s">
        <v>243</v>
      </c>
      <c r="C82" s="5">
        <v>5492.4231403146223</v>
      </c>
      <c r="D82" s="5" t="str">
        <f>_xlfn.XLOOKUP(B:B,'[3]internet use'!$D:$D,'[3]internet use'!$F:$F)</f>
        <v>..</v>
      </c>
      <c r="E82" t="e">
        <f>_xlfn.XLOOKUP(A:A,'internet cost'!B:B,'internet cost'!C:C)</f>
        <v>#N/A</v>
      </c>
      <c r="F82" s="14" t="str">
        <f>_xlfn.XLOOKUP(MAIN!B:B,Sheet11!B:B,Sheet11!C:C,"no data")</f>
        <v>no data</v>
      </c>
    </row>
    <row r="83" spans="1:7">
      <c r="A83" t="s">
        <v>244</v>
      </c>
      <c r="B83" s="3" t="s">
        <v>245</v>
      </c>
      <c r="C83" s="5">
        <v>58317.828030697987</v>
      </c>
      <c r="D83" s="5">
        <f>_xlfn.XLOOKUP(B:B,'[3]internet use'!$D:$D,'[3]internet use'!$F:$F)</f>
        <v>86.8</v>
      </c>
      <c r="E83">
        <f>_xlfn.XLOOKUP(A:A,'internet cost'!B:B,'internet cost'!C:C)</f>
        <v>33.159999999999997</v>
      </c>
      <c r="F83" s="14" t="str">
        <f>_xlfn.XLOOKUP(MAIN!B:B,Sheet11!B:B,Sheet11!C:C,"no data")</f>
        <v>yes</v>
      </c>
      <c r="G83">
        <v>57</v>
      </c>
    </row>
    <row r="84" spans="1:7" ht="17.100000000000001">
      <c r="A84" t="s">
        <v>246</v>
      </c>
      <c r="B84" s="3" t="s">
        <v>247</v>
      </c>
      <c r="C84" s="5" t="s">
        <v>97</v>
      </c>
      <c r="D84" s="5" t="str">
        <f>_xlfn.XLOOKUP(B:B,'[3]internet use'!$D:$D,'[3]internet use'!$F:$F)</f>
        <v>..</v>
      </c>
      <c r="E84">
        <f>_xlfn.XLOOKUP(A:A,'internet cost'!B:B,'internet cost'!C:C)</f>
        <v>65.27</v>
      </c>
      <c r="F84" s="14" t="str">
        <f>_xlfn.XLOOKUP(MAIN!B:B,Sheet11!B:B,Sheet11!C:C,"no data")</f>
        <v>no data</v>
      </c>
    </row>
    <row r="85" spans="1:7" ht="17.100000000000001">
      <c r="A85" t="s">
        <v>248</v>
      </c>
      <c r="B85" s="3" t="s">
        <v>249</v>
      </c>
      <c r="C85" s="5">
        <v>20757.072376867833</v>
      </c>
      <c r="D85" s="5">
        <f>_xlfn.XLOOKUP(B:B,'[3]internet use'!$D:$D,'[3]internet use'!$F:$F)</f>
        <v>71.899999999999991</v>
      </c>
      <c r="E85">
        <f>_xlfn.XLOOKUP(A:A,'internet cost'!B:B,'internet cost'!C:C)</f>
        <v>77.91</v>
      </c>
      <c r="F85" s="14" t="str">
        <f>_xlfn.XLOOKUP(MAIN!B:B,Sheet11!B:B,Sheet11!C:C,"no data")</f>
        <v>no data</v>
      </c>
    </row>
    <row r="86" spans="1:7" ht="17.100000000000001">
      <c r="A86" t="s">
        <v>250</v>
      </c>
      <c r="B86" s="3" t="s">
        <v>251</v>
      </c>
      <c r="C86" s="5">
        <v>3254.3745770425667</v>
      </c>
      <c r="D86" s="5">
        <f>_xlfn.XLOOKUP(B:B,'[3]internet use'!$D:$D,'[3]internet use'!$F:$F)</f>
        <v>45.9</v>
      </c>
      <c r="E86" t="e">
        <f>_xlfn.XLOOKUP(A:A,'internet cost'!B:B,'internet cost'!C:C)</f>
        <v>#N/A</v>
      </c>
      <c r="F86" s="14" t="str">
        <f>_xlfn.XLOOKUP(MAIN!B:B,Sheet11!B:B,Sheet11!C:C,"no data")</f>
        <v>no data</v>
      </c>
    </row>
    <row r="87" spans="1:7">
      <c r="A87" t="s">
        <v>252</v>
      </c>
      <c r="B87" s="3" t="s">
        <v>253</v>
      </c>
      <c r="C87" s="5">
        <v>25071.967714720238</v>
      </c>
      <c r="D87" s="5">
        <f>_xlfn.XLOOKUP(B:B,'[3]internet use'!$D:$D,'[3]internet use'!$F:$F)</f>
        <v>81.899999999999991</v>
      </c>
      <c r="E87">
        <f>_xlfn.XLOOKUP(A:A,'internet cost'!B:B,'internet cost'!C:C)</f>
        <v>14.21</v>
      </c>
      <c r="F87" s="14" t="str">
        <f>_xlfn.XLOOKUP(MAIN!B:B,Sheet11!B:B,Sheet11!C:C,"no data")</f>
        <v>yes</v>
      </c>
      <c r="G87">
        <v>58</v>
      </c>
    </row>
    <row r="88" spans="1:7">
      <c r="A88" t="s">
        <v>254</v>
      </c>
      <c r="B88" s="3" t="s">
        <v>255</v>
      </c>
      <c r="C88" s="5">
        <v>69205.88307139356</v>
      </c>
      <c r="D88" s="5">
        <f>_xlfn.XLOOKUP(B:B,'[3]internet use'!$D:$D,'[3]internet use'!$F:$F)</f>
        <v>92.5</v>
      </c>
      <c r="E88">
        <f>_xlfn.XLOOKUP(A:A,'internet cost'!B:B,'internet cost'!C:C)</f>
        <v>36.14</v>
      </c>
      <c r="F88" s="14" t="str">
        <f>_xlfn.XLOOKUP(MAIN!B:B,Sheet11!B:B,Sheet11!C:C,"no data")</f>
        <v>yes</v>
      </c>
      <c r="G88">
        <v>57</v>
      </c>
    </row>
    <row r="89" spans="1:7">
      <c r="A89" t="s">
        <v>256</v>
      </c>
      <c r="B89" s="3" t="s">
        <v>257</v>
      </c>
      <c r="C89" s="5">
        <v>7543.0267472877749</v>
      </c>
      <c r="D89" s="5">
        <f>_xlfn.XLOOKUP(B:B,'[3]internet use'!$D:$D,'[3]internet use'!$F:$F)</f>
        <v>69.899999999999991</v>
      </c>
      <c r="E89">
        <f>_xlfn.XLOOKUP(A:A,'internet cost'!B:B,'internet cost'!C:C)</f>
        <v>57.65</v>
      </c>
      <c r="F89" s="14" t="str">
        <f>_xlfn.XLOOKUP(MAIN!B:B,Sheet11!B:B,Sheet11!C:C,"no data")</f>
        <v>yes</v>
      </c>
      <c r="G89">
        <v>75</v>
      </c>
    </row>
    <row r="90" spans="1:7" ht="17.100000000000001">
      <c r="A90" t="s">
        <v>258</v>
      </c>
      <c r="B90" s="3" t="s">
        <v>259</v>
      </c>
      <c r="C90" s="5" t="s">
        <v>97</v>
      </c>
      <c r="D90" s="5" t="str">
        <f>_xlfn.XLOOKUP(B:B,'[3]internet use'!$D:$D,'[3]internet use'!$F:$F)</f>
        <v>..</v>
      </c>
      <c r="E90">
        <f>_xlfn.XLOOKUP(A:A,'internet cost'!B:B,'internet cost'!C:C)</f>
        <v>74.86</v>
      </c>
      <c r="F90" s="14" t="str">
        <f>_xlfn.XLOOKUP(MAIN!B:B,Sheet11!B:B,Sheet11!C:C,"no data")</f>
        <v>no data</v>
      </c>
    </row>
    <row r="91" spans="1:7">
      <c r="A91" t="s">
        <v>53</v>
      </c>
      <c r="B91" s="3" t="s">
        <v>260</v>
      </c>
      <c r="C91" s="5">
        <v>41181.991216432551</v>
      </c>
      <c r="D91" s="5">
        <f>_xlfn.XLOOKUP(B:B,'[3]internet use'!$D:$D,'[3]internet use'!$F:$F)</f>
        <v>85</v>
      </c>
      <c r="E91">
        <f>_xlfn.XLOOKUP(A:A,'internet cost'!B:B,'internet cost'!C:C)</f>
        <v>34.86</v>
      </c>
      <c r="F91" s="14" t="str">
        <f>_xlfn.XLOOKUP(MAIN!B:B,Sheet11!B:B,Sheet11!C:C,"no data")</f>
        <v>yes</v>
      </c>
      <c r="G91">
        <v>57</v>
      </c>
    </row>
    <row r="92" spans="1:7" ht="17.100000000000001">
      <c r="A92" t="s">
        <v>261</v>
      </c>
      <c r="B92" s="3" t="s">
        <v>262</v>
      </c>
      <c r="C92" s="5" t="s">
        <v>97</v>
      </c>
      <c r="D92" s="5" t="str">
        <f>_xlfn.XLOOKUP(B:B,'[3]internet use'!$D:$D,'[3]internet use'!$F:$F)</f>
        <v>..</v>
      </c>
      <c r="E92">
        <f>_xlfn.XLOOKUP(A:A,'internet cost'!B:B,'internet cost'!C:C)</f>
        <v>114.6</v>
      </c>
      <c r="F92" s="14" t="str">
        <f>_xlfn.XLOOKUP(MAIN!B:B,Sheet11!B:B,Sheet11!C:C,"no data")</f>
        <v>no data</v>
      </c>
    </row>
    <row r="93" spans="1:7" ht="33.950000000000003">
      <c r="A93" t="s">
        <v>263</v>
      </c>
      <c r="B93" s="3" t="s">
        <v>264</v>
      </c>
      <c r="C93" s="5">
        <v>18807.944744644275</v>
      </c>
      <c r="D93" s="5">
        <f>_xlfn.XLOOKUP(B:B,'[3]internet use'!$D:$D,'[3]internet use'!$F:$F)</f>
        <v>74.099999999999994</v>
      </c>
      <c r="E93">
        <f>_xlfn.XLOOKUP(A:A,'internet cost'!B:B,'internet cost'!C:C)</f>
        <v>54.58</v>
      </c>
      <c r="F93" s="14" t="s">
        <v>265</v>
      </c>
      <c r="G93" t="s">
        <v>266</v>
      </c>
    </row>
    <row r="94" spans="1:7" ht="17.100000000000001">
      <c r="A94" t="s">
        <v>267</v>
      </c>
      <c r="B94" s="3" t="s">
        <v>268</v>
      </c>
      <c r="C94" s="5" t="s">
        <v>97</v>
      </c>
      <c r="D94" s="5" t="str">
        <f>_xlfn.XLOOKUP(B:B,'[3]internet use'!$D:$D,'[3]internet use'!$F:$F)</f>
        <v>..</v>
      </c>
      <c r="E94" t="e">
        <f>_xlfn.XLOOKUP(A:A,'internet cost'!B:B,'internet cost'!C:C)</f>
        <v>#N/A</v>
      </c>
      <c r="F94" s="14" t="str">
        <f>_xlfn.XLOOKUP(MAIN!B:B,Sheet11!B:B,Sheet11!C:C,"no data")</f>
        <v>yes</v>
      </c>
      <c r="G94">
        <v>70</v>
      </c>
    </row>
    <row r="95" spans="1:7" ht="17.100000000000001">
      <c r="A95" t="s">
        <v>269</v>
      </c>
      <c r="B95" s="3" t="s">
        <v>270</v>
      </c>
      <c r="C95" s="5">
        <v>13750.287906479984</v>
      </c>
      <c r="D95" s="5">
        <f>_xlfn.XLOOKUP(B:B,'[3]internet use'!$D:$D,'[3]internet use'!$F:$F)</f>
        <v>56.100000000000009</v>
      </c>
      <c r="E95" t="e">
        <f>_xlfn.XLOOKUP(A:A,'internet cost'!B:B,'internet cost'!C:C)</f>
        <v>#N/A</v>
      </c>
      <c r="F95" s="14" t="str">
        <f>_xlfn.XLOOKUP(MAIN!B:B,Sheet11!B:B,Sheet11!C:C,"no data")</f>
        <v>yes</v>
      </c>
      <c r="G95">
        <v>66</v>
      </c>
    </row>
    <row r="96" spans="1:7" ht="17.100000000000001">
      <c r="A96" t="s">
        <v>271</v>
      </c>
      <c r="B96" s="3" t="s">
        <v>272</v>
      </c>
      <c r="C96" s="5">
        <v>4383.1521965942284</v>
      </c>
      <c r="D96" s="5">
        <f>_xlfn.XLOOKUP(B:B,'[3]internet use'!$D:$D,'[3]internet use'!$F:$F)</f>
        <v>26.5</v>
      </c>
      <c r="E96" t="e">
        <f>_xlfn.XLOOKUP(A:A,'internet cost'!B:B,'internet cost'!C:C)</f>
        <v>#N/A</v>
      </c>
      <c r="F96" s="14" t="str">
        <f>_xlfn.XLOOKUP(MAIN!B:B,Sheet11!B:B,Sheet11!C:C,"no data")</f>
        <v>no data</v>
      </c>
    </row>
    <row r="97" spans="1:7" ht="17.100000000000001">
      <c r="A97" t="s">
        <v>273</v>
      </c>
      <c r="B97" s="3" t="s">
        <v>274</v>
      </c>
      <c r="C97" s="5">
        <v>2862.0712251384452</v>
      </c>
      <c r="D97" s="5">
        <f>_xlfn.XLOOKUP(B:B,'[3]internet use'!$D:$D,'[3]internet use'!$F:$F)</f>
        <v>32.5</v>
      </c>
      <c r="E97" t="e">
        <f>_xlfn.XLOOKUP(A:A,'internet cost'!B:B,'internet cost'!C:C)</f>
        <v>#N/A</v>
      </c>
      <c r="F97" s="14" t="str">
        <f>_xlfn.XLOOKUP(MAIN!B:B,Sheet11!B:B,Sheet11!C:C,"no data")</f>
        <v>no data</v>
      </c>
    </row>
    <row r="98" spans="1:7" ht="17.100000000000001">
      <c r="A98" t="s">
        <v>275</v>
      </c>
      <c r="B98" s="3" t="s">
        <v>276</v>
      </c>
      <c r="C98" s="5">
        <v>54732.144066301335</v>
      </c>
      <c r="D98" s="5">
        <f>_xlfn.XLOOKUP(B:B,'[3]internet use'!$D:$D,'[3]internet use'!$F:$F)</f>
        <v>81.699999999999989</v>
      </c>
      <c r="E98">
        <f>_xlfn.XLOOKUP(A:A,'internet cost'!B:B,'internet cost'!C:C)</f>
        <v>62.47</v>
      </c>
      <c r="F98" s="14" t="str">
        <f>_xlfn.XLOOKUP(MAIN!B:B,Sheet11!B:B,Sheet11!C:C,"no data")</f>
        <v>no data</v>
      </c>
    </row>
    <row r="99" spans="1:7" ht="17.100000000000001">
      <c r="A99" t="s">
        <v>277</v>
      </c>
      <c r="B99" s="3" t="s">
        <v>278</v>
      </c>
      <c r="C99" s="5">
        <v>3281.212320715134</v>
      </c>
      <c r="D99" s="5" t="str">
        <f>_xlfn.XLOOKUP(B:B,'[3]internet use'!$D:$D,'[3]internet use'!$F:$F)</f>
        <v>..</v>
      </c>
      <c r="E99">
        <f>_xlfn.XLOOKUP(A:A,'internet cost'!B:B,'internet cost'!C:C)</f>
        <v>77</v>
      </c>
      <c r="F99" s="14" t="str">
        <f>_xlfn.XLOOKUP(MAIN!B:B,Sheet11!B:B,Sheet11!C:C,"no data")</f>
        <v>yes</v>
      </c>
      <c r="G99">
        <v>50</v>
      </c>
    </row>
    <row r="100" spans="1:7" ht="17.100000000000001">
      <c r="A100" t="s">
        <v>279</v>
      </c>
      <c r="B100" s="3" t="s">
        <v>280</v>
      </c>
      <c r="C100" s="5">
        <v>3391.415428524951</v>
      </c>
      <c r="D100" s="5" t="str">
        <f>_xlfn.XLOOKUP(B:B,'[3]internet use'!$D:$D,'[3]internet use'!$F:$F)</f>
        <v>..</v>
      </c>
      <c r="E100" t="e">
        <f>_xlfn.XLOOKUP(A:A,'internet cost'!B:B,'internet cost'!C:C)</f>
        <v>#N/A</v>
      </c>
      <c r="F100" s="14" t="str">
        <f>_xlfn.XLOOKUP(MAIN!B:B,Sheet11!B:B,Sheet11!C:C,"no data")</f>
        <v>no data</v>
      </c>
    </row>
    <row r="101" spans="1:7" ht="17.100000000000001">
      <c r="A101" t="s">
        <v>281</v>
      </c>
      <c r="B101" s="3" t="s">
        <v>282</v>
      </c>
      <c r="C101" s="5">
        <v>63189.15183320317</v>
      </c>
      <c r="D101" s="5">
        <f>_xlfn.XLOOKUP(B:B,'[3]internet use'!$D:$D,'[3]internet use'!$F:$F)</f>
        <v>92.3</v>
      </c>
      <c r="E101" t="e">
        <f>_xlfn.XLOOKUP(A:A,'internet cost'!B:B,'internet cost'!C:C)</f>
        <v>#N/A</v>
      </c>
      <c r="F101" s="14" t="str">
        <f>_xlfn.XLOOKUP(MAIN!B:B,Sheet11!B:B,Sheet11!C:C,"no data")</f>
        <v>no data</v>
      </c>
    </row>
    <row r="102" spans="1:7">
      <c r="A102" t="s">
        <v>283</v>
      </c>
      <c r="B102" s="3" t="s">
        <v>284</v>
      </c>
      <c r="C102" s="5">
        <v>7178.8072948799609</v>
      </c>
      <c r="D102" s="5">
        <f>_xlfn.XLOOKUP(B:B,'[3]internet use'!$D:$D,'[3]internet use'!$F:$F)</f>
        <v>58.3</v>
      </c>
      <c r="E102">
        <f>_xlfn.XLOOKUP(A:A,'internet cost'!B:B,'internet cost'!C:C)</f>
        <v>58</v>
      </c>
      <c r="F102" s="14" t="str">
        <f>_xlfn.XLOOKUP(MAIN!B:B,Sheet11!B:B,Sheet11!C:C,"no data")</f>
        <v>yes</v>
      </c>
      <c r="G102">
        <v>46</v>
      </c>
    </row>
    <row r="103" spans="1:7" ht="17.100000000000001">
      <c r="A103" t="s">
        <v>285</v>
      </c>
      <c r="B103" s="3" t="s">
        <v>286</v>
      </c>
      <c r="C103" s="5">
        <v>71548.964204615593</v>
      </c>
      <c r="D103" s="5">
        <f>_xlfn.XLOOKUP(B:B,'[3]internet use'!$D:$D,'[3]internet use'!$F:$F)</f>
        <v>96</v>
      </c>
      <c r="E103" t="e">
        <f>_xlfn.XLOOKUP(A:A,'internet cost'!B:B,'internet cost'!C:C)</f>
        <v>#N/A</v>
      </c>
      <c r="F103" s="14" t="str">
        <f>_xlfn.XLOOKUP(MAIN!B:B,Sheet11!B:B,Sheet11!C:C,"no data")</f>
        <v>no data</v>
      </c>
    </row>
    <row r="104" spans="1:7">
      <c r="A104" t="s">
        <v>287</v>
      </c>
      <c r="B104" s="3" t="s">
        <v>288</v>
      </c>
      <c r="C104" s="5">
        <v>45021.300997098107</v>
      </c>
      <c r="D104" s="5">
        <f>_xlfn.XLOOKUP(B:B,'[3]internet use'!$D:$D,'[3]internet use'!$F:$F)</f>
        <v>91.5</v>
      </c>
      <c r="E104">
        <f>_xlfn.XLOOKUP(A:A,'internet cost'!B:B,'internet cost'!C:C)</f>
        <v>20.010000000000002</v>
      </c>
      <c r="F104" s="14" t="str">
        <f>_xlfn.XLOOKUP(MAIN!B:B,Sheet11!B:B,Sheet11!C:C,"no data")</f>
        <v>yes</v>
      </c>
      <c r="G104">
        <v>48</v>
      </c>
    </row>
    <row r="105" spans="1:7" ht="17.100000000000001">
      <c r="A105" t="s">
        <v>289</v>
      </c>
      <c r="B105" s="3" t="s">
        <v>290</v>
      </c>
      <c r="C105" s="5">
        <v>19503.1733640774</v>
      </c>
      <c r="D105" s="5" t="str">
        <f>_xlfn.XLOOKUP(B:B,'[3]internet use'!$D:$D,'[3]internet use'!$F:$F)</f>
        <v>..</v>
      </c>
      <c r="E105" t="e">
        <f>_xlfn.XLOOKUP(A:A,'internet cost'!B:B,'internet cost'!C:C)</f>
        <v>#N/A</v>
      </c>
      <c r="F105" s="14" t="str">
        <f>_xlfn.XLOOKUP(MAIN!B:B,Sheet11!B:B,Sheet11!C:C,"no data")</f>
        <v>no data</v>
      </c>
    </row>
    <row r="106" spans="1:7" ht="17.100000000000001">
      <c r="A106" t="s">
        <v>291</v>
      </c>
      <c r="B106" s="3" t="s">
        <v>292</v>
      </c>
      <c r="C106" s="5">
        <v>76356.810564986794</v>
      </c>
      <c r="D106" s="5">
        <f>_xlfn.XLOOKUP(B:B,'[3]internet use'!$D:$D,'[3]internet use'!$F:$F)</f>
        <v>99.8</v>
      </c>
      <c r="E106" t="e">
        <f>_xlfn.XLOOKUP(A:A,'internet cost'!B:B,'internet cost'!C:C)</f>
        <v>#N/A</v>
      </c>
      <c r="F106" s="14" t="str">
        <f>_xlfn.XLOOKUP(MAIN!B:B,Sheet11!B:B,Sheet11!C:C,"no data")</f>
        <v>yes</v>
      </c>
      <c r="G106">
        <v>73</v>
      </c>
    </row>
    <row r="107" spans="1:7" ht="17.100000000000001">
      <c r="A107" t="s">
        <v>293</v>
      </c>
      <c r="B107" s="3" t="s">
        <v>294</v>
      </c>
      <c r="C107" s="5">
        <v>15503.760096875829</v>
      </c>
      <c r="D107" s="5" t="str">
        <f>_xlfn.XLOOKUP(B:B,'[3]internet use'!$D:$D,'[3]internet use'!$F:$F)</f>
        <v>..</v>
      </c>
      <c r="E107" t="e">
        <f>_xlfn.XLOOKUP(A:A,'internet cost'!B:B,'internet cost'!C:C)</f>
        <v>#N/A</v>
      </c>
      <c r="F107" s="14" t="str">
        <f>_xlfn.XLOOKUP(MAIN!B:B,Sheet11!B:B,Sheet11!C:C,"no data")</f>
        <v>no data</v>
      </c>
    </row>
    <row r="108" spans="1:7" ht="17.100000000000001">
      <c r="A108" t="s">
        <v>295</v>
      </c>
      <c r="B108" s="3" t="s">
        <v>296</v>
      </c>
      <c r="C108" s="5">
        <v>6362.6663050477464</v>
      </c>
      <c r="D108" s="5" t="str">
        <f>_xlfn.XLOOKUP(B:B,'[3]internet use'!$D:$D,'[3]internet use'!$F:$F)</f>
        <v>..</v>
      </c>
      <c r="E108" t="e">
        <f>_xlfn.XLOOKUP(A:A,'internet cost'!B:B,'internet cost'!C:C)</f>
        <v>#N/A</v>
      </c>
      <c r="F108" s="14" t="str">
        <f>_xlfn.XLOOKUP(MAIN!B:B,Sheet11!B:B,Sheet11!C:C,"no data")</f>
        <v>no data</v>
      </c>
    </row>
    <row r="109" spans="1:7" ht="17.100000000000001">
      <c r="A109" t="s">
        <v>297</v>
      </c>
      <c r="B109" s="3" t="s">
        <v>298</v>
      </c>
      <c r="C109" s="5">
        <v>4526.6920002479492</v>
      </c>
      <c r="D109" s="5" t="str">
        <f>_xlfn.XLOOKUP(B:B,'[3]internet use'!$D:$D,'[3]internet use'!$F:$F)</f>
        <v>..</v>
      </c>
      <c r="E109" t="e">
        <f>_xlfn.XLOOKUP(A:A,'internet cost'!B:B,'internet cost'!C:C)</f>
        <v>#N/A</v>
      </c>
      <c r="F109" s="14" t="str">
        <f>_xlfn.XLOOKUP(MAIN!B:B,Sheet11!B:B,Sheet11!C:C,"no data")</f>
        <v>no data</v>
      </c>
    </row>
    <row r="110" spans="1:7" ht="17.100000000000001">
      <c r="A110" t="s">
        <v>299</v>
      </c>
      <c r="B110" s="3" t="s">
        <v>300</v>
      </c>
      <c r="C110" s="5">
        <v>5123.4288141976649</v>
      </c>
      <c r="D110" s="5" t="str">
        <f>_xlfn.XLOOKUP(B:B,'[3]internet use'!$D:$D,'[3]internet use'!$F:$F)</f>
        <v>..</v>
      </c>
      <c r="E110" t="e">
        <f>_xlfn.XLOOKUP(A:A,'internet cost'!B:B,'internet cost'!C:C)</f>
        <v>#N/A</v>
      </c>
      <c r="F110" s="14" t="str">
        <f>_xlfn.XLOOKUP(MAIN!B:B,Sheet11!B:B,Sheet11!C:C,"no data")</f>
        <v>no data</v>
      </c>
    </row>
    <row r="111" spans="1:7" ht="17.100000000000001">
      <c r="A111" t="s">
        <v>24</v>
      </c>
      <c r="B111" s="3" t="s">
        <v>301</v>
      </c>
      <c r="C111" s="5">
        <v>10166.24341058346</v>
      </c>
      <c r="D111" s="5" t="str">
        <f>_xlfn.XLOOKUP(B:B,'[3]internet use'!$D:$D,'[3]internet use'!$F:$F)</f>
        <v>..</v>
      </c>
      <c r="E111">
        <f>_xlfn.XLOOKUP(A:A,'internet cost'!B:B,'internet cost'!C:C)</f>
        <v>9.73</v>
      </c>
      <c r="F111" s="14" t="str">
        <f>_xlfn.XLOOKUP(MAIN!B:B,Sheet11!B:B,Sheet11!C:C,"no data")</f>
        <v>no data</v>
      </c>
    </row>
    <row r="112" spans="1:7">
      <c r="A112" t="s">
        <v>302</v>
      </c>
      <c r="B112" s="3" t="s">
        <v>303</v>
      </c>
      <c r="C112" s="5">
        <v>15415.605793469695</v>
      </c>
      <c r="D112" s="5">
        <f>_xlfn.XLOOKUP(B:B,'[3]internet use'!$D:$D,'[3]internet use'!$F:$F)</f>
        <v>69.199999999999989</v>
      </c>
      <c r="E112">
        <f>_xlfn.XLOOKUP(A:A,'internet cost'!B:B,'internet cost'!C:C)</f>
        <v>28.05</v>
      </c>
      <c r="F112" s="14" t="str">
        <f>_xlfn.XLOOKUP(MAIN!B:B,Sheet11!B:B,Sheet11!C:C,"no data")</f>
        <v>yes</v>
      </c>
      <c r="G112">
        <v>46</v>
      </c>
    </row>
    <row r="113" spans="1:7" ht="17.100000000000001">
      <c r="A113" t="s">
        <v>304</v>
      </c>
      <c r="B113" s="3" t="s">
        <v>305</v>
      </c>
      <c r="C113" s="5">
        <v>17659.873929111898</v>
      </c>
      <c r="D113" s="5">
        <f>_xlfn.XLOOKUP(B:B,'[3]internet use'!$D:$D,'[3]internet use'!$F:$F)</f>
        <v>79.600000000000009</v>
      </c>
      <c r="E113" t="e">
        <f>_xlfn.XLOOKUP(A:A,'internet cost'!B:B,'internet cost'!C:C)</f>
        <v>#N/A</v>
      </c>
      <c r="F113" s="14" t="str">
        <f>_xlfn.XLOOKUP(MAIN!B:B,Sheet11!B:B,Sheet11!C:C,"no data")</f>
        <v>no data</v>
      </c>
    </row>
    <row r="114" spans="1:7" ht="17.100000000000001">
      <c r="A114" t="s">
        <v>306</v>
      </c>
      <c r="B114" s="3" t="s">
        <v>307</v>
      </c>
      <c r="C114" s="5">
        <v>14107.297926838874</v>
      </c>
      <c r="D114" s="5">
        <f>_xlfn.XLOOKUP(B:B,'[3]internet use'!$D:$D,'[3]internet use'!$F:$F)</f>
        <v>81.699999999999989</v>
      </c>
      <c r="E114">
        <f>_xlfn.XLOOKUP(A:A,'internet cost'!B:B,'internet cost'!C:C)</f>
        <v>37.19</v>
      </c>
      <c r="F114" s="14" t="str">
        <f>_xlfn.XLOOKUP(MAIN!B:B,Sheet11!B:B,Sheet11!C:C,"no data")</f>
        <v>no data</v>
      </c>
    </row>
    <row r="115" spans="1:7">
      <c r="A115" t="s">
        <v>308</v>
      </c>
      <c r="B115" s="3" t="s">
        <v>309</v>
      </c>
      <c r="C115" s="5">
        <v>124900.93863524149</v>
      </c>
      <c r="D115" s="5">
        <f>_xlfn.XLOOKUP(B:B,'[3]internet use'!$D:$D,'[3]internet use'!$F:$F)</f>
        <v>96.5</v>
      </c>
      <c r="E115">
        <f>_xlfn.XLOOKUP(A:A,'internet cost'!B:B,'internet cost'!C:C)</f>
        <v>42.8</v>
      </c>
      <c r="F115" s="14" t="str">
        <f>_xlfn.XLOOKUP(MAIN!B:B,Sheet11!B:B,Sheet11!C:C,"no data")</f>
        <v>yes</v>
      </c>
      <c r="G115">
        <v>57</v>
      </c>
    </row>
    <row r="116" spans="1:7" ht="17.100000000000001">
      <c r="A116" t="s">
        <v>310</v>
      </c>
      <c r="B116" s="3" t="s">
        <v>311</v>
      </c>
      <c r="C116" s="5" t="s">
        <v>97</v>
      </c>
      <c r="D116" s="5" t="str">
        <f>_xlfn.XLOOKUP(B:B,'[3]internet use'!$D:$D,'[3]internet use'!$F:$F)</f>
        <v>..</v>
      </c>
      <c r="E116">
        <f>_xlfn.XLOOKUP(A:A,'internet cost'!B:B,'internet cost'!C:C)</f>
        <v>68.58</v>
      </c>
      <c r="F116" s="14" t="str">
        <f>_xlfn.XLOOKUP(MAIN!B:B,Sheet11!B:B,Sheet11!C:C,"no data")</f>
        <v>yes</v>
      </c>
      <c r="G116">
        <v>57</v>
      </c>
    </row>
    <row r="117" spans="1:7" ht="17.100000000000001">
      <c r="A117" t="s">
        <v>312</v>
      </c>
      <c r="B117" s="3" t="s">
        <v>313</v>
      </c>
      <c r="C117" s="5">
        <v>54057.04840590668</v>
      </c>
      <c r="D117" s="5">
        <f>_xlfn.XLOOKUP(B:B,'[3]internet use'!$D:$D,'[3]internet use'!$F:$F)</f>
        <v>87</v>
      </c>
      <c r="E117">
        <f>_xlfn.XLOOKUP(A:A,'internet cost'!B:B,'internet cost'!C:C)</f>
        <v>25.8</v>
      </c>
      <c r="F117" s="14" t="str">
        <f>_xlfn.XLOOKUP(MAIN!B:B,Sheet11!B:B,Sheet11!C:C,"no data")</f>
        <v>no data</v>
      </c>
    </row>
    <row r="118" spans="1:7">
      <c r="A118" t="s">
        <v>314</v>
      </c>
      <c r="B118" s="3" t="s">
        <v>315</v>
      </c>
      <c r="C118" s="5">
        <v>57801.366262447096</v>
      </c>
      <c r="D118" s="5">
        <f>_xlfn.XLOOKUP(B:B,'[3]internet use'!$D:$D,'[3]internet use'!$F:$F)</f>
        <v>87</v>
      </c>
      <c r="E118">
        <f>_xlfn.XLOOKUP(A:A,'internet cost'!B:B,'internet cost'!C:C)</f>
        <v>30.97</v>
      </c>
      <c r="F118" s="14" t="str">
        <f>_xlfn.XLOOKUP(MAIN!B:B,Sheet11!B:B,Sheet11!C:C,"no data")</f>
        <v>yes</v>
      </c>
      <c r="G118">
        <v>57</v>
      </c>
    </row>
    <row r="119" spans="1:7">
      <c r="A119" t="s">
        <v>316</v>
      </c>
      <c r="B119" s="3" t="s">
        <v>317</v>
      </c>
      <c r="C119" s="5">
        <v>11421.753557005428</v>
      </c>
      <c r="D119" s="5">
        <f>_xlfn.XLOOKUP(B:B,'[3]internet use'!$D:$D,'[3]internet use'!$F:$F)</f>
        <v>83.399999999999991</v>
      </c>
      <c r="E119">
        <f>_xlfn.XLOOKUP(A:A,'internet cost'!B:B,'internet cost'!C:C)</f>
        <v>48.11</v>
      </c>
      <c r="F119" s="14" t="str">
        <f>_xlfn.XLOOKUP(MAIN!B:B,Sheet11!B:B,Sheet11!C:C,"no data")</f>
        <v>yes</v>
      </c>
      <c r="G119">
        <v>44</v>
      </c>
    </row>
    <row r="120" spans="1:7">
      <c r="A120" t="s">
        <v>318</v>
      </c>
      <c r="B120" s="3" t="s">
        <v>319</v>
      </c>
      <c r="C120" s="5">
        <v>49793.935822616113</v>
      </c>
      <c r="D120" s="5">
        <f>_xlfn.XLOOKUP(B:B,'[3]internet use'!$D:$D,'[3]internet use'!$F:$F)</f>
        <v>87</v>
      </c>
      <c r="E120">
        <f>_xlfn.XLOOKUP(A:A,'internet cost'!B:B,'internet cost'!C:C)</f>
        <v>38.270000000000003</v>
      </c>
      <c r="F120" s="14" t="str">
        <f>_xlfn.XLOOKUP(MAIN!B:B,Sheet11!B:B,Sheet11!C:C,"no data")</f>
        <v>yes</v>
      </c>
      <c r="G120">
        <v>45</v>
      </c>
    </row>
    <row r="121" spans="1:7" ht="17.100000000000001">
      <c r="A121" t="s">
        <v>320</v>
      </c>
      <c r="B121" s="3" t="s">
        <v>321</v>
      </c>
      <c r="C121" s="5">
        <v>10391.013613568806</v>
      </c>
      <c r="D121" s="5">
        <f>_xlfn.XLOOKUP(B:B,'[3]internet use'!$D:$D,'[3]internet use'!$F:$F)</f>
        <v>92.5</v>
      </c>
      <c r="E121">
        <f>_xlfn.XLOOKUP(A:A,'internet cost'!B:B,'internet cost'!C:C)</f>
        <v>39.28</v>
      </c>
      <c r="F121" s="14" t="str">
        <f>_xlfn.XLOOKUP(MAIN!B:B,Sheet11!B:B,Sheet11!C:C,"no data")</f>
        <v>no data</v>
      </c>
    </row>
    <row r="122" spans="1:7" ht="17.100000000000001">
      <c r="A122" t="s">
        <v>322</v>
      </c>
      <c r="B122" s="3" t="s">
        <v>323</v>
      </c>
      <c r="C122" s="5">
        <v>38515.183600997727</v>
      </c>
      <c r="D122" s="5">
        <f>_xlfn.XLOOKUP(B:B,'[3]internet use'!$D:$D,'[3]internet use'!$F:$F)</f>
        <v>92.9</v>
      </c>
      <c r="E122">
        <f>_xlfn.XLOOKUP(A:A,'internet cost'!B:B,'internet cost'!C:C)</f>
        <v>9.08</v>
      </c>
      <c r="F122" s="14" t="str">
        <f>_xlfn.XLOOKUP(MAIN!B:B,Sheet11!B:B,Sheet11!C:C,"no data")</f>
        <v>no data</v>
      </c>
    </row>
    <row r="123" spans="1:7">
      <c r="A123" t="s">
        <v>324</v>
      </c>
      <c r="B123" s="3" t="s">
        <v>325</v>
      </c>
      <c r="C123" s="5">
        <v>6307.2324941929728</v>
      </c>
      <c r="D123" s="5">
        <f>_xlfn.XLOOKUP(B:B,'[3]internet use'!$D:$D,'[3]internet use'!$F:$F)</f>
        <v>35</v>
      </c>
      <c r="E123">
        <f>_xlfn.XLOOKUP(A:A,'internet cost'!B:B,'internet cost'!C:C)</f>
        <v>47.73</v>
      </c>
      <c r="F123" s="14" t="str">
        <f>_xlfn.XLOOKUP(MAIN!B:B,Sheet11!B:B,Sheet11!C:C,"no data")</f>
        <v>yes</v>
      </c>
      <c r="G123">
        <v>50</v>
      </c>
    </row>
    <row r="124" spans="1:7" ht="17.100000000000001">
      <c r="A124" t="s">
        <v>326</v>
      </c>
      <c r="B124" s="3" t="s">
        <v>327</v>
      </c>
      <c r="C124" s="5">
        <v>3546.9181883262904</v>
      </c>
      <c r="D124" s="5">
        <f>_xlfn.XLOOKUP(B:B,'[3]internet use'!$D:$D,'[3]internet use'!$F:$F)</f>
        <v>88</v>
      </c>
      <c r="E124" t="e">
        <f>_xlfn.XLOOKUP(A:A,'internet cost'!B:B,'internet cost'!C:C)</f>
        <v>#N/A</v>
      </c>
      <c r="F124" s="14" t="str">
        <f>_xlfn.XLOOKUP(MAIN!B:B,Sheet11!B:B,Sheet11!C:C,"no data")</f>
        <v>no data</v>
      </c>
    </row>
    <row r="125" spans="1:7" ht="17.100000000000001">
      <c r="A125" t="s">
        <v>328</v>
      </c>
      <c r="B125" s="3" t="s">
        <v>329</v>
      </c>
      <c r="C125" s="5" t="s">
        <v>97</v>
      </c>
      <c r="D125" s="5" t="str">
        <f>_xlfn.XLOOKUP(B:B,'[3]internet use'!$D:$D,'[3]internet use'!$F:$F)</f>
        <v>..</v>
      </c>
      <c r="E125" t="e">
        <f>_xlfn.XLOOKUP(A:A,'internet cost'!B:B,'internet cost'!C:C)</f>
        <v>#N/A</v>
      </c>
      <c r="F125" s="14" t="str">
        <f>_xlfn.XLOOKUP(MAIN!B:B,Sheet11!B:B,Sheet11!C:C,"no data")</f>
        <v>no data</v>
      </c>
    </row>
    <row r="126" spans="1:7" ht="17.100000000000001">
      <c r="A126" t="s">
        <v>330</v>
      </c>
      <c r="B126" s="3" t="s">
        <v>331</v>
      </c>
      <c r="C126" s="5">
        <v>52203.968566049392</v>
      </c>
      <c r="D126" s="5">
        <f>_xlfn.XLOOKUP(B:B,'[3]internet use'!$D:$D,'[3]internet use'!$F:$F)</f>
        <v>97.399999999999991</v>
      </c>
      <c r="E126" t="e">
        <f>_xlfn.XLOOKUP(A:A,'internet cost'!B:B,'internet cost'!C:C)</f>
        <v>#N/A</v>
      </c>
      <c r="F126" s="14" t="str">
        <f>_xlfn.XLOOKUP(MAIN!B:B,Sheet11!B:B,Sheet11!C:C,"no data")</f>
        <v>no data</v>
      </c>
    </row>
    <row r="127" spans="1:7" ht="17.100000000000001">
      <c r="A127" t="s">
        <v>332</v>
      </c>
      <c r="B127" s="3" t="s">
        <v>333</v>
      </c>
      <c r="C127" s="5">
        <v>15141.245733192702</v>
      </c>
      <c r="D127" s="5" t="str">
        <f>_xlfn.XLOOKUP(B:B,'[3]internet use'!$D:$D,'[3]internet use'!$F:$F)</f>
        <v>..</v>
      </c>
      <c r="E127" t="e">
        <f>_xlfn.XLOOKUP(A:A,'internet cost'!B:B,'internet cost'!C:C)</f>
        <v>#N/A</v>
      </c>
      <c r="F127" s="14" t="str">
        <f>_xlfn.XLOOKUP(MAIN!B:B,Sheet11!B:B,Sheet11!C:C,"no data")</f>
        <v>no data</v>
      </c>
    </row>
    <row r="128" spans="1:7" ht="17.100000000000001">
      <c r="A128" t="s">
        <v>334</v>
      </c>
      <c r="B128" s="3" t="s">
        <v>335</v>
      </c>
      <c r="C128" s="5">
        <v>51561.363812791657</v>
      </c>
      <c r="D128" s="5">
        <f>_xlfn.XLOOKUP(B:B,'[3]internet use'!$D:$D,'[3]internet use'!$F:$F)</f>
        <v>99.7</v>
      </c>
      <c r="E128">
        <f>_xlfn.XLOOKUP(A:A,'internet cost'!B:B,'internet cost'!C:C)</f>
        <v>73.09</v>
      </c>
      <c r="F128" s="14" t="str">
        <f>_xlfn.XLOOKUP(MAIN!B:B,Sheet11!B:B,Sheet11!C:C,"no data")</f>
        <v>no data</v>
      </c>
    </row>
    <row r="129" spans="1:7" ht="17.100000000000001">
      <c r="A129" t="s">
        <v>336</v>
      </c>
      <c r="B129" s="3" t="s">
        <v>337</v>
      </c>
      <c r="C129" s="5">
        <v>7106.4911428930345</v>
      </c>
      <c r="D129" s="5">
        <f>_xlfn.XLOOKUP(B:B,'[3]internet use'!$D:$D,'[3]internet use'!$F:$F)</f>
        <v>88.5</v>
      </c>
      <c r="E129" t="e">
        <f>_xlfn.XLOOKUP(A:A,'internet cost'!B:B,'internet cost'!C:C)</f>
        <v>#N/A</v>
      </c>
      <c r="F129" s="14" t="str">
        <f>_xlfn.XLOOKUP(MAIN!B:B,Sheet11!B:B,Sheet11!C:C,"no data")</f>
        <v>no data</v>
      </c>
    </row>
    <row r="130" spans="1:7" ht="17.100000000000001">
      <c r="A130" t="s">
        <v>338</v>
      </c>
      <c r="B130" s="3" t="s">
        <v>339</v>
      </c>
      <c r="C130" s="5">
        <v>9291.7885900113106</v>
      </c>
      <c r="D130" s="5">
        <f>_xlfn.XLOOKUP(B:B,'[3]internet use'!$D:$D,'[3]internet use'!$F:$F)</f>
        <v>63.6</v>
      </c>
      <c r="E130" t="e">
        <f>_xlfn.XLOOKUP(A:A,'internet cost'!B:B,'internet cost'!C:C)</f>
        <v>#N/A</v>
      </c>
      <c r="F130" s="14" t="str">
        <f>_xlfn.XLOOKUP(MAIN!B:B,Sheet11!B:B,Sheet11!C:C,"no data")</f>
        <v>no data</v>
      </c>
    </row>
    <row r="131" spans="1:7" ht="17.100000000000001">
      <c r="A131" t="s">
        <v>340</v>
      </c>
      <c r="B131" s="3" t="s">
        <v>341</v>
      </c>
      <c r="C131" s="5">
        <v>25981.355273114707</v>
      </c>
      <c r="D131" s="5" t="str">
        <f>_xlfn.XLOOKUP(B:B,'[3]internet use'!$D:$D,'[3]internet use'!$F:$F)</f>
        <v>..</v>
      </c>
      <c r="E131" t="e">
        <f>_xlfn.XLOOKUP(A:A,'internet cost'!B:B,'internet cost'!C:C)</f>
        <v>#N/A</v>
      </c>
      <c r="F131" s="14" t="str">
        <f>_xlfn.XLOOKUP(MAIN!B:B,Sheet11!B:B,Sheet11!C:C,"no data")</f>
        <v>no data</v>
      </c>
    </row>
    <row r="132" spans="1:7" ht="17.100000000000001">
      <c r="A132" t="s">
        <v>342</v>
      </c>
      <c r="B132" s="3" t="s">
        <v>343</v>
      </c>
      <c r="C132" s="5">
        <v>21856.634313210139</v>
      </c>
      <c r="D132" s="5" t="str">
        <f>_xlfn.XLOOKUP(B:B,'[3]internet use'!$D:$D,'[3]internet use'!$F:$F)</f>
        <v>..</v>
      </c>
      <c r="E132" t="e">
        <f>_xlfn.XLOOKUP(A:A,'internet cost'!B:B,'internet cost'!C:C)</f>
        <v>#N/A</v>
      </c>
      <c r="F132" s="14" t="str">
        <f>_xlfn.XLOOKUP(MAIN!B:B,Sheet11!B:B,Sheet11!C:C,"no data")</f>
        <v>no data</v>
      </c>
    </row>
    <row r="133" spans="1:7" ht="17.100000000000001">
      <c r="A133" t="s">
        <v>344</v>
      </c>
      <c r="B133" s="3" t="s">
        <v>345</v>
      </c>
      <c r="C133" s="5">
        <v>20924.521376829613</v>
      </c>
      <c r="D133" s="5" t="str">
        <f>_xlfn.XLOOKUP(B:B,'[3]internet use'!$D:$D,'[3]internet use'!$F:$F)</f>
        <v>..</v>
      </c>
      <c r="E133" t="e">
        <f>_xlfn.XLOOKUP(A:A,'internet cost'!B:B,'internet cost'!C:C)</f>
        <v>#N/A</v>
      </c>
      <c r="F133" s="14" t="str">
        <f>_xlfn.XLOOKUP(MAIN!B:B,Sheet11!B:B,Sheet11!C:C,"no data")</f>
        <v>no data</v>
      </c>
    </row>
    <row r="134" spans="1:7" ht="17.100000000000001">
      <c r="A134" t="s">
        <v>346</v>
      </c>
      <c r="B134" s="3" t="s">
        <v>347</v>
      </c>
      <c r="C134" s="5">
        <v>21747.984354904336</v>
      </c>
      <c r="D134" s="5" t="str">
        <f>_xlfn.XLOOKUP(B:B,'[3]internet use'!$D:$D,'[3]internet use'!$F:$F)</f>
        <v>..</v>
      </c>
      <c r="E134" t="e">
        <f>_xlfn.XLOOKUP(A:A,'internet cost'!B:B,'internet cost'!C:C)</f>
        <v>#N/A</v>
      </c>
      <c r="F134" s="14" t="str">
        <f>_xlfn.XLOOKUP(MAIN!B:B,Sheet11!B:B,Sheet11!C:C,"no data")</f>
        <v>no data</v>
      </c>
    </row>
    <row r="135" spans="1:7">
      <c r="A135" t="s">
        <v>348</v>
      </c>
      <c r="B135" s="3" t="s">
        <v>349</v>
      </c>
      <c r="C135" s="5">
        <v>41491.510668640796</v>
      </c>
      <c r="D135" s="5">
        <f>_xlfn.XLOOKUP(B:B,'[3]internet use'!$D:$D,'[3]internet use'!$F:$F)</f>
        <v>92.2</v>
      </c>
      <c r="E135">
        <f>_xlfn.XLOOKUP(A:A,'internet cost'!B:B,'internet cost'!C:C)</f>
        <v>16.59</v>
      </c>
      <c r="F135" s="14" t="str">
        <f>_xlfn.XLOOKUP(MAIN!B:B,Sheet11!B:B,Sheet11!C:C,"no data")</f>
        <v>yes</v>
      </c>
      <c r="G135">
        <v>57</v>
      </c>
    </row>
    <row r="136" spans="1:7" ht="17.100000000000001">
      <c r="A136" t="s">
        <v>350</v>
      </c>
      <c r="B136" s="3" t="s">
        <v>351</v>
      </c>
      <c r="C136" s="5">
        <v>4205.9620292411118</v>
      </c>
      <c r="D136" s="5" t="str">
        <f>_xlfn.XLOOKUP(B:B,'[3]internet use'!$D:$D,'[3]internet use'!$F:$F)</f>
        <v>..</v>
      </c>
      <c r="E136" t="e">
        <f>_xlfn.XLOOKUP(A:A,'internet cost'!B:B,'internet cost'!C:C)</f>
        <v>#N/A</v>
      </c>
      <c r="F136" s="14" t="str">
        <f>_xlfn.XLOOKUP(MAIN!B:B,Sheet11!B:B,Sheet11!C:C,"no data")</f>
        <v>no data</v>
      </c>
    </row>
    <row r="137" spans="1:7" ht="17.100000000000001">
      <c r="A137" t="s">
        <v>352</v>
      </c>
      <c r="B137" s="3" t="s">
        <v>353</v>
      </c>
      <c r="C137" s="5" t="s">
        <v>97</v>
      </c>
      <c r="D137" s="5">
        <f>_xlfn.XLOOKUP(B:B,'[3]internet use'!$D:$D,'[3]internet use'!$F:$F)</f>
        <v>83.5</v>
      </c>
      <c r="E137">
        <f>_xlfn.XLOOKUP(A:A,'internet cost'!B:B,'internet cost'!C:C)</f>
        <v>21.91</v>
      </c>
      <c r="F137" s="14" t="str">
        <f>_xlfn.XLOOKUP(MAIN!B:B,Sheet11!B:B,Sheet11!C:C,"no data")</f>
        <v>no data</v>
      </c>
    </row>
    <row r="138" spans="1:7" ht="17.100000000000001">
      <c r="A138" t="s">
        <v>354</v>
      </c>
      <c r="B138" s="3" t="s">
        <v>355</v>
      </c>
      <c r="C138" s="5">
        <v>2880.9663100511671</v>
      </c>
      <c r="D138" s="5">
        <f>_xlfn.XLOOKUP(B:B,'[3]internet use'!$D:$D,'[3]internet use'!$F:$F)</f>
        <v>48</v>
      </c>
      <c r="E138">
        <f>_xlfn.XLOOKUP(A:A,'internet cost'!B:B,'internet cost'!C:C)</f>
        <v>85.98</v>
      </c>
      <c r="F138" s="14" t="str">
        <f>_xlfn.XLOOKUP(MAIN!B:B,Sheet11!B:B,Sheet11!C:C,"no data")</f>
        <v>no data</v>
      </c>
    </row>
    <row r="139" spans="1:7" ht="17.100000000000001">
      <c r="A139" t="s">
        <v>356</v>
      </c>
      <c r="B139" s="3" t="s">
        <v>357</v>
      </c>
      <c r="C139" s="5">
        <v>1794.53340863361</v>
      </c>
      <c r="D139" s="5">
        <f>_xlfn.XLOOKUP(B:B,'[3]internet use'!$D:$D,'[3]internet use'!$F:$F)</f>
        <v>23.5</v>
      </c>
      <c r="E139">
        <f>_xlfn.XLOOKUP(A:A,'internet cost'!B:B,'internet cost'!C:C)</f>
        <v>24</v>
      </c>
      <c r="F139" s="14" t="str">
        <f>_xlfn.XLOOKUP(MAIN!B:B,Sheet11!B:B,Sheet11!C:C,"no data")</f>
        <v>no data</v>
      </c>
    </row>
    <row r="140" spans="1:7" ht="17.100000000000001">
      <c r="A140" t="s">
        <v>358</v>
      </c>
      <c r="B140" s="3" t="s">
        <v>359</v>
      </c>
      <c r="C140" s="5">
        <v>13848.795002550487</v>
      </c>
      <c r="D140" s="5">
        <f>_xlfn.XLOOKUP(B:B,'[3]internet use'!$D:$D,'[3]internet use'!$F:$F)</f>
        <v>88.5</v>
      </c>
      <c r="E140">
        <f>_xlfn.XLOOKUP(A:A,'internet cost'!B:B,'internet cost'!C:C)</f>
        <v>19.07</v>
      </c>
      <c r="F140" s="14" t="str">
        <f>_xlfn.XLOOKUP(MAIN!B:B,Sheet11!B:B,Sheet11!C:C,"no data")</f>
        <v>no data</v>
      </c>
    </row>
    <row r="141" spans="1:7" ht="17.100000000000001">
      <c r="A141" t="s">
        <v>360</v>
      </c>
      <c r="B141" s="3" t="s">
        <v>361</v>
      </c>
      <c r="C141" s="5" t="s">
        <v>97</v>
      </c>
      <c r="D141" s="5">
        <f>_xlfn.XLOOKUP(B:B,'[3]internet use'!$D:$D,'[3]internet use'!$F:$F)</f>
        <v>97.3</v>
      </c>
      <c r="E141">
        <f>_xlfn.XLOOKUP(A:A,'internet cost'!B:B,'internet cost'!C:C)</f>
        <v>62.41</v>
      </c>
      <c r="F141" s="14" t="str">
        <f>_xlfn.XLOOKUP(MAIN!B:B,Sheet11!B:B,Sheet11!C:C,"no data")</f>
        <v>no data</v>
      </c>
    </row>
    <row r="142" spans="1:7">
      <c r="A142" t="s">
        <v>362</v>
      </c>
      <c r="B142" s="3" t="s">
        <v>363</v>
      </c>
      <c r="C142" s="5">
        <v>50914.863814666576</v>
      </c>
      <c r="D142" s="5">
        <f>_xlfn.XLOOKUP(B:B,'[3]internet use'!$D:$D,'[3]internet use'!$F:$F)</f>
        <v>88.5</v>
      </c>
      <c r="E142">
        <f>_xlfn.XLOOKUP(A:A,'internet cost'!B:B,'internet cost'!C:C)</f>
        <v>16.940000000000001</v>
      </c>
      <c r="F142" s="14" t="str">
        <f>_xlfn.XLOOKUP(MAIN!B:B,Sheet11!B:B,Sheet11!C:C,"no data")</f>
        <v>yes</v>
      </c>
      <c r="G142">
        <v>57</v>
      </c>
    </row>
    <row r="143" spans="1:7" ht="17.100000000000001">
      <c r="A143" t="s">
        <v>364</v>
      </c>
      <c r="B143" s="3" t="s">
        <v>365</v>
      </c>
      <c r="C143" s="5">
        <v>14357.614280620592</v>
      </c>
      <c r="D143" s="5" t="str">
        <f>_xlfn.XLOOKUP(B:B,'[3]internet use'!$D:$D,'[3]internet use'!$F:$F)</f>
        <v>..</v>
      </c>
      <c r="E143" t="e">
        <f>_xlfn.XLOOKUP(A:A,'internet cost'!B:B,'internet cost'!C:C)</f>
        <v>#N/A</v>
      </c>
      <c r="F143" s="14" t="str">
        <f>_xlfn.XLOOKUP(MAIN!B:B,Sheet11!B:B,Sheet11!C:C,"no data")</f>
        <v>no data</v>
      </c>
    </row>
    <row r="144" spans="1:7" ht="17.100000000000001">
      <c r="A144" t="s">
        <v>366</v>
      </c>
      <c r="B144" s="3" t="s">
        <v>367</v>
      </c>
      <c r="C144" s="5">
        <v>2411.3363270000841</v>
      </c>
      <c r="D144" s="5">
        <f>_xlfn.XLOOKUP(B:B,'[3]internet use'!$D:$D,'[3]internet use'!$F:$F)</f>
        <v>24.4</v>
      </c>
      <c r="E144" t="e">
        <f>_xlfn.XLOOKUP(A:A,'internet cost'!B:B,'internet cost'!C:C)</f>
        <v>#N/A</v>
      </c>
      <c r="F144" s="14" t="str">
        <f>_xlfn.XLOOKUP(MAIN!B:B,Sheet11!B:B,Sheet11!C:C,"no data")</f>
        <v>no data</v>
      </c>
    </row>
    <row r="145" spans="1:7" ht="17.100000000000001">
      <c r="A145" t="s">
        <v>368</v>
      </c>
      <c r="B145" s="3" t="s">
        <v>369</v>
      </c>
      <c r="C145" s="5">
        <v>9300.4659836346527</v>
      </c>
      <c r="D145" s="5">
        <f>_xlfn.XLOOKUP(B:B,'[3]internet use'!$D:$D,'[3]internet use'!$F:$F)</f>
        <v>50.9</v>
      </c>
      <c r="E145" t="e">
        <f>_xlfn.XLOOKUP(A:A,'internet cost'!B:B,'internet cost'!C:C)</f>
        <v>#N/A</v>
      </c>
      <c r="F145" s="14" t="str">
        <f>_xlfn.XLOOKUP(MAIN!B:B,Sheet11!B:B,Sheet11!C:C,"no data")</f>
        <v>no data</v>
      </c>
    </row>
    <row r="146" spans="1:7">
      <c r="A146" t="s">
        <v>370</v>
      </c>
      <c r="B146" s="3" t="s">
        <v>371</v>
      </c>
      <c r="C146" s="5">
        <v>139466.40146669644</v>
      </c>
      <c r="D146" s="5">
        <f>_xlfn.XLOOKUP(B:B,'[3]internet use'!$D:$D,'[3]internet use'!$F:$F)</f>
        <v>99.3</v>
      </c>
      <c r="E146">
        <f>_xlfn.XLOOKUP(A:A,'internet cost'!B:B,'internet cost'!C:C)</f>
        <v>52.93</v>
      </c>
      <c r="F146" s="14" t="str">
        <f>_xlfn.XLOOKUP(MAIN!B:B,Sheet11!B:B,Sheet11!C:C,"no data")</f>
        <v>yes</v>
      </c>
      <c r="G146">
        <v>57</v>
      </c>
    </row>
    <row r="147" spans="1:7" ht="17.100000000000001">
      <c r="A147" t="s">
        <v>372</v>
      </c>
      <c r="B147" s="3" t="s">
        <v>373</v>
      </c>
      <c r="C147" s="5">
        <v>116491.07001744112</v>
      </c>
      <c r="D147" s="5">
        <f>_xlfn.XLOOKUP(B:B,'[3]internet use'!$D:$D,'[3]internet use'!$F:$F)</f>
        <v>89.2</v>
      </c>
      <c r="E147" t="e">
        <f>_xlfn.XLOOKUP(A:A,'internet cost'!B:B,'internet cost'!C:C)</f>
        <v>#N/A</v>
      </c>
      <c r="F147" s="14" t="str">
        <f>_xlfn.XLOOKUP(MAIN!B:B,Sheet11!B:B,Sheet11!C:C,"no data")</f>
        <v>no data</v>
      </c>
    </row>
    <row r="148" spans="1:7">
      <c r="A148" t="s">
        <v>374</v>
      </c>
      <c r="B148" s="3" t="s">
        <v>375</v>
      </c>
      <c r="C148" s="5">
        <v>1823.8173294130468</v>
      </c>
      <c r="D148" s="5">
        <f>_xlfn.XLOOKUP(B:B,'[3]internet use'!$D:$D,'[3]internet use'!$F:$F)</f>
        <v>20.399999999999999</v>
      </c>
      <c r="E148">
        <f>_xlfn.XLOOKUP(A:A,'internet cost'!B:B,'internet cost'!C:C)</f>
        <v>56.31</v>
      </c>
      <c r="F148" s="14" t="str">
        <f>_xlfn.XLOOKUP(MAIN!B:B,Sheet11!B:B,Sheet11!C:C,"no data")</f>
        <v>yes</v>
      </c>
      <c r="G148">
        <v>50</v>
      </c>
    </row>
    <row r="149" spans="1:7" ht="17.100000000000001">
      <c r="A149" t="s">
        <v>376</v>
      </c>
      <c r="B149" s="3" t="s">
        <v>377</v>
      </c>
      <c r="C149" s="5">
        <v>1829.5076892537866</v>
      </c>
      <c r="D149" s="5">
        <f>_xlfn.XLOOKUP(B:B,'[3]internet use'!$D:$D,'[3]internet use'!$F:$F)</f>
        <v>18</v>
      </c>
      <c r="E149" t="e">
        <f>_xlfn.XLOOKUP(A:A,'internet cost'!B:B,'internet cost'!C:C)</f>
        <v>#N/A</v>
      </c>
      <c r="F149" s="14" t="str">
        <f>_xlfn.XLOOKUP(MAIN!B:B,Sheet11!B:B,Sheet11!C:C,"no data")</f>
        <v>yes</v>
      </c>
      <c r="G149">
        <v>54</v>
      </c>
    </row>
    <row r="150" spans="1:7">
      <c r="A150" t="s">
        <v>378</v>
      </c>
      <c r="B150" s="3" t="s">
        <v>379</v>
      </c>
      <c r="C150" s="5">
        <v>36416.540185309881</v>
      </c>
      <c r="D150" s="5">
        <f>_xlfn.XLOOKUP(B:B,'[3]internet use'!$D:$D,'[3]internet use'!$F:$F)</f>
        <v>97.7</v>
      </c>
      <c r="E150">
        <f>_xlfn.XLOOKUP(A:A,'internet cost'!B:B,'internet cost'!C:C)</f>
        <v>31.44</v>
      </c>
      <c r="F150" s="14" t="str">
        <f>_xlfn.XLOOKUP(MAIN!B:B,Sheet11!B:B,Sheet11!C:C,"no data")</f>
        <v>yes</v>
      </c>
      <c r="G150">
        <v>52</v>
      </c>
    </row>
    <row r="151" spans="1:7">
      <c r="A151" t="s">
        <v>380</v>
      </c>
      <c r="B151" s="3" t="s">
        <v>381</v>
      </c>
      <c r="C151" s="5">
        <v>24735.075416965774</v>
      </c>
      <c r="D151" s="5">
        <f>_xlfn.XLOOKUP(B:B,'[3]internet use'!$D:$D,'[3]internet use'!$F:$F)</f>
        <v>84.7</v>
      </c>
      <c r="E151">
        <f>_xlfn.XLOOKUP(A:A,'internet cost'!B:B,'internet cost'!C:C)</f>
        <v>75.58</v>
      </c>
      <c r="F151" s="14" t="str">
        <f>_xlfn.XLOOKUP(MAIN!B:B,Sheet11!B:B,Sheet11!C:C,"no data")</f>
        <v>yes</v>
      </c>
      <c r="G151">
        <v>65</v>
      </c>
    </row>
    <row r="152" spans="1:7" ht="17.100000000000001">
      <c r="A152" t="s">
        <v>382</v>
      </c>
      <c r="B152" s="3" t="s">
        <v>383</v>
      </c>
      <c r="C152" s="5">
        <v>2657.7129840798475</v>
      </c>
      <c r="D152" s="5">
        <f>_xlfn.XLOOKUP(B:B,'[3]internet use'!$D:$D,'[3]internet use'!$F:$F)</f>
        <v>35.099999999999994</v>
      </c>
      <c r="E152">
        <f>_xlfn.XLOOKUP(A:A,'internet cost'!B:B,'internet cost'!C:C)</f>
        <v>40.82</v>
      </c>
      <c r="F152" s="14" t="str">
        <f>_xlfn.XLOOKUP(MAIN!B:B,Sheet11!B:B,Sheet11!C:C,"no data")</f>
        <v>no data</v>
      </c>
    </row>
    <row r="153" spans="1:7">
      <c r="A153" t="s">
        <v>384</v>
      </c>
      <c r="B153" s="3" t="s">
        <v>385</v>
      </c>
      <c r="C153" s="5">
        <v>63419.823699454151</v>
      </c>
      <c r="D153" s="5">
        <f>_xlfn.XLOOKUP(B:B,'[3]internet use'!$D:$D,'[3]internet use'!$F:$F)</f>
        <v>92.100000000000009</v>
      </c>
      <c r="E153">
        <f>_xlfn.XLOOKUP(A:A,'internet cost'!B:B,'internet cost'!C:C)</f>
        <v>27.01</v>
      </c>
      <c r="F153" s="14" t="str">
        <f>_xlfn.XLOOKUP(MAIN!B:B,Sheet11!B:B,Sheet11!C:C,"no data")</f>
        <v>yes</v>
      </c>
      <c r="G153">
        <v>57</v>
      </c>
    </row>
    <row r="154" spans="1:7" ht="17.100000000000001">
      <c r="A154" t="s">
        <v>386</v>
      </c>
      <c r="B154" s="3" t="s">
        <v>387</v>
      </c>
      <c r="C154" s="5">
        <v>7532.1747730782563</v>
      </c>
      <c r="D154" s="5">
        <f>_xlfn.XLOOKUP(B:B,'[3]internet use'!$D:$D,'[3]internet use'!$F:$F)</f>
        <v>65.7</v>
      </c>
      <c r="E154">
        <f>_xlfn.XLOOKUP(A:A,'internet cost'!B:B,'internet cost'!C:C)</f>
        <v>92.03</v>
      </c>
      <c r="F154" s="14" t="str">
        <f>_xlfn.XLOOKUP(MAIN!B:B,Sheet11!B:B,Sheet11!C:C,"no data")</f>
        <v>no data</v>
      </c>
    </row>
    <row r="155" spans="1:7" ht="17.100000000000001">
      <c r="A155" t="s">
        <v>388</v>
      </c>
      <c r="B155" s="3" t="s">
        <v>389</v>
      </c>
      <c r="C155" s="5">
        <v>6946.1939334054132</v>
      </c>
      <c r="D155" s="5">
        <f>_xlfn.XLOOKUP(B:B,'[3]internet use'!$D:$D,'[3]internet use'!$F:$F)</f>
        <v>37.4</v>
      </c>
      <c r="E155">
        <f>_xlfn.XLOOKUP(A:A,'internet cost'!B:B,'internet cost'!C:C)</f>
        <v>65.66</v>
      </c>
      <c r="F155" s="14" t="str">
        <f>_xlfn.XLOOKUP(MAIN!B:B,Sheet11!B:B,Sheet11!C:C,"no data")</f>
        <v>no data</v>
      </c>
    </row>
    <row r="156" spans="1:7" ht="17.100000000000001">
      <c r="A156" t="s">
        <v>390</v>
      </c>
      <c r="B156" s="3" t="s">
        <v>391</v>
      </c>
      <c r="C156" s="5">
        <v>29511.227409955336</v>
      </c>
      <c r="D156" s="5">
        <f>_xlfn.XLOOKUP(B:B,'[3]internet use'!$D:$D,'[3]internet use'!$F:$F)</f>
        <v>79.5</v>
      </c>
      <c r="E156">
        <f>_xlfn.XLOOKUP(A:A,'internet cost'!B:B,'internet cost'!C:C)</f>
        <v>31.28</v>
      </c>
      <c r="F156" s="14" t="str">
        <f>_xlfn.XLOOKUP(MAIN!B:B,Sheet11!B:B,Sheet11!C:C,"no data")</f>
        <v>no data</v>
      </c>
    </row>
    <row r="157" spans="1:7">
      <c r="A157" t="s">
        <v>17</v>
      </c>
      <c r="B157" s="3" t="s">
        <v>392</v>
      </c>
      <c r="C157" s="5">
        <v>24789.67559816828</v>
      </c>
      <c r="D157" s="5">
        <f>_xlfn.XLOOKUP(B:B,'[3]internet use'!$D:$D,'[3]internet use'!$F:$F)</f>
        <v>81.2</v>
      </c>
      <c r="E157">
        <f>_xlfn.XLOOKUP(A:A,'internet cost'!B:B,'internet cost'!C:C)</f>
        <v>32.35</v>
      </c>
      <c r="F157" s="14" t="str">
        <f>_xlfn.XLOOKUP(MAIN!B:B,Sheet11!B:B,Sheet11!C:C,"no data")</f>
        <v>yes</v>
      </c>
      <c r="G157">
        <v>65</v>
      </c>
    </row>
    <row r="158" spans="1:7" ht="17.100000000000001">
      <c r="A158" t="s">
        <v>393</v>
      </c>
      <c r="B158" s="3" t="s">
        <v>394</v>
      </c>
      <c r="C158" s="5">
        <v>4313.6276010157826</v>
      </c>
      <c r="D158" s="5" t="str">
        <f>_xlfn.XLOOKUP(B:B,'[3]internet use'!$D:$D,'[3]internet use'!$F:$F)</f>
        <v>..</v>
      </c>
      <c r="E158" t="e">
        <f>_xlfn.XLOOKUP(A:A,'internet cost'!B:B,'internet cost'!C:C)</f>
        <v>#N/A</v>
      </c>
      <c r="F158" s="14" t="str">
        <f>_xlfn.XLOOKUP(MAIN!B:B,Sheet11!B:B,Sheet11!C:C,"no data")</f>
        <v>no data</v>
      </c>
    </row>
    <row r="159" spans="1:7" ht="17.100000000000001">
      <c r="A159" t="s">
        <v>395</v>
      </c>
      <c r="B159" s="3" t="s">
        <v>396</v>
      </c>
      <c r="C159" s="5">
        <v>20564.456560871957</v>
      </c>
      <c r="D159" s="5" t="str">
        <f>_xlfn.XLOOKUP(B:B,'[3]internet use'!$D:$D,'[3]internet use'!$F:$F)</f>
        <v>..</v>
      </c>
      <c r="E159" t="e">
        <f>_xlfn.XLOOKUP(A:A,'internet cost'!B:B,'internet cost'!C:C)</f>
        <v>#N/A</v>
      </c>
      <c r="F159" s="14" t="str">
        <f>_xlfn.XLOOKUP(MAIN!B:B,Sheet11!B:B,Sheet11!C:C,"no data")</f>
        <v>no data</v>
      </c>
    </row>
    <row r="160" spans="1:7" ht="17.100000000000001">
      <c r="A160" t="s">
        <v>397</v>
      </c>
      <c r="B160" s="3" t="s">
        <v>398</v>
      </c>
      <c r="C160" s="5">
        <v>14072.765026701536</v>
      </c>
      <c r="D160" s="5" t="str">
        <f>_xlfn.XLOOKUP(B:B,'[3]internet use'!$D:$D,'[3]internet use'!$F:$F)</f>
        <v>..</v>
      </c>
      <c r="E160" t="e">
        <f>_xlfn.XLOOKUP(A:A,'internet cost'!B:B,'internet cost'!C:C)</f>
        <v>#N/A</v>
      </c>
      <c r="F160" s="14" t="str">
        <f>_xlfn.XLOOKUP(MAIN!B:B,Sheet11!B:B,Sheet11!C:C,"no data")</f>
        <v>no data</v>
      </c>
    </row>
    <row r="161" spans="1:7" ht="17.100000000000001">
      <c r="A161" t="s">
        <v>399</v>
      </c>
      <c r="B161" s="3" t="s">
        <v>400</v>
      </c>
      <c r="C161" s="5">
        <v>14171.919357405832</v>
      </c>
      <c r="D161" s="5" t="str">
        <f>_xlfn.XLOOKUP(B:B,'[3]internet use'!$D:$D,'[3]internet use'!$F:$F)</f>
        <v>..</v>
      </c>
      <c r="E161" t="e">
        <f>_xlfn.XLOOKUP(A:A,'internet cost'!B:B,'internet cost'!C:C)</f>
        <v>#N/A</v>
      </c>
      <c r="F161" s="14" t="str">
        <f>_xlfn.XLOOKUP(MAIN!B:B,Sheet11!B:B,Sheet11!C:C,"no data")</f>
        <v>no data</v>
      </c>
    </row>
    <row r="162" spans="1:7" ht="17.100000000000001">
      <c r="A162" t="s">
        <v>401</v>
      </c>
      <c r="B162" s="3" t="s">
        <v>402</v>
      </c>
      <c r="C162" s="5">
        <v>15857.65326305959</v>
      </c>
      <c r="D162" s="5" t="str">
        <f>_xlfn.XLOOKUP(B:B,'[3]internet use'!$D:$D,'[3]internet use'!$F:$F)</f>
        <v>..</v>
      </c>
      <c r="E162" t="e">
        <f>_xlfn.XLOOKUP(A:A,'internet cost'!B:B,'internet cost'!C:C)</f>
        <v>#N/A</v>
      </c>
      <c r="F162" s="14" t="str">
        <f>_xlfn.XLOOKUP(MAIN!B:B,Sheet11!B:B,Sheet11!C:C,"no data")</f>
        <v>no data</v>
      </c>
    </row>
    <row r="163" spans="1:7">
      <c r="A163" t="s">
        <v>403</v>
      </c>
      <c r="B163" s="3" t="s">
        <v>404</v>
      </c>
      <c r="C163" s="5">
        <v>17596.883416766723</v>
      </c>
      <c r="D163" s="5">
        <f>_xlfn.XLOOKUP(B:B,'[3]internet use'!$D:$D,'[3]internet use'!$F:$F)</f>
        <v>80.2</v>
      </c>
      <c r="E163">
        <f>_xlfn.XLOOKUP(A:A,'internet cost'!B:B,'internet cost'!C:C)</f>
        <v>9.19</v>
      </c>
      <c r="F163" s="14" t="str">
        <f>_xlfn.XLOOKUP(MAIN!B:B,Sheet11!B:B,Sheet11!C:C,"no data")</f>
        <v>yes</v>
      </c>
      <c r="G163">
        <v>67</v>
      </c>
    </row>
    <row r="164" spans="1:7" ht="17.100000000000001">
      <c r="A164" t="s">
        <v>405</v>
      </c>
      <c r="B164" s="3" t="s">
        <v>406</v>
      </c>
      <c r="C164" s="5" t="s">
        <v>97</v>
      </c>
      <c r="D164" s="5">
        <f>_xlfn.XLOOKUP(B:B,'[3]internet use'!$D:$D,'[3]internet use'!$F:$F)</f>
        <v>99.1</v>
      </c>
      <c r="E164">
        <f>_xlfn.XLOOKUP(A:A,'internet cost'!B:B,'internet cost'!C:C)</f>
        <v>58.84</v>
      </c>
      <c r="F164" s="14" t="str">
        <f>_xlfn.XLOOKUP(MAIN!B:B,Sheet11!B:B,Sheet11!C:C,"no data")</f>
        <v>no data</v>
      </c>
    </row>
    <row r="165" spans="1:7">
      <c r="A165" t="s">
        <v>32</v>
      </c>
      <c r="B165" s="3" t="s">
        <v>407</v>
      </c>
      <c r="C165" s="5">
        <v>18004.851205835472</v>
      </c>
      <c r="D165" s="5">
        <f>_xlfn.XLOOKUP(B:B,'[3]internet use'!$D:$D,'[3]internet use'!$F:$F)</f>
        <v>83</v>
      </c>
      <c r="E165">
        <f>_xlfn.XLOOKUP(A:A,'internet cost'!B:B,'internet cost'!C:C)</f>
        <v>12.55</v>
      </c>
      <c r="F165" s="14" t="str">
        <f>_xlfn.XLOOKUP(MAIN!B:B,Sheet11!B:B,Sheet11!C:C,"no data")</f>
        <v>yes</v>
      </c>
      <c r="G165">
        <v>62</v>
      </c>
    </row>
    <row r="166" spans="1:7" ht="17.100000000000001">
      <c r="A166" t="s">
        <v>408</v>
      </c>
      <c r="B166" s="3" t="s">
        <v>409</v>
      </c>
      <c r="C166" s="5">
        <v>30966.673744191048</v>
      </c>
      <c r="D166" s="5">
        <f>_xlfn.XLOOKUP(B:B,'[3]internet use'!$D:$D,'[3]internet use'!$F:$F)</f>
        <v>89.8</v>
      </c>
      <c r="E166">
        <f>_xlfn.XLOOKUP(A:A,'internet cost'!B:B,'internet cost'!C:C)</f>
        <v>25.04</v>
      </c>
      <c r="F166" s="14" t="str">
        <f>_xlfn.XLOOKUP(MAIN!B:B,Sheet11!B:B,Sheet11!C:C,"no data")</f>
        <v>no data</v>
      </c>
    </row>
    <row r="167" spans="1:7" ht="17.100000000000001">
      <c r="A167" t="s">
        <v>410</v>
      </c>
      <c r="B167" s="3" t="s">
        <v>411</v>
      </c>
      <c r="C167" s="5">
        <v>9842.888671875</v>
      </c>
      <c r="D167" s="5">
        <f>_xlfn.XLOOKUP(B:B,'[3]internet use'!$D:$D,'[3]internet use'!$F:$F)</f>
        <v>91</v>
      </c>
      <c r="E167">
        <f>_xlfn.XLOOKUP(A:A,'internet cost'!B:B,'internet cost'!C:C)</f>
        <v>34.65</v>
      </c>
      <c r="F167" s="14" t="str">
        <f>_xlfn.XLOOKUP(MAIN!B:B,Sheet11!B:B,Sheet11!C:C,"no data")</f>
        <v>no data</v>
      </c>
    </row>
    <row r="168" spans="1:7">
      <c r="A168" t="s">
        <v>412</v>
      </c>
      <c r="B168" s="3" t="s">
        <v>413</v>
      </c>
      <c r="C168" s="5">
        <v>1677.68102292349</v>
      </c>
      <c r="D168" s="5">
        <f>_xlfn.XLOOKUP(B:B,'[3]internet use'!$D:$D,'[3]internet use'!$F:$F)</f>
        <v>19.8</v>
      </c>
      <c r="E168">
        <f>_xlfn.XLOOKUP(A:A,'internet cost'!B:B,'internet cost'!C:C)</f>
        <v>118.26</v>
      </c>
      <c r="F168" s="14" t="str">
        <f>_xlfn.XLOOKUP(MAIN!B:B,Sheet11!B:B,Sheet11!C:C,"no data")</f>
        <v>yes</v>
      </c>
      <c r="G168">
        <v>47</v>
      </c>
    </row>
    <row r="169" spans="1:7" ht="17.100000000000001">
      <c r="A169" t="s">
        <v>414</v>
      </c>
      <c r="B169" s="3" t="s">
        <v>415</v>
      </c>
      <c r="C169" s="5">
        <v>5953.3573516588676</v>
      </c>
      <c r="D169" s="5">
        <f>_xlfn.XLOOKUP(B:B,'[3]internet use'!$D:$D,'[3]internet use'!$F:$F)</f>
        <v>58.5</v>
      </c>
      <c r="E169">
        <f>_xlfn.XLOOKUP(A:A,'internet cost'!B:B,'internet cost'!C:C)</f>
        <v>20.56</v>
      </c>
      <c r="F169" s="14" t="str">
        <f>_xlfn.XLOOKUP(MAIN!B:B,Sheet11!B:B,Sheet11!C:C,"no data")</f>
        <v>no data</v>
      </c>
    </row>
    <row r="170" spans="1:7" ht="17.100000000000001">
      <c r="A170" t="s">
        <v>416</v>
      </c>
      <c r="B170" s="3" t="s">
        <v>417</v>
      </c>
      <c r="C170" s="5">
        <v>11215.546840926092</v>
      </c>
      <c r="D170" s="5">
        <f>_xlfn.XLOOKUP(B:B,'[3]internet use'!$D:$D,'[3]internet use'!$F:$F)</f>
        <v>64.400000000000006</v>
      </c>
      <c r="E170">
        <f>_xlfn.XLOOKUP(A:A,'internet cost'!B:B,'internet cost'!C:C)</f>
        <v>57.75</v>
      </c>
      <c r="F170" s="14" t="str">
        <f>_xlfn.XLOOKUP(MAIN!B:B,Sheet11!B:B,Sheet11!C:C,"no data")</f>
        <v>no data</v>
      </c>
    </row>
    <row r="171" spans="1:7" ht="17.100000000000001">
      <c r="A171" t="s">
        <v>418</v>
      </c>
      <c r="B171" s="3" t="s">
        <v>419</v>
      </c>
      <c r="C171" s="5">
        <v>13831.81197379263</v>
      </c>
      <c r="D171" s="5" t="str">
        <f>_xlfn.XLOOKUP(B:B,'[3]internet use'!$D:$D,'[3]internet use'!$F:$F)</f>
        <v>..</v>
      </c>
      <c r="E171" t="e">
        <f>_xlfn.XLOOKUP(A:A,'internet cost'!B:B,'internet cost'!C:C)</f>
        <v>#N/A</v>
      </c>
      <c r="F171" s="14" t="str">
        <f>_xlfn.XLOOKUP(MAIN!B:B,Sheet11!B:B,Sheet11!C:C,"no data")</f>
        <v>yes</v>
      </c>
      <c r="G171">
        <v>52</v>
      </c>
    </row>
    <row r="172" spans="1:7" ht="17.100000000000001">
      <c r="A172" t="s">
        <v>420</v>
      </c>
      <c r="B172" s="3" t="s">
        <v>421</v>
      </c>
      <c r="C172" s="5">
        <v>5393.6209021618797</v>
      </c>
      <c r="D172" s="5">
        <f>_xlfn.XLOOKUP(B:B,'[3]internet use'!$D:$D,'[3]internet use'!$F:$F)</f>
        <v>55.800000000000004</v>
      </c>
      <c r="E172">
        <f>_xlfn.XLOOKUP(A:A,'internet cost'!B:B,'internet cost'!C:C)</f>
        <v>9.51</v>
      </c>
      <c r="F172" s="14" t="str">
        <f>_xlfn.XLOOKUP(MAIN!B:B,Sheet11!B:B,Sheet11!C:C,"no data")</f>
        <v>no data</v>
      </c>
    </row>
    <row r="173" spans="1:7">
      <c r="A173" t="s">
        <v>422</v>
      </c>
      <c r="B173" s="3" t="s">
        <v>423</v>
      </c>
      <c r="C173" s="5">
        <v>78305.288835896776</v>
      </c>
      <c r="D173" s="5">
        <f>_xlfn.XLOOKUP(B:B,'[3]internet use'!$D:$D,'[3]internet use'!$F:$F)</f>
        <v>97</v>
      </c>
      <c r="E173">
        <f>_xlfn.XLOOKUP(A:A,'internet cost'!B:B,'internet cost'!C:C)</f>
        <v>46.81</v>
      </c>
      <c r="F173" s="14" t="str">
        <f>_xlfn.XLOOKUP(MAIN!B:B,Sheet11!B:B,Sheet11!C:C,"no data")</f>
        <v>yes</v>
      </c>
      <c r="G173">
        <v>57</v>
      </c>
    </row>
    <row r="174" spans="1:7" ht="17.100000000000001">
      <c r="A174" t="s">
        <v>424</v>
      </c>
      <c r="B174" s="3" t="s">
        <v>425</v>
      </c>
      <c r="C174" s="5" t="s">
        <v>97</v>
      </c>
      <c r="D174" s="5" t="str">
        <f>_xlfn.XLOOKUP(B:B,'[3]internet use'!$D:$D,'[3]internet use'!$F:$F)</f>
        <v>..</v>
      </c>
      <c r="E174">
        <f>_xlfn.XLOOKUP(A:A,'internet cost'!B:B,'internet cost'!C:C)</f>
        <v>27.7</v>
      </c>
      <c r="F174" s="14" t="str">
        <f>_xlfn.XLOOKUP(MAIN!B:B,Sheet11!B:B,Sheet11!C:C,"no data")</f>
        <v>no data</v>
      </c>
    </row>
    <row r="175" spans="1:7">
      <c r="A175" t="s">
        <v>426</v>
      </c>
      <c r="B175" s="3" t="s">
        <v>427</v>
      </c>
      <c r="C175" s="5">
        <v>53440.131014717328</v>
      </c>
      <c r="D175" s="5">
        <f>_xlfn.XLOOKUP(B:B,'[3]internet use'!$D:$D,'[3]internet use'!$F:$F)</f>
        <v>96.2</v>
      </c>
      <c r="E175">
        <f>_xlfn.XLOOKUP(A:A,'internet cost'!B:B,'internet cost'!C:C)</f>
        <v>48.6</v>
      </c>
      <c r="F175" s="14" t="str">
        <f>_xlfn.XLOOKUP(MAIN!B:B,Sheet11!B:B,Sheet11!C:C,"no data")</f>
        <v>yes</v>
      </c>
      <c r="G175">
        <v>96</v>
      </c>
    </row>
    <row r="176" spans="1:7" ht="17.100000000000001">
      <c r="A176" t="s">
        <v>428</v>
      </c>
      <c r="B176" s="3" t="s">
        <v>429</v>
      </c>
      <c r="C176" s="5">
        <v>8309.3399128364035</v>
      </c>
      <c r="D176" s="5">
        <f>_xlfn.XLOOKUP(B:B,'[3]internet use'!$D:$D,'[3]internet use'!$F:$F)</f>
        <v>58.199999999999996</v>
      </c>
      <c r="E176">
        <f>_xlfn.XLOOKUP(A:A,'internet cost'!B:B,'internet cost'!C:C)</f>
        <v>34.5</v>
      </c>
      <c r="F176" s="14" t="str">
        <f>_xlfn.XLOOKUP(MAIN!B:B,Sheet11!B:B,Sheet11!C:C,"no data")</f>
        <v>no data</v>
      </c>
    </row>
    <row r="177" spans="1:7" ht="17.100000000000001">
      <c r="A177" t="s">
        <v>430</v>
      </c>
      <c r="B177" s="3" t="s">
        <v>431</v>
      </c>
      <c r="C177" s="5">
        <v>1890.5051859208888</v>
      </c>
      <c r="D177" s="5">
        <f>_xlfn.XLOOKUP(B:B,'[3]internet use'!$D:$D,'[3]internet use'!$F:$F)</f>
        <v>23.200000000000003</v>
      </c>
      <c r="E177">
        <f>_xlfn.XLOOKUP(A:A,'internet cost'!B:B,'internet cost'!C:C)</f>
        <v>81.650000000000006</v>
      </c>
      <c r="F177" s="14" t="str">
        <f>_xlfn.XLOOKUP(MAIN!B:B,Sheet11!B:B,Sheet11!C:C,"no data")</f>
        <v>no data</v>
      </c>
    </row>
    <row r="178" spans="1:7">
      <c r="A178" t="s">
        <v>432</v>
      </c>
      <c r="B178" s="3" t="s">
        <v>433</v>
      </c>
      <c r="C178" s="5">
        <v>6207.4213784506319</v>
      </c>
      <c r="D178" s="5">
        <f>_xlfn.XLOOKUP(B:B,'[3]internet use'!$D:$D,'[3]internet use'!$F:$F)</f>
        <v>39.200000000000003</v>
      </c>
      <c r="E178">
        <f>_xlfn.XLOOKUP(A:A,'internet cost'!B:B,'internet cost'!C:C)</f>
        <v>21.89</v>
      </c>
      <c r="F178" s="14" t="str">
        <f>_xlfn.XLOOKUP(MAIN!B:B,Sheet11!B:B,Sheet11!C:C,"no data")</f>
        <v>yes</v>
      </c>
      <c r="G178">
        <v>37</v>
      </c>
    </row>
    <row r="179" spans="1:7" ht="17.100000000000001">
      <c r="A179" t="s">
        <v>434</v>
      </c>
      <c r="B179" s="3" t="s">
        <v>435</v>
      </c>
      <c r="C179" s="5">
        <v>80716.54266688379</v>
      </c>
      <c r="D179" s="5" t="str">
        <f>_xlfn.XLOOKUP(B:B,'[3]internet use'!$D:$D,'[3]internet use'!$F:$F)</f>
        <v>..</v>
      </c>
      <c r="E179" t="e">
        <f>_xlfn.XLOOKUP(A:A,'internet cost'!B:B,'internet cost'!C:C)</f>
        <v>#N/A</v>
      </c>
      <c r="F179" s="14" t="str">
        <f>_xlfn.XLOOKUP(MAIN!B:B,Sheet11!B:B,Sheet11!C:C,"no data")</f>
        <v>no data</v>
      </c>
    </row>
    <row r="180" spans="1:7">
      <c r="A180" t="s">
        <v>436</v>
      </c>
      <c r="B180" s="3" t="s">
        <v>437</v>
      </c>
      <c r="C180" s="5">
        <v>24390.487354392742</v>
      </c>
      <c r="D180" s="5">
        <f>_xlfn.XLOOKUP(B:B,'[3]internet use'!$D:$D,'[3]internet use'!$F:$F)</f>
        <v>87.2</v>
      </c>
      <c r="E180">
        <f>_xlfn.XLOOKUP(A:A,'internet cost'!B:B,'internet cost'!C:C)</f>
        <v>15.56</v>
      </c>
      <c r="F180" s="14" t="str">
        <f>_xlfn.XLOOKUP(MAIN!B:B,Sheet11!B:B,Sheet11!C:C,"no data")</f>
        <v>yes</v>
      </c>
      <c r="G180">
        <v>69</v>
      </c>
    </row>
    <row r="181" spans="1:7" ht="17.100000000000001">
      <c r="A181" t="s">
        <v>438</v>
      </c>
      <c r="B181" s="3" t="s">
        <v>439</v>
      </c>
      <c r="C181" s="5" t="s">
        <v>97</v>
      </c>
      <c r="D181" s="5" t="str">
        <f>_xlfn.XLOOKUP(B:B,'[3]internet use'!$D:$D,'[3]internet use'!$F:$F)</f>
        <v>..</v>
      </c>
      <c r="E181" t="e">
        <f>_xlfn.XLOOKUP(A:A,'internet cost'!B:B,'internet cost'!C:C)</f>
        <v>#N/A</v>
      </c>
      <c r="F181" s="14" t="str">
        <f>_xlfn.XLOOKUP(MAIN!B:B,Sheet11!B:B,Sheet11!C:C,"no data")</f>
        <v>yes</v>
      </c>
      <c r="G181">
        <v>65</v>
      </c>
    </row>
    <row r="182" spans="1:7">
      <c r="A182" t="s">
        <v>440</v>
      </c>
      <c r="B182" s="3" t="s">
        <v>441</v>
      </c>
      <c r="C182" s="5">
        <v>100928.35455908814</v>
      </c>
      <c r="D182" s="5">
        <f>_xlfn.XLOOKUP(B:B,'[3]internet use'!$D:$D,'[3]internet use'!$F:$F)</f>
        <v>99</v>
      </c>
      <c r="E182">
        <f>_xlfn.XLOOKUP(A:A,'internet cost'!B:B,'internet cost'!C:C)</f>
        <v>80.180000000000007</v>
      </c>
      <c r="F182" s="14" t="str">
        <f>_xlfn.XLOOKUP(MAIN!B:B,Sheet11!B:B,Sheet11!C:C,"no data")</f>
        <v>yes</v>
      </c>
      <c r="G182">
        <v>57</v>
      </c>
    </row>
    <row r="183" spans="1:7" ht="17.100000000000001">
      <c r="A183" t="s">
        <v>442</v>
      </c>
      <c r="B183" s="3" t="s">
        <v>443</v>
      </c>
      <c r="C183" s="5" t="s">
        <v>97</v>
      </c>
      <c r="D183" s="5" t="str">
        <f>_xlfn.XLOOKUP(B:B,'[3]internet use'!$D:$D,'[3]internet use'!$F:$F)</f>
        <v>..</v>
      </c>
      <c r="E183" t="e">
        <f>_xlfn.XLOOKUP(A:A,'internet cost'!B:B,'internet cost'!C:C)</f>
        <v>#N/A</v>
      </c>
      <c r="F183" s="14" t="str">
        <f>_xlfn.XLOOKUP(MAIN!B:B,Sheet11!B:B,Sheet11!C:C,"no data")</f>
        <v>no data</v>
      </c>
    </row>
    <row r="184" spans="1:7" ht="17.100000000000001">
      <c r="A184" t="s">
        <v>444</v>
      </c>
      <c r="B184" s="3" t="s">
        <v>445</v>
      </c>
      <c r="C184" s="5">
        <v>58482.761695720532</v>
      </c>
      <c r="D184" s="5" t="str">
        <f>_xlfn.XLOOKUP(B:B,'[3]internet use'!$D:$D,'[3]internet use'!$F:$F)</f>
        <v>..</v>
      </c>
      <c r="E184" t="e">
        <f>_xlfn.XLOOKUP(A:A,'internet cost'!B:B,'internet cost'!C:C)</f>
        <v>#N/A</v>
      </c>
      <c r="F184" s="14" t="str">
        <f>_xlfn.XLOOKUP(MAIN!B:B,Sheet11!B:B,Sheet11!C:C,"no data")</f>
        <v>no data</v>
      </c>
    </row>
    <row r="185" spans="1:7" ht="17.100000000000001">
      <c r="A185" t="s">
        <v>446</v>
      </c>
      <c r="B185" s="3" t="s">
        <v>447</v>
      </c>
      <c r="C185" s="5">
        <v>42519.704991896222</v>
      </c>
      <c r="D185" s="5">
        <f>_xlfn.XLOOKUP(B:B,'[3]internet use'!$D:$D,'[3]internet use'!$F:$F)</f>
        <v>95.3</v>
      </c>
      <c r="E185">
        <f>_xlfn.XLOOKUP(A:A,'internet cost'!B:B,'internet cost'!C:C)</f>
        <v>95.47</v>
      </c>
      <c r="F185" s="14" t="str">
        <f>_xlfn.XLOOKUP(MAIN!B:B,Sheet11!B:B,Sheet11!C:C,"no data")</f>
        <v>no data</v>
      </c>
    </row>
    <row r="186" spans="1:7" ht="17.100000000000001">
      <c r="A186" t="s">
        <v>448</v>
      </c>
      <c r="B186" s="3" t="s">
        <v>449</v>
      </c>
      <c r="C186" s="5">
        <v>31130.620020829425</v>
      </c>
      <c r="D186" s="5" t="str">
        <f>_xlfn.XLOOKUP(B:B,'[3]internet use'!$D:$D,'[3]internet use'!$F:$F)</f>
        <v>..</v>
      </c>
      <c r="E186" t="e">
        <f>_xlfn.XLOOKUP(A:A,'internet cost'!B:B,'internet cost'!C:C)</f>
        <v>#N/A</v>
      </c>
      <c r="F186" s="14" t="str">
        <f>_xlfn.XLOOKUP(MAIN!B:B,Sheet11!B:B,Sheet11!C:C,"no data")</f>
        <v>no data</v>
      </c>
    </row>
    <row r="187" spans="1:7" ht="17.100000000000001">
      <c r="A187" t="s">
        <v>450</v>
      </c>
      <c r="B187" s="3" t="s">
        <v>451</v>
      </c>
      <c r="C187" s="5">
        <v>8000.8186046635137</v>
      </c>
      <c r="D187" s="5" t="str">
        <f>_xlfn.XLOOKUP(B:B,'[3]internet use'!$D:$D,'[3]internet use'!$F:$F)</f>
        <v>..</v>
      </c>
      <c r="E187" t="e">
        <f>_xlfn.XLOOKUP(A:A,'internet cost'!B:B,'internet cost'!C:C)</f>
        <v>#N/A</v>
      </c>
      <c r="F187" s="14" t="str">
        <f>_xlfn.XLOOKUP(MAIN!B:B,Sheet11!B:B,Sheet11!C:C,"no data")</f>
        <v>no data</v>
      </c>
    </row>
    <row r="188" spans="1:7" ht="17.100000000000001">
      <c r="A188" t="s">
        <v>452</v>
      </c>
      <c r="B188" s="3" t="s">
        <v>453</v>
      </c>
      <c r="C188" s="5">
        <v>6036.6507692380228</v>
      </c>
      <c r="D188" s="5">
        <f>_xlfn.XLOOKUP(B:B,'[3]internet use'!$D:$D,'[3]internet use'!$F:$F)</f>
        <v>27.400000000000002</v>
      </c>
      <c r="E188">
        <f>_xlfn.XLOOKUP(A:A,'internet cost'!B:B,'internet cost'!C:C)</f>
        <v>15.52</v>
      </c>
      <c r="F188" s="14" t="str">
        <f>_xlfn.XLOOKUP(MAIN!B:B,Sheet11!B:B,Sheet11!C:C,"no data")</f>
        <v>no data</v>
      </c>
    </row>
    <row r="189" spans="1:7" ht="17.100000000000001">
      <c r="A189" t="s">
        <v>454</v>
      </c>
      <c r="B189" s="3" t="s">
        <v>455</v>
      </c>
      <c r="C189" s="5">
        <v>17531.698418827378</v>
      </c>
      <c r="D189" s="5" t="str">
        <f>_xlfn.XLOOKUP(B:B,'[3]internet use'!$D:$D,'[3]internet use'!$F:$F)</f>
        <v>..</v>
      </c>
      <c r="E189">
        <f>_xlfn.XLOOKUP(A:A,'internet cost'!B:B,'internet cost'!C:C)</f>
        <v>95.37</v>
      </c>
      <c r="F189" s="14" t="str">
        <f>_xlfn.XLOOKUP(MAIN!B:B,Sheet11!B:B,Sheet11!C:C,"no data")</f>
        <v>no data</v>
      </c>
    </row>
    <row r="190" spans="1:7">
      <c r="A190" t="s">
        <v>456</v>
      </c>
      <c r="B190" s="3" t="s">
        <v>457</v>
      </c>
      <c r="C190" s="5">
        <v>39803.318953289483</v>
      </c>
      <c r="D190" s="5">
        <f>_xlfn.XLOOKUP(B:B,'[3]internet use'!$D:$D,'[3]internet use'!$F:$F)</f>
        <v>78</v>
      </c>
      <c r="E190">
        <f>_xlfn.XLOOKUP(A:A,'internet cost'!B:B,'internet cost'!C:C)</f>
        <v>37.67</v>
      </c>
      <c r="F190" s="14" t="str">
        <f>_xlfn.XLOOKUP(MAIN!B:B,Sheet11!B:B,Sheet11!C:C,"no data")</f>
        <v>yes</v>
      </c>
      <c r="G190">
        <v>55</v>
      </c>
    </row>
    <row r="191" spans="1:7" ht="17.100000000000001">
      <c r="A191" t="s">
        <v>458</v>
      </c>
      <c r="B191" s="3" t="s">
        <v>459</v>
      </c>
      <c r="C191" s="5">
        <v>4632.9797937614103</v>
      </c>
      <c r="D191" s="5">
        <f>_xlfn.XLOOKUP(B:B,'[3]internet use'!$D:$D,'[3]internet use'!$F:$F)</f>
        <v>24.099999999999998</v>
      </c>
      <c r="E191" t="e">
        <f>_xlfn.XLOOKUP(A:A,'internet cost'!B:B,'internet cost'!C:C)</f>
        <v>#N/A</v>
      </c>
      <c r="F191" s="14" t="str">
        <f>_xlfn.XLOOKUP(MAIN!B:B,Sheet11!B:B,Sheet11!C:C,"no data")</f>
        <v>no data</v>
      </c>
    </row>
    <row r="192" spans="1:7">
      <c r="A192" t="s">
        <v>460</v>
      </c>
      <c r="B192" s="3" t="s">
        <v>461</v>
      </c>
      <c r="C192" s="5">
        <v>17516.798469518992</v>
      </c>
      <c r="D192" s="5">
        <f>_xlfn.XLOOKUP(B:B,'[3]internet use'!$D:$D,'[3]internet use'!$F:$F)</f>
        <v>78.100000000000009</v>
      </c>
      <c r="E192">
        <f>_xlfn.XLOOKUP(A:A,'internet cost'!B:B,'internet cost'!C:C)</f>
        <v>21.44</v>
      </c>
      <c r="F192" s="14" t="str">
        <f>_xlfn.XLOOKUP(MAIN!B:B,Sheet11!B:B,Sheet11!C:C,"no data")</f>
        <v>yes</v>
      </c>
      <c r="G192">
        <v>41</v>
      </c>
    </row>
    <row r="193" spans="1:7">
      <c r="A193" t="s">
        <v>462</v>
      </c>
      <c r="B193" s="3" t="s">
        <v>463</v>
      </c>
      <c r="C193" s="5">
        <v>16974.242002988565</v>
      </c>
      <c r="D193" s="5">
        <f>_xlfn.XLOOKUP(B:B,'[3]internet use'!$D:$D,'[3]internet use'!$F:$F)</f>
        <v>79.5</v>
      </c>
      <c r="E193">
        <f>_xlfn.XLOOKUP(A:A,'internet cost'!B:B,'internet cost'!C:C)</f>
        <v>24.86</v>
      </c>
      <c r="F193" s="14" t="str">
        <f>_xlfn.XLOOKUP(MAIN!B:B,Sheet11!B:B,Sheet11!C:C,"no data")</f>
        <v>yes</v>
      </c>
      <c r="G193">
        <v>47</v>
      </c>
    </row>
    <row r="194" spans="1:7">
      <c r="A194" t="s">
        <v>72</v>
      </c>
      <c r="B194" s="3" t="s">
        <v>464</v>
      </c>
      <c r="C194" s="5">
        <v>10988.630041204542</v>
      </c>
      <c r="D194" s="5">
        <f>_xlfn.XLOOKUP(B:B,'[3]internet use'!$D:$D,'[3]internet use'!$F:$F)</f>
        <v>83.8</v>
      </c>
      <c r="E194">
        <f>_xlfn.XLOOKUP(A:A,'internet cost'!B:B,'internet cost'!C:C)</f>
        <v>35.549999999999997</v>
      </c>
      <c r="F194" s="14" t="str">
        <f>_xlfn.XLOOKUP(MAIN!B:B,Sheet11!B:B,Sheet11!C:C,"no data")</f>
        <v>yes</v>
      </c>
      <c r="G194">
        <v>68</v>
      </c>
    </row>
    <row r="195" spans="1:7">
      <c r="A195" t="s">
        <v>465</v>
      </c>
      <c r="B195" s="3" t="s">
        <v>466</v>
      </c>
      <c r="C195" s="5">
        <v>46570.470265555166</v>
      </c>
      <c r="D195" s="5">
        <f>_xlfn.XLOOKUP(B:B,'[3]internet use'!$D:$D,'[3]internet use'!$F:$F)</f>
        <v>86.4</v>
      </c>
      <c r="E195">
        <f>_xlfn.XLOOKUP(A:A,'internet cost'!B:B,'internet cost'!C:C)</f>
        <v>17.71</v>
      </c>
      <c r="F195" s="14" t="str">
        <f>_xlfn.XLOOKUP(MAIN!B:B,Sheet11!B:B,Sheet11!C:C,"no data")</f>
        <v>yes</v>
      </c>
      <c r="G195">
        <v>57</v>
      </c>
    </row>
    <row r="196" spans="1:7">
      <c r="A196" t="s">
        <v>467</v>
      </c>
      <c r="B196" s="3" t="s">
        <v>468</v>
      </c>
      <c r="C196" s="5">
        <v>47331.098297500728</v>
      </c>
      <c r="D196" s="5">
        <f>_xlfn.XLOOKUP(B:B,'[3]internet use'!$D:$D,'[3]internet use'!$F:$F)</f>
        <v>85.8</v>
      </c>
      <c r="E196">
        <f>_xlfn.XLOOKUP(A:A,'internet cost'!B:B,'internet cost'!C:C)</f>
        <v>32.1</v>
      </c>
      <c r="F196" s="14" t="str">
        <f>_xlfn.XLOOKUP(MAIN!B:B,Sheet11!B:B,Sheet11!C:C,"no data")</f>
        <v>yes</v>
      </c>
      <c r="G196">
        <v>57</v>
      </c>
    </row>
    <row r="197" spans="1:7" ht="17.100000000000001">
      <c r="A197" t="s">
        <v>469</v>
      </c>
      <c r="B197" s="3" t="s">
        <v>470</v>
      </c>
      <c r="C197" s="5">
        <v>64373.88128915953</v>
      </c>
      <c r="D197" s="5" t="str">
        <f>_xlfn.XLOOKUP(B:B,'[3]internet use'!$D:$D,'[3]internet use'!$F:$F)</f>
        <v>..</v>
      </c>
      <c r="E197" t="e">
        <f>_xlfn.XLOOKUP(A:A,'internet cost'!B:B,'internet cost'!C:C)</f>
        <v>#N/A</v>
      </c>
      <c r="F197" s="14" t="str">
        <f>_xlfn.XLOOKUP(MAIN!B:B,Sheet11!B:B,Sheet11!C:C,"no data")</f>
        <v>no data</v>
      </c>
    </row>
    <row r="198" spans="1:7" ht="17.100000000000001">
      <c r="A198" t="s">
        <v>471</v>
      </c>
      <c r="B198" s="3" t="s">
        <v>472</v>
      </c>
      <c r="C198" s="5">
        <v>4466.3835549150999</v>
      </c>
      <c r="D198" s="5" t="str">
        <f>_xlfn.XLOOKUP(B:B,'[3]internet use'!$D:$D,'[3]internet use'!$F:$F)</f>
        <v>..</v>
      </c>
      <c r="E198" t="e">
        <f>_xlfn.XLOOKUP(A:A,'internet cost'!B:B,'internet cost'!C:C)</f>
        <v>#N/A</v>
      </c>
      <c r="F198" s="14" t="str">
        <f>_xlfn.XLOOKUP(MAIN!B:B,Sheet11!B:B,Sheet11!C:C,"no data")</f>
        <v>no data</v>
      </c>
    </row>
    <row r="199" spans="1:7" ht="17.100000000000001">
      <c r="A199" t="s">
        <v>473</v>
      </c>
      <c r="B199" s="3" t="s">
        <v>474</v>
      </c>
      <c r="C199" s="5">
        <v>47717.512970569878</v>
      </c>
      <c r="D199" s="5" t="str">
        <f>_xlfn.XLOOKUP(B:B,'[3]internet use'!$D:$D,'[3]internet use'!$F:$F)</f>
        <v>..</v>
      </c>
      <c r="E199">
        <f>_xlfn.XLOOKUP(A:A,'internet cost'!B:B,'internet cost'!C:C)</f>
        <v>40.630000000000003</v>
      </c>
      <c r="F199" s="14" t="str">
        <f>_xlfn.XLOOKUP(MAIN!B:B,Sheet11!B:B,Sheet11!C:C,"no data")</f>
        <v>no data</v>
      </c>
    </row>
    <row r="200" spans="1:7" ht="17.100000000000001">
      <c r="A200" t="s">
        <v>475</v>
      </c>
      <c r="B200" s="3" t="s">
        <v>476</v>
      </c>
      <c r="C200" s="5">
        <v>128918.54928825735</v>
      </c>
      <c r="D200" s="5">
        <f>_xlfn.XLOOKUP(B:B,'[3]internet use'!$D:$D,'[3]internet use'!$F:$F)</f>
        <v>99.7</v>
      </c>
      <c r="E200">
        <f>_xlfn.XLOOKUP(A:A,'internet cost'!B:B,'internet cost'!C:C)</f>
        <v>91.55</v>
      </c>
      <c r="F200" s="14" t="str">
        <f>_xlfn.XLOOKUP(MAIN!B:B,Sheet11!B:B,Sheet11!C:C,"no data")</f>
        <v>no data</v>
      </c>
    </row>
    <row r="201" spans="1:7">
      <c r="A201" t="s">
        <v>477</v>
      </c>
      <c r="B201" s="3" t="s">
        <v>478</v>
      </c>
      <c r="C201" s="5">
        <v>45777.038731740817</v>
      </c>
      <c r="D201" s="5">
        <f>_xlfn.XLOOKUP(B:B,'[3]internet use'!$D:$D,'[3]internet use'!$F:$F)</f>
        <v>89.2</v>
      </c>
      <c r="E201">
        <f>_xlfn.XLOOKUP(A:A,'internet cost'!B:B,'internet cost'!C:C)</f>
        <v>8.6</v>
      </c>
      <c r="F201" s="14" t="str">
        <f>_xlfn.XLOOKUP(MAIN!B:B,Sheet11!B:B,Sheet11!C:C,"no data")</f>
        <v>yes</v>
      </c>
      <c r="G201">
        <v>52</v>
      </c>
    </row>
    <row r="202" spans="1:7" ht="17.100000000000001">
      <c r="A202" t="s">
        <v>479</v>
      </c>
      <c r="B202" s="3" t="s">
        <v>480</v>
      </c>
      <c r="C202" s="5">
        <v>44120.14453125</v>
      </c>
      <c r="D202" s="5">
        <f>_xlfn.XLOOKUP(B:B,'[3]internet use'!$D:$D,'[3]internet use'!$F:$F)</f>
        <v>92.2</v>
      </c>
      <c r="E202" t="e">
        <f>_xlfn.XLOOKUP(A:A,'internet cost'!B:B,'internet cost'!C:C)</f>
        <v>#N/A</v>
      </c>
      <c r="F202" s="14" t="str">
        <f>_xlfn.XLOOKUP(MAIN!B:B,Sheet11!B:B,Sheet11!C:C,"no data")</f>
        <v>no data</v>
      </c>
    </row>
    <row r="203" spans="1:7">
      <c r="A203" t="s">
        <v>481</v>
      </c>
      <c r="B203" s="3" t="s">
        <v>482</v>
      </c>
      <c r="C203" s="5">
        <v>3396.1553254158162</v>
      </c>
      <c r="D203" s="5">
        <f>_xlfn.XLOOKUP(B:B,'[3]internet use'!$D:$D,'[3]internet use'!$F:$F)</f>
        <v>34.200000000000003</v>
      </c>
      <c r="E203">
        <f>_xlfn.XLOOKUP(A:A,'internet cost'!B:B,'internet cost'!C:C)</f>
        <v>43.22</v>
      </c>
      <c r="F203" s="14" t="str">
        <f>_xlfn.XLOOKUP(MAIN!B:B,Sheet11!B:B,Sheet11!C:C,"no data")</f>
        <v>yes</v>
      </c>
      <c r="G203">
        <v>42</v>
      </c>
    </row>
    <row r="204" spans="1:7">
      <c r="A204" t="s">
        <v>483</v>
      </c>
      <c r="B204" s="3" t="s">
        <v>484</v>
      </c>
      <c r="C204" s="5">
        <v>6996.8419210914144</v>
      </c>
      <c r="D204" s="5">
        <f>_xlfn.XLOOKUP(B:B,'[3]internet use'!$D:$D,'[3]internet use'!$F:$F)</f>
        <v>58.099999999999994</v>
      </c>
      <c r="E204">
        <f>_xlfn.XLOOKUP(A:A,'internet cost'!B:B,'internet cost'!C:C)</f>
        <v>133.53</v>
      </c>
      <c r="F204" s="14" t="str">
        <f>_xlfn.XLOOKUP(MAIN!B:B,Sheet11!B:B,Sheet11!C:C,"no data")</f>
        <v>yes</v>
      </c>
      <c r="G204">
        <v>51</v>
      </c>
    </row>
    <row r="205" spans="1:7" ht="17.100000000000001">
      <c r="A205" t="s">
        <v>485</v>
      </c>
      <c r="B205" s="3" t="s">
        <v>486</v>
      </c>
      <c r="C205" s="5" t="s">
        <v>97</v>
      </c>
      <c r="D205" s="5">
        <f>_xlfn.XLOOKUP(B:B,'[3]internet use'!$D:$D,'[3]internet use'!$F:$F)</f>
        <v>87</v>
      </c>
      <c r="E205">
        <f>_xlfn.XLOOKUP(A:A,'internet cost'!B:B,'internet cost'!C:C)</f>
        <v>47.08</v>
      </c>
      <c r="F205" s="14" t="str">
        <f>_xlfn.XLOOKUP(MAIN!B:B,Sheet11!B:B,Sheet11!C:C,"no data")</f>
        <v>no data</v>
      </c>
    </row>
    <row r="206" spans="1:7" ht="17.100000000000001">
      <c r="A206" t="s">
        <v>487</v>
      </c>
      <c r="B206" s="3" t="s">
        <v>488</v>
      </c>
      <c r="C206" s="5">
        <v>6149.981460819281</v>
      </c>
      <c r="D206" s="5">
        <f>_xlfn.XLOOKUP(B:B,'[3]internet use'!$D:$D,'[3]internet use'!$F:$F)</f>
        <v>61.5</v>
      </c>
      <c r="E206">
        <f>_xlfn.XLOOKUP(A:A,'internet cost'!B:B,'internet cost'!C:C)</f>
        <v>85.78</v>
      </c>
      <c r="F206" s="14" t="str">
        <f>_xlfn.XLOOKUP(MAIN!B:B,Sheet11!B:B,Sheet11!C:C,"no data")</f>
        <v>no data</v>
      </c>
    </row>
    <row r="207" spans="1:7" ht="17.100000000000001">
      <c r="A207" t="s">
        <v>489</v>
      </c>
      <c r="B207" s="3" t="s">
        <v>490</v>
      </c>
      <c r="C207" s="5">
        <v>61102.915372337993</v>
      </c>
      <c r="D207" s="5">
        <f>_xlfn.XLOOKUP(B:B,'[3]internet use'!$D:$D,'[3]internet use'!$F:$F)</f>
        <v>100</v>
      </c>
      <c r="E207">
        <f>_xlfn.XLOOKUP(A:A,'internet cost'!B:B,'internet cost'!C:C)</f>
        <v>91.53</v>
      </c>
      <c r="F207" s="14" t="str">
        <f>_xlfn.XLOOKUP(MAIN!B:B,Sheet11!B:B,Sheet11!C:C,"no data")</f>
        <v>no data</v>
      </c>
    </row>
    <row r="208" spans="1:7" ht="17.100000000000001">
      <c r="A208" t="s">
        <v>491</v>
      </c>
      <c r="B208" s="3" t="s">
        <v>492</v>
      </c>
      <c r="C208" s="5">
        <v>4791.4486203140905</v>
      </c>
      <c r="D208" s="5">
        <f>_xlfn.XLOOKUP(B:B,'[3]internet use'!$D:$D,'[3]internet use'!$F:$F)</f>
        <v>60.6</v>
      </c>
      <c r="E208">
        <f>_xlfn.XLOOKUP(A:A,'internet cost'!B:B,'internet cost'!C:C)</f>
        <v>39.840000000000003</v>
      </c>
      <c r="F208" s="14" t="str">
        <f>_xlfn.XLOOKUP(MAIN!B:B,Sheet11!B:B,Sheet11!C:C,"no data")</f>
        <v>no data</v>
      </c>
    </row>
    <row r="209" spans="1:7" ht="17.100000000000001">
      <c r="A209" t="s">
        <v>493</v>
      </c>
      <c r="B209" s="3" t="s">
        <v>494</v>
      </c>
      <c r="C209" s="5">
        <v>28748.475960901531</v>
      </c>
      <c r="D209" s="5">
        <f>_xlfn.XLOOKUP(B:B,'[3]internet use'!$D:$D,'[3]internet use'!$F:$F)</f>
        <v>85.399999999999991</v>
      </c>
      <c r="E209">
        <f>_xlfn.XLOOKUP(A:A,'internet cost'!B:B,'internet cost'!C:C)</f>
        <v>15.36</v>
      </c>
      <c r="F209" s="14" t="str">
        <f>_xlfn.XLOOKUP(MAIN!B:B,Sheet11!B:B,Sheet11!C:C,"no data")</f>
        <v>no data</v>
      </c>
    </row>
    <row r="210" spans="1:7" ht="17.100000000000001">
      <c r="A210" t="s">
        <v>495</v>
      </c>
      <c r="B210" s="3" t="s">
        <v>496</v>
      </c>
      <c r="C210" s="5">
        <v>32705.944308692964</v>
      </c>
      <c r="D210" s="5">
        <f>_xlfn.XLOOKUP(B:B,'[3]internet use'!$D:$D,'[3]internet use'!$F:$F)</f>
        <v>87.4</v>
      </c>
      <c r="E210">
        <f>_xlfn.XLOOKUP(A:A,'internet cost'!B:B,'internet cost'!C:C)</f>
        <v>108.51</v>
      </c>
      <c r="F210" s="14" t="str">
        <f>_xlfn.XLOOKUP(MAIN!B:B,Sheet11!B:B,Sheet11!C:C,"no data")</f>
        <v>no data</v>
      </c>
    </row>
    <row r="211" spans="1:7">
      <c r="A211" t="s">
        <v>497</v>
      </c>
      <c r="B211" s="3" t="s">
        <v>498</v>
      </c>
      <c r="C211" s="5">
        <v>3367.5102601621302</v>
      </c>
      <c r="D211" s="5">
        <f>_xlfn.XLOOKUP(B:B,'[3]internet use'!$D:$D,'[3]internet use'!$F:$F)</f>
        <v>20.599999999999998</v>
      </c>
      <c r="E211">
        <f>_xlfn.XLOOKUP(A:A,'internet cost'!B:B,'internet cost'!C:C)</f>
        <v>75.8</v>
      </c>
      <c r="F211" s="14" t="str">
        <f>_xlfn.XLOOKUP(MAIN!B:B,Sheet11!B:B,Sheet11!C:C,"no data")</f>
        <v>yes</v>
      </c>
      <c r="G211">
        <v>47</v>
      </c>
    </row>
    <row r="212" spans="1:7" ht="17.100000000000001">
      <c r="A212" t="s">
        <v>499</v>
      </c>
      <c r="B212" s="3" t="s">
        <v>500</v>
      </c>
      <c r="C212" s="5">
        <v>141553.47299754003</v>
      </c>
      <c r="D212" s="5">
        <f>_xlfn.XLOOKUP(B:B,'[3]internet use'!$D:$D,'[3]internet use'!$F:$F)</f>
        <v>94.3</v>
      </c>
      <c r="E212">
        <f>_xlfn.XLOOKUP(A:A,'internet cost'!B:B,'internet cost'!C:C)</f>
        <v>39.369999999999997</v>
      </c>
      <c r="F212" s="14" t="str">
        <f>_xlfn.XLOOKUP(MAIN!B:B,Sheet11!B:B,Sheet11!C:C,"no data")</f>
        <v>no data</v>
      </c>
    </row>
    <row r="213" spans="1:7" ht="17.100000000000001">
      <c r="A213" t="s">
        <v>501</v>
      </c>
      <c r="B213" s="3" t="s">
        <v>502</v>
      </c>
      <c r="C213" s="5">
        <v>49826.114627129646</v>
      </c>
      <c r="D213" s="5" t="str">
        <f>_xlfn.XLOOKUP(B:B,'[3]internet use'!$D:$D,'[3]internet use'!$F:$F)</f>
        <v>..</v>
      </c>
      <c r="E213" t="e">
        <f>_xlfn.XLOOKUP(A:A,'internet cost'!B:B,'internet cost'!C:C)</f>
        <v>#N/A</v>
      </c>
      <c r="F213" s="14" t="str">
        <f>_xlfn.XLOOKUP(MAIN!B:B,Sheet11!B:B,Sheet11!C:C,"no data")</f>
        <v>no data</v>
      </c>
    </row>
    <row r="214" spans="1:7" ht="17.100000000000001">
      <c r="A214" t="s">
        <v>503</v>
      </c>
      <c r="B214" s="3" t="s">
        <v>504</v>
      </c>
      <c r="C214" s="5">
        <v>43625.364187522857</v>
      </c>
      <c r="D214" s="5">
        <f>_xlfn.XLOOKUP(B:B,'[3]internet use'!$D:$D,'[3]internet use'!$F:$F)</f>
        <v>87.2</v>
      </c>
      <c r="E214" t="e">
        <f>_xlfn.XLOOKUP(A:A,'internet cost'!B:B,'internet cost'!C:C)</f>
        <v>#N/A</v>
      </c>
      <c r="F214" s="14" t="str">
        <f>_xlfn.XLOOKUP(MAIN!B:B,Sheet11!B:B,Sheet11!C:C,"no data")</f>
        <v>yes</v>
      </c>
      <c r="G214">
        <v>57</v>
      </c>
    </row>
    <row r="215" spans="1:7">
      <c r="A215" t="s">
        <v>505</v>
      </c>
      <c r="B215" s="3" t="s">
        <v>506</v>
      </c>
      <c r="C215" s="5">
        <v>53952.204730002421</v>
      </c>
      <c r="D215" s="5">
        <f>_xlfn.XLOOKUP(B:B,'[3]internet use'!$D:$D,'[3]internet use'!$F:$F)</f>
        <v>90.4</v>
      </c>
      <c r="E215">
        <f>_xlfn.XLOOKUP(A:A,'internet cost'!B:B,'internet cost'!C:C)</f>
        <v>40.29</v>
      </c>
      <c r="F215" s="14" t="str">
        <f>_xlfn.XLOOKUP(MAIN!B:B,Sheet11!B:B,Sheet11!C:C,"no data")</f>
        <v>yes</v>
      </c>
      <c r="G215">
        <v>57</v>
      </c>
    </row>
    <row r="216" spans="1:7" ht="17.100000000000001">
      <c r="A216" t="s">
        <v>507</v>
      </c>
      <c r="B216" s="3" t="s">
        <v>508</v>
      </c>
      <c r="C216" s="5">
        <v>28152.023024911829</v>
      </c>
      <c r="D216" s="5" t="str">
        <f>_xlfn.XLOOKUP(B:B,'[3]internet use'!$D:$D,'[3]internet use'!$F:$F)</f>
        <v>..</v>
      </c>
      <c r="E216" t="e">
        <f>_xlfn.XLOOKUP(A:A,'internet cost'!B:B,'internet cost'!C:C)</f>
        <v>#N/A</v>
      </c>
      <c r="F216" s="14" t="str">
        <f>_xlfn.XLOOKUP(MAIN!B:B,Sheet11!B:B,Sheet11!C:C,"no data")</f>
        <v>no data</v>
      </c>
    </row>
    <row r="217" spans="1:7">
      <c r="A217" t="s">
        <v>509</v>
      </c>
      <c r="B217" s="3" t="s">
        <v>510</v>
      </c>
      <c r="C217" s="5">
        <v>2812.3757642289806</v>
      </c>
      <c r="D217" s="5">
        <f>_xlfn.XLOOKUP(B:B,'[3]internet use'!$D:$D,'[3]internet use'!$F:$F)</f>
        <v>42.5</v>
      </c>
      <c r="E217">
        <f>_xlfn.XLOOKUP(A:A,'internet cost'!B:B,'internet cost'!C:C)</f>
        <v>457.84</v>
      </c>
      <c r="F217" s="14" t="str">
        <f>_xlfn.XLOOKUP(MAIN!B:B,Sheet11!B:B,Sheet11!C:C,"no data")</f>
        <v>yes</v>
      </c>
      <c r="G217">
        <v>50</v>
      </c>
    </row>
    <row r="218" spans="1:7" ht="17.100000000000001">
      <c r="A218" t="s">
        <v>511</v>
      </c>
      <c r="B218" s="3" t="s">
        <v>512</v>
      </c>
      <c r="C218" s="5">
        <v>1556.5230906794941</v>
      </c>
      <c r="D218" s="5" t="str">
        <f>_xlfn.XLOOKUP(B:B,'[3]internet use'!$D:$D,'[3]internet use'!$F:$F)</f>
        <v>..</v>
      </c>
      <c r="E218">
        <f>_xlfn.XLOOKUP(A:A,'internet cost'!B:B,'internet cost'!C:C)</f>
        <v>54.58</v>
      </c>
      <c r="F218" s="14" t="str">
        <f>_xlfn.XLOOKUP(MAIN!B:B,Sheet11!B:B,Sheet11!C:C,"no data")</f>
        <v>no data</v>
      </c>
    </row>
    <row r="219" spans="1:7" ht="17.100000000000001">
      <c r="A219" t="s">
        <v>40</v>
      </c>
      <c r="B219" s="3" t="s">
        <v>513</v>
      </c>
      <c r="C219" s="5">
        <v>15194.199176110569</v>
      </c>
      <c r="D219" s="5">
        <f>_xlfn.XLOOKUP(B:B,'[3]internet use'!$D:$D,'[3]internet use'!$F:$F)</f>
        <v>75.7</v>
      </c>
      <c r="E219">
        <f>_xlfn.XLOOKUP(A:A,'internet cost'!B:B,'internet cost'!C:C)</f>
        <v>48.24</v>
      </c>
      <c r="F219" s="14" t="str">
        <f>_xlfn.XLOOKUP(MAIN!B:B,Sheet11!B:B,Sheet11!C:C,"no data")</f>
        <v>no data</v>
      </c>
    </row>
    <row r="220" spans="1:7" ht="17.100000000000001">
      <c r="A220" t="s">
        <v>514</v>
      </c>
      <c r="B220" s="3" t="s">
        <v>515</v>
      </c>
      <c r="C220" s="5">
        <v>9366.4242020815054</v>
      </c>
      <c r="D220" s="5" t="str">
        <f>_xlfn.XLOOKUP(B:B,'[3]internet use'!$D:$D,'[3]internet use'!$F:$F)</f>
        <v>..</v>
      </c>
      <c r="E220" t="e">
        <f>_xlfn.XLOOKUP(A:A,'internet cost'!B:B,'internet cost'!C:C)</f>
        <v>#N/A</v>
      </c>
      <c r="F220" s="14" t="str">
        <f>_xlfn.XLOOKUP(MAIN!B:B,Sheet11!B:B,Sheet11!C:C,"no data")</f>
        <v>no data</v>
      </c>
    </row>
    <row r="221" spans="1:7" ht="17.100000000000001">
      <c r="A221" t="s">
        <v>516</v>
      </c>
      <c r="B221" s="3" t="s">
        <v>517</v>
      </c>
      <c r="C221" s="5">
        <v>9366.4242020815054</v>
      </c>
      <c r="D221" s="5" t="str">
        <f>_xlfn.XLOOKUP(B:B,'[3]internet use'!$D:$D,'[3]internet use'!$F:$F)</f>
        <v>..</v>
      </c>
      <c r="E221" t="e">
        <f>_xlfn.XLOOKUP(A:A,'internet cost'!B:B,'internet cost'!C:C)</f>
        <v>#N/A</v>
      </c>
      <c r="F221" s="14" t="str">
        <f>_xlfn.XLOOKUP(MAIN!B:B,Sheet11!B:B,Sheet11!C:C,"no data")</f>
        <v>no data</v>
      </c>
    </row>
    <row r="222" spans="1:7" ht="17.100000000000001">
      <c r="A222" t="s">
        <v>518</v>
      </c>
      <c r="B222" s="3" t="s">
        <v>519</v>
      </c>
      <c r="C222" s="5" t="s">
        <v>97</v>
      </c>
      <c r="D222" s="5" t="str">
        <f>_xlfn.XLOOKUP(B:B,'[3]internet use'!$D:$D,'[3]internet use'!$F:$F)</f>
        <v>..</v>
      </c>
      <c r="E222" t="e">
        <f>_xlfn.XLOOKUP(A:A,'internet cost'!B:B,'internet cost'!C:C)</f>
        <v>#N/A</v>
      </c>
      <c r="F222" s="14" t="str">
        <f>_xlfn.XLOOKUP(MAIN!B:B,Sheet11!B:B,Sheet11!C:C,"no data")</f>
        <v>yes</v>
      </c>
      <c r="G222">
        <v>50</v>
      </c>
    </row>
    <row r="223" spans="1:7">
      <c r="A223" t="s">
        <v>520</v>
      </c>
      <c r="B223" s="3" t="s">
        <v>521</v>
      </c>
      <c r="C223" s="5">
        <v>53229.922021794664</v>
      </c>
      <c r="D223" s="5">
        <f>_xlfn.XLOOKUP(B:B,'[3]internet use'!$D:$D,'[3]internet use'!$F:$F)</f>
        <v>95.399999999999991</v>
      </c>
      <c r="E223">
        <f>_xlfn.XLOOKUP(A:A,'internet cost'!B:B,'internet cost'!C:C)</f>
        <v>31.99</v>
      </c>
      <c r="F223" s="14" t="str">
        <f>_xlfn.XLOOKUP(MAIN!B:B,Sheet11!B:B,Sheet11!C:C,"no data")</f>
        <v>yes</v>
      </c>
      <c r="G223">
        <v>57</v>
      </c>
    </row>
    <row r="224" spans="1:7" ht="17.100000000000001">
      <c r="A224" t="s">
        <v>522</v>
      </c>
      <c r="B224" s="3" t="s">
        <v>523</v>
      </c>
      <c r="C224" s="5">
        <v>14460.741418815747</v>
      </c>
      <c r="D224" s="5">
        <f>_xlfn.XLOOKUP(B:B,'[3]internet use'!$D:$D,'[3]internet use'!$F:$F)</f>
        <v>51.2</v>
      </c>
      <c r="E224">
        <f>_xlfn.XLOOKUP(A:A,'internet cost'!B:B,'internet cost'!C:C)</f>
        <v>25.66</v>
      </c>
      <c r="F224" s="14" t="str">
        <f>_xlfn.XLOOKUP(MAIN!B:B,Sheet11!B:B,Sheet11!C:C,"no data")</f>
        <v>no data</v>
      </c>
    </row>
    <row r="225" spans="1:7" ht="17.100000000000001">
      <c r="A225" t="s">
        <v>524</v>
      </c>
      <c r="B225" s="3" t="s">
        <v>525</v>
      </c>
      <c r="C225" s="5">
        <v>33749.700420686007</v>
      </c>
      <c r="D225" s="5">
        <f>_xlfn.XLOOKUP(B:B,'[3]internet use'!$D:$D,'[3]internet use'!$F:$F)</f>
        <v>76.400000000000006</v>
      </c>
      <c r="E225" t="e">
        <f>_xlfn.XLOOKUP(A:A,'internet cost'!B:B,'internet cost'!C:C)</f>
        <v>#N/A</v>
      </c>
      <c r="F225" s="14" t="str">
        <f>_xlfn.XLOOKUP(MAIN!B:B,Sheet11!B:B,Sheet11!C:C,"no data")</f>
        <v>no data</v>
      </c>
    </row>
    <row r="226" spans="1:7" ht="17.100000000000001">
      <c r="A226" t="s">
        <v>526</v>
      </c>
      <c r="B226" s="3" t="s">
        <v>527</v>
      </c>
      <c r="C226" s="5">
        <v>25974.196027444825</v>
      </c>
      <c r="D226" s="5">
        <f>_xlfn.XLOOKUP(B:B,'[3]internet use'!$D:$D,'[3]internet use'!$F:$F)</f>
        <v>70.099999999999994</v>
      </c>
      <c r="E226" t="e">
        <f>_xlfn.XLOOKUP(A:A,'internet cost'!B:B,'internet cost'!C:C)</f>
        <v>#N/A</v>
      </c>
      <c r="F226" s="14" t="str">
        <f>_xlfn.XLOOKUP(MAIN!B:B,Sheet11!B:B,Sheet11!C:C,"no data")</f>
        <v>no data</v>
      </c>
    </row>
    <row r="227" spans="1:7" ht="17.100000000000001">
      <c r="A227" t="s">
        <v>528</v>
      </c>
      <c r="B227" s="3" t="s">
        <v>529</v>
      </c>
      <c r="C227" s="5" t="s">
        <v>97</v>
      </c>
      <c r="D227" s="5" t="str">
        <f>_xlfn.XLOOKUP(B:B,'[3]internet use'!$D:$D,'[3]internet use'!$F:$F)</f>
        <v>..</v>
      </c>
      <c r="E227" t="e">
        <f>_xlfn.XLOOKUP(A:A,'internet cost'!B:B,'internet cost'!C:C)</f>
        <v>#N/A</v>
      </c>
      <c r="F227" s="14" t="str">
        <f>_xlfn.XLOOKUP(MAIN!B:B,Sheet11!B:B,Sheet11!C:C,"no data")</f>
        <v>no data</v>
      </c>
    </row>
    <row r="228" spans="1:7" ht="17.100000000000001">
      <c r="A228" t="s">
        <v>530</v>
      </c>
      <c r="B228" s="3" t="s">
        <v>531</v>
      </c>
      <c r="C228" s="5">
        <v>20349.228570351865</v>
      </c>
      <c r="D228" s="5">
        <f>_xlfn.XLOOKUP(B:B,'[3]internet use'!$D:$D,'[3]internet use'!$F:$F)</f>
        <v>76</v>
      </c>
      <c r="E228" t="e">
        <f>_xlfn.XLOOKUP(A:A,'internet cost'!B:B,'internet cost'!C:C)</f>
        <v>#N/A</v>
      </c>
      <c r="F228" s="14" t="str">
        <f>_xlfn.XLOOKUP(MAIN!B:B,Sheet11!B:B,Sheet11!C:C,"no data")</f>
        <v>no data</v>
      </c>
    </row>
    <row r="229" spans="1:7" ht="17.100000000000001">
      <c r="A229" t="s">
        <v>532</v>
      </c>
      <c r="B229" s="3" t="s">
        <v>533</v>
      </c>
      <c r="C229" s="5">
        <v>4766.1789270062973</v>
      </c>
      <c r="D229" s="5" t="str">
        <f>_xlfn.XLOOKUP(B:B,'[3]internet use'!$D:$D,'[3]internet use'!$F:$F)</f>
        <v>..</v>
      </c>
      <c r="E229" t="e">
        <f>_xlfn.XLOOKUP(A:A,'internet cost'!B:B,'internet cost'!C:C)</f>
        <v>#N/A</v>
      </c>
      <c r="F229" s="14" t="str">
        <f>_xlfn.XLOOKUP(MAIN!B:B,Sheet11!B:B,Sheet11!C:C,"no data")</f>
        <v>no data</v>
      </c>
    </row>
    <row r="230" spans="1:7" ht="17.100000000000001">
      <c r="A230" t="s">
        <v>534</v>
      </c>
      <c r="B230" s="3" t="s">
        <v>535</v>
      </c>
      <c r="C230" s="5">
        <v>4763.5227812660287</v>
      </c>
      <c r="D230" s="5" t="str">
        <f>_xlfn.XLOOKUP(B:B,'[3]internet use'!$D:$D,'[3]internet use'!$F:$F)</f>
        <v>..</v>
      </c>
      <c r="E230" t="e">
        <f>_xlfn.XLOOKUP(A:A,'internet cost'!B:B,'internet cost'!C:C)</f>
        <v>#N/A</v>
      </c>
      <c r="F230" s="14" t="str">
        <f>_xlfn.XLOOKUP(MAIN!B:B,Sheet11!B:B,Sheet11!C:C,"no data")</f>
        <v>no data</v>
      </c>
    </row>
    <row r="231" spans="1:7" ht="17.100000000000001">
      <c r="A231" t="s">
        <v>536</v>
      </c>
      <c r="B231" s="3" t="s">
        <v>537</v>
      </c>
      <c r="C231" s="5">
        <v>4766.1789270062945</v>
      </c>
      <c r="D231" s="5" t="str">
        <f>_xlfn.XLOOKUP(B:B,'[3]internet use'!$D:$D,'[3]internet use'!$F:$F)</f>
        <v>..</v>
      </c>
      <c r="E231" t="e">
        <f>_xlfn.XLOOKUP(A:A,'internet cost'!B:B,'internet cost'!C:C)</f>
        <v>#N/A</v>
      </c>
      <c r="F231" s="14" t="str">
        <f>_xlfn.XLOOKUP(MAIN!B:B,Sheet11!B:B,Sheet11!C:C,"no data")</f>
        <v>no data</v>
      </c>
    </row>
    <row r="232" spans="1:7" ht="17.100000000000001">
      <c r="A232" t="s">
        <v>538</v>
      </c>
      <c r="B232" s="3" t="s">
        <v>539</v>
      </c>
      <c r="C232" s="5">
        <v>2740.42114257813</v>
      </c>
      <c r="D232" s="5" t="str">
        <f>_xlfn.XLOOKUP(B:B,'[3]internet use'!$D:$D,'[3]internet use'!$F:$F)</f>
        <v>..</v>
      </c>
      <c r="E232">
        <f>_xlfn.XLOOKUP(A:A,'internet cost'!B:B,'internet cost'!C:C)</f>
        <v>2.4</v>
      </c>
      <c r="F232" s="14" t="str">
        <f>_xlfn.XLOOKUP(MAIN!B:B,Sheet11!B:B,Sheet11!C:C,"no data")</f>
        <v>no data</v>
      </c>
    </row>
    <row r="233" spans="1:7" ht="17.100000000000001">
      <c r="A233" t="s">
        <v>540</v>
      </c>
      <c r="B233" s="3" t="s">
        <v>541</v>
      </c>
      <c r="C233" s="5">
        <v>21135.545636513292</v>
      </c>
      <c r="D233" s="5">
        <f>_xlfn.XLOOKUP(B:B,'[3]internet use'!$D:$D,'[3]internet use'!$F:$F)</f>
        <v>78.400000000000006</v>
      </c>
      <c r="E233">
        <f>_xlfn.XLOOKUP(A:A,'internet cost'!B:B,'internet cost'!C:C)</f>
        <v>34.35</v>
      </c>
      <c r="F233" s="14" t="str">
        <f>_xlfn.XLOOKUP(MAIN!B:B,Sheet11!B:B,Sheet11!C:C,"no data")</f>
        <v>no data</v>
      </c>
    </row>
    <row r="234" spans="1:7">
      <c r="A234" t="s">
        <v>542</v>
      </c>
      <c r="B234" s="3" t="s">
        <v>543</v>
      </c>
      <c r="C234" s="5">
        <v>67198.020037752518</v>
      </c>
      <c r="D234" s="5">
        <f>_xlfn.XLOOKUP(B:B,'[3]internet use'!$D:$D,'[3]internet use'!$F:$F)</f>
        <v>95.7</v>
      </c>
      <c r="E234">
        <f>_xlfn.XLOOKUP(A:A,'internet cost'!B:B,'internet cost'!C:C)</f>
        <v>34.049999999999997</v>
      </c>
      <c r="F234" s="14" t="str">
        <f>_xlfn.XLOOKUP(MAIN!B:B,Sheet11!B:B,Sheet11!C:C,"no data")</f>
        <v>yes</v>
      </c>
      <c r="G234">
        <v>57</v>
      </c>
    </row>
    <row r="235" spans="1:7">
      <c r="A235" t="s">
        <v>544</v>
      </c>
      <c r="B235" s="3" t="s">
        <v>545</v>
      </c>
      <c r="C235" s="5">
        <v>89546.278488259006</v>
      </c>
      <c r="D235" s="5">
        <f>_xlfn.XLOOKUP(B:B,'[3]internet use'!$D:$D,'[3]internet use'!$F:$F)</f>
        <v>97.3</v>
      </c>
      <c r="E235">
        <f>_xlfn.XLOOKUP(A:A,'internet cost'!B:B,'internet cost'!C:C)</f>
        <v>68.38</v>
      </c>
      <c r="F235" s="14" t="str">
        <f>_xlfn.XLOOKUP(MAIN!B:B,Sheet11!B:B,Sheet11!C:C,"no data")</f>
        <v>yes</v>
      </c>
      <c r="G235">
        <v>60</v>
      </c>
    </row>
    <row r="236" spans="1:7" ht="17.100000000000001">
      <c r="A236" t="s">
        <v>546</v>
      </c>
      <c r="B236" s="3" t="s">
        <v>547</v>
      </c>
      <c r="C236" s="5" t="s">
        <v>97</v>
      </c>
      <c r="D236" s="5" t="str">
        <f>_xlfn.XLOOKUP(B:B,'[3]internet use'!$D:$D,'[3]internet use'!$F:$F)</f>
        <v>..</v>
      </c>
      <c r="E236" t="e">
        <f>_xlfn.XLOOKUP(A:A,'internet cost'!B:B,'internet cost'!C:C)</f>
        <v>#N/A</v>
      </c>
      <c r="F236" s="14" t="str">
        <f>_xlfn.XLOOKUP(MAIN!B:B,Sheet11!B:B,Sheet11!C:C,"no data")</f>
        <v>no data</v>
      </c>
    </row>
    <row r="237" spans="1:7" ht="17.100000000000001">
      <c r="A237" t="s">
        <v>548</v>
      </c>
      <c r="B237" s="3" t="s">
        <v>549</v>
      </c>
      <c r="C237" s="5">
        <v>4963.582952645007</v>
      </c>
      <c r="D237" s="5">
        <f>_xlfn.XLOOKUP(B:B,'[3]internet use'!$D:$D,'[3]internet use'!$F:$F)</f>
        <v>56.8</v>
      </c>
      <c r="E237">
        <f>_xlfn.XLOOKUP(A:A,'internet cost'!B:B,'internet cost'!C:C)</f>
        <v>17.420000000000002</v>
      </c>
      <c r="F237" s="14" t="str">
        <f>_xlfn.XLOOKUP(MAIN!B:B,Sheet11!B:B,Sheet11!C:C,"no data")</f>
        <v>no data</v>
      </c>
    </row>
    <row r="238" spans="1:7" ht="17.100000000000001">
      <c r="A238" t="s">
        <v>550</v>
      </c>
      <c r="B238" s="3" t="s">
        <v>551</v>
      </c>
      <c r="C238" s="5">
        <v>4018.5166015625</v>
      </c>
      <c r="D238" s="5">
        <f>_xlfn.XLOOKUP(B:B,'[3]internet use'!$D:$D,'[3]internet use'!$F:$F)</f>
        <v>29.099999999999998</v>
      </c>
      <c r="E238">
        <f>_xlfn.XLOOKUP(A:A,'internet cost'!B:B,'internet cost'!C:C)</f>
        <v>43.44</v>
      </c>
      <c r="F238" s="14" t="str">
        <f>_xlfn.XLOOKUP(MAIN!B:B,Sheet11!B:B,Sheet11!C:C,"no data")</f>
        <v>no data</v>
      </c>
    </row>
    <row r="239" spans="1:7" ht="17.100000000000001">
      <c r="A239" t="s">
        <v>552</v>
      </c>
      <c r="B239" s="3" t="s">
        <v>553</v>
      </c>
      <c r="C239" s="5">
        <v>23465.063135417349</v>
      </c>
      <c r="D239" s="5">
        <f>_xlfn.XLOOKUP(B:B,'[3]internet use'!$D:$D,'[3]internet use'!$F:$F)</f>
        <v>89.5</v>
      </c>
      <c r="E239">
        <f>_xlfn.XLOOKUP(A:A,'internet cost'!B:B,'internet cost'!C:C)</f>
        <v>22.56</v>
      </c>
      <c r="F239" s="14" t="str">
        <f>_xlfn.XLOOKUP(MAIN!B:B,Sheet11!B:B,Sheet11!C:C,"no data")</f>
        <v>no data</v>
      </c>
    </row>
    <row r="240" spans="1:7">
      <c r="A240" t="s">
        <v>554</v>
      </c>
      <c r="B240" s="3" t="s">
        <v>555</v>
      </c>
      <c r="C240" s="5">
        <v>4803.9692482556829</v>
      </c>
      <c r="D240" s="5">
        <f>_xlfn.XLOOKUP(B:B,'[3]internet use'!$D:$D,'[3]internet use'!$F:$F)</f>
        <v>34</v>
      </c>
      <c r="E240">
        <f>_xlfn.XLOOKUP(A:A,'internet cost'!B:B,'internet cost'!C:C)</f>
        <v>107.33</v>
      </c>
      <c r="F240" s="14" t="str">
        <f>_xlfn.XLOOKUP(MAIN!B:B,Sheet11!B:B,Sheet11!C:C,"no data")</f>
        <v>yes</v>
      </c>
      <c r="G240">
        <v>50</v>
      </c>
    </row>
    <row r="241" spans="1:7" ht="17.100000000000001">
      <c r="A241" t="s">
        <v>556</v>
      </c>
      <c r="B241" s="3" t="s">
        <v>557</v>
      </c>
      <c r="C241" s="5">
        <v>3071.5121683195161</v>
      </c>
      <c r="D241" s="5">
        <f>_xlfn.XLOOKUP(B:B,'[3]internet use'!$D:$D,'[3]internet use'!$F:$F)</f>
        <v>37</v>
      </c>
      <c r="E241">
        <f>_xlfn.XLOOKUP(A:A,'internet cost'!B:B,'internet cost'!C:C)</f>
        <v>34.36</v>
      </c>
      <c r="F241" s="14" t="str">
        <f>_xlfn.XLOOKUP(MAIN!B:B,Sheet11!B:B,Sheet11!C:C,"no data")</f>
        <v>no data</v>
      </c>
    </row>
    <row r="242" spans="1:7" ht="17.100000000000001">
      <c r="A242" t="s">
        <v>558</v>
      </c>
      <c r="B242" s="3" t="s">
        <v>559</v>
      </c>
      <c r="C242" s="5" t="s">
        <v>97</v>
      </c>
      <c r="D242" s="5">
        <f>_xlfn.XLOOKUP(B:B,'[3]internet use'!$D:$D,'[3]internet use'!$F:$F)</f>
        <v>58.5</v>
      </c>
      <c r="E242">
        <f>_xlfn.XLOOKUP(A:A,'internet cost'!B:B,'internet cost'!C:C)</f>
        <v>17.66</v>
      </c>
      <c r="F242" s="14" t="str">
        <f>_xlfn.XLOOKUP(MAIN!B:B,Sheet11!B:B,Sheet11!C:C,"no data")</f>
        <v>yes</v>
      </c>
      <c r="G242">
        <v>51</v>
      </c>
    </row>
    <row r="243" spans="1:7">
      <c r="A243" t="s">
        <v>560</v>
      </c>
      <c r="B243" s="3" t="s">
        <v>561</v>
      </c>
      <c r="C243" s="5">
        <v>35188.534915927485</v>
      </c>
      <c r="D243" s="5">
        <f>_xlfn.XLOOKUP(B:B,'[3]internet use'!$D:$D,'[3]internet use'!$F:$F)</f>
        <v>84.7</v>
      </c>
      <c r="E243">
        <f>_xlfn.XLOOKUP(A:A,'internet cost'!B:B,'internet cost'!C:C)</f>
        <v>66.53</v>
      </c>
      <c r="F243" s="14" t="str">
        <f>_xlfn.XLOOKUP(MAIN!B:B,Sheet11!B:B,Sheet11!C:C,"no data")</f>
        <v>yes</v>
      </c>
      <c r="G243">
        <v>54</v>
      </c>
    </row>
    <row r="244" spans="1:7" ht="17.100000000000001">
      <c r="A244" t="s">
        <v>562</v>
      </c>
      <c r="B244" s="3" t="s">
        <v>563</v>
      </c>
      <c r="C244" s="5">
        <v>13931.85932416485</v>
      </c>
      <c r="D244" s="5">
        <f>_xlfn.XLOOKUP(B:B,'[3]internet use'!$D:$D,'[3]internet use'!$F:$F)</f>
        <v>72.399999999999991</v>
      </c>
      <c r="E244">
        <f>_xlfn.XLOOKUP(A:A,'internet cost'!B:B,'internet cost'!C:C)</f>
        <v>15.01</v>
      </c>
      <c r="F244" s="14" t="str">
        <f>_xlfn.XLOOKUP(MAIN!B:B,Sheet11!B:B,Sheet11!C:C,"no data")</f>
        <v>no data</v>
      </c>
    </row>
    <row r="245" spans="1:7" ht="17.100000000000001">
      <c r="A245" t="s">
        <v>564</v>
      </c>
      <c r="B245" s="3" t="s">
        <v>565</v>
      </c>
      <c r="C245" s="5">
        <v>42326.164438696396</v>
      </c>
      <c r="D245" s="5">
        <f>_xlfn.XLOOKUP(B:B,'[3]internet use'!$D:$D,'[3]internet use'!$F:$F)</f>
        <v>86</v>
      </c>
      <c r="E245" t="e">
        <f>_xlfn.XLOOKUP(A:A,'internet cost'!B:B,'internet cost'!C:C)</f>
        <v>#N/A</v>
      </c>
      <c r="F245" s="14" t="str">
        <f>_xlfn.XLOOKUP(MAIN!B:B,Sheet11!B:B,Sheet11!C:C,"no data")</f>
        <v>no data</v>
      </c>
    </row>
    <row r="246" spans="1:7" ht="17.100000000000001">
      <c r="A246" t="s">
        <v>566</v>
      </c>
      <c r="B246" s="3" t="s">
        <v>567</v>
      </c>
      <c r="C246" s="5">
        <v>19828.92484611992</v>
      </c>
      <c r="D246" s="5" t="str">
        <f>_xlfn.XLOOKUP(B:B,'[3]internet use'!$D:$D,'[3]internet use'!$F:$F)</f>
        <v>..</v>
      </c>
      <c r="E246">
        <f>_xlfn.XLOOKUP(A:A,'internet cost'!B:B,'internet cost'!C:C)</f>
        <v>58.68</v>
      </c>
      <c r="F246" s="14" t="str">
        <f>_xlfn.XLOOKUP(MAIN!B:B,Sheet11!B:B,Sheet11!C:C,"no data")</f>
        <v>no data</v>
      </c>
    </row>
    <row r="247" spans="1:7" ht="17.100000000000001">
      <c r="A247" t="s">
        <v>568</v>
      </c>
      <c r="B247" s="3" t="s">
        <v>569</v>
      </c>
      <c r="C247" s="5">
        <v>24755.806302014036</v>
      </c>
      <c r="D247" s="5" t="str">
        <f>_xlfn.XLOOKUP(B:B,'[3]internet use'!$D:$D,'[3]internet use'!$F:$F)</f>
        <v>..</v>
      </c>
      <c r="E247">
        <f>_xlfn.XLOOKUP(A:A,'internet cost'!B:B,'internet cost'!C:C)</f>
        <v>212</v>
      </c>
      <c r="F247" s="14" t="str">
        <f>_xlfn.XLOOKUP(MAIN!B:B,Sheet11!B:B,Sheet11!C:C,"no data")</f>
        <v>no data</v>
      </c>
    </row>
    <row r="248" spans="1:7" ht="17.100000000000001">
      <c r="A248" t="s">
        <v>570</v>
      </c>
      <c r="B248" s="3" t="s">
        <v>571</v>
      </c>
      <c r="C248" s="5">
        <v>6150.9997041382339</v>
      </c>
      <c r="D248" s="5">
        <f>_xlfn.XLOOKUP(B:B,'[3]internet use'!$D:$D,'[3]internet use'!$F:$F)</f>
        <v>74.3</v>
      </c>
      <c r="E248" t="e">
        <f>_xlfn.XLOOKUP(A:A,'internet cost'!B:B,'internet cost'!C:C)</f>
        <v>#N/A</v>
      </c>
      <c r="F248" s="14" t="str">
        <f>_xlfn.XLOOKUP(MAIN!B:B,Sheet11!B:B,Sheet11!C:C,"no data")</f>
        <v>no data</v>
      </c>
    </row>
    <row r="249" spans="1:7" ht="17.100000000000001">
      <c r="A249" t="s">
        <v>572</v>
      </c>
      <c r="B249" s="3" t="s">
        <v>573</v>
      </c>
      <c r="C249" s="5">
        <v>3097.6370243061606</v>
      </c>
      <c r="D249" s="5">
        <f>_xlfn.XLOOKUP(B:B,'[3]internet use'!$D:$D,'[3]internet use'!$F:$F)</f>
        <v>15.299999999999999</v>
      </c>
      <c r="E249">
        <f>_xlfn.XLOOKUP(A:A,'internet cost'!B:B,'internet cost'!C:C)</f>
        <v>52.59</v>
      </c>
      <c r="F249" s="14" t="str">
        <f>_xlfn.XLOOKUP(MAIN!B:B,Sheet11!B:B,Sheet11!C:C,"no data")</f>
        <v>no data</v>
      </c>
    </row>
    <row r="250" spans="1:7">
      <c r="A250" t="s">
        <v>574</v>
      </c>
      <c r="B250" s="3" t="s">
        <v>575</v>
      </c>
      <c r="C250" s="5">
        <v>17630.125</v>
      </c>
      <c r="D250" s="5">
        <f>_xlfn.XLOOKUP(B:B,'[3]internet use'!$D:$D,'[3]internet use'!$F:$F)</f>
        <v>82.399999999999991</v>
      </c>
      <c r="E250">
        <f>_xlfn.XLOOKUP(A:A,'internet cost'!B:B,'internet cost'!C:C)</f>
        <v>7.35</v>
      </c>
      <c r="F250" s="14" t="str">
        <f>_xlfn.XLOOKUP(MAIN!B:B,Sheet11!B:B,Sheet11!C:C,"no data")</f>
        <v>yes</v>
      </c>
      <c r="G250">
        <v>75</v>
      </c>
    </row>
    <row r="251" spans="1:7" ht="17.100000000000001">
      <c r="A251" t="s">
        <v>576</v>
      </c>
      <c r="B251" s="3" t="s">
        <v>577</v>
      </c>
      <c r="C251" s="5">
        <v>76110.384845648281</v>
      </c>
      <c r="D251" s="5">
        <f>_xlfn.XLOOKUP(B:B,'[3]internet use'!$D:$D,'[3]internet use'!$F:$F)</f>
        <v>100</v>
      </c>
      <c r="E251">
        <f>_xlfn.XLOOKUP(A:A,'internet cost'!B:B,'internet cost'!C:C)</f>
        <v>142.65</v>
      </c>
      <c r="F251" s="14" t="str">
        <f>_xlfn.XLOOKUP(MAIN!B:B,Sheet11!B:B,Sheet11!C:C,"no data")</f>
        <v>no data</v>
      </c>
    </row>
    <row r="252" spans="1:7">
      <c r="A252" t="s">
        <v>578</v>
      </c>
      <c r="B252" s="3" t="s">
        <v>579</v>
      </c>
      <c r="C252" s="5">
        <v>58225.131161573016</v>
      </c>
      <c r="D252" s="5">
        <f>_xlfn.XLOOKUP(B:B,'[3]internet use'!$D:$D,'[3]internet use'!$F:$F)</f>
        <v>96.3</v>
      </c>
      <c r="E252">
        <f>_xlfn.XLOOKUP(A:A,'internet cost'!B:B,'internet cost'!C:C)</f>
        <v>38.79</v>
      </c>
      <c r="F252" s="14" t="str">
        <f>_xlfn.XLOOKUP(MAIN!B:B,Sheet11!B:B,Sheet11!C:C,"no data")</f>
        <v>yes</v>
      </c>
      <c r="G252">
        <v>101</v>
      </c>
    </row>
    <row r="253" spans="1:7">
      <c r="A253" t="s">
        <v>580</v>
      </c>
      <c r="B253" s="3" t="s">
        <v>581</v>
      </c>
      <c r="C253" s="5">
        <v>82769.412211421353</v>
      </c>
      <c r="D253" s="5">
        <f>_xlfn.XLOOKUP(B:B,'[3]internet use'!$D:$D,'[3]internet use'!$F:$F)</f>
        <v>93.100000000000009</v>
      </c>
      <c r="E253">
        <f>_xlfn.XLOOKUP(A:A,'internet cost'!B:B,'internet cost'!C:C)</f>
        <v>65</v>
      </c>
      <c r="F253" s="14" t="str">
        <f>_xlfn.XLOOKUP(MAIN!B:B,Sheet11!B:B,Sheet11!C:C,"no data")</f>
        <v>yes</v>
      </c>
      <c r="G253">
        <v>120</v>
      </c>
    </row>
    <row r="254" spans="1:7" ht="17.100000000000001">
      <c r="A254" t="s">
        <v>582</v>
      </c>
      <c r="B254" s="3" t="s">
        <v>583</v>
      </c>
      <c r="C254" s="5">
        <v>23012.714441603948</v>
      </c>
      <c r="D254" s="5">
        <f>_xlfn.XLOOKUP(B:B,'[3]internet use'!$D:$D,'[3]internet use'!$F:$F)</f>
        <v>78.5</v>
      </c>
      <c r="E254" t="e">
        <f>_xlfn.XLOOKUP(A:A,'internet cost'!B:B,'internet cost'!C:C)</f>
        <v>#N/A</v>
      </c>
      <c r="F254" s="14" t="str">
        <f>_xlfn.XLOOKUP(MAIN!B:B,Sheet11!B:B,Sheet11!C:C,"no data")</f>
        <v>no data</v>
      </c>
    </row>
    <row r="255" spans="1:7">
      <c r="A255" t="s">
        <v>584</v>
      </c>
      <c r="B255" s="3" t="s">
        <v>585</v>
      </c>
      <c r="C255" s="5">
        <v>34426.602472793871</v>
      </c>
      <c r="D255" s="5">
        <f>_xlfn.XLOOKUP(B:B,'[3]internet use'!$D:$D,'[3]internet use'!$F:$F)</f>
        <v>89.9</v>
      </c>
      <c r="E255">
        <f>_xlfn.XLOOKUP(A:A,'internet cost'!B:B,'internet cost'!C:C)</f>
        <v>55.35</v>
      </c>
      <c r="F255" s="14" t="str">
        <f>_xlfn.XLOOKUP(MAIN!B:B,Sheet11!B:B,Sheet11!C:C,"no data")</f>
        <v>yes</v>
      </c>
      <c r="G255">
        <v>46</v>
      </c>
    </row>
    <row r="256" spans="1:7" ht="17.100000000000001">
      <c r="A256" t="s">
        <v>586</v>
      </c>
      <c r="B256" s="3" t="s">
        <v>587</v>
      </c>
      <c r="C256" s="5">
        <v>11106.971593478645</v>
      </c>
      <c r="D256" s="5">
        <f>_xlfn.XLOOKUP(B:B,'[3]internet use'!$D:$D,'[3]internet use'!$F:$F)</f>
        <v>89</v>
      </c>
      <c r="E256">
        <f>_xlfn.XLOOKUP(A:A,'internet cost'!B:B,'internet cost'!C:C)</f>
        <v>15.43</v>
      </c>
      <c r="F256" s="14" t="str">
        <f>_xlfn.XLOOKUP(MAIN!B:B,Sheet11!B:B,Sheet11!C:C,"no data")</f>
        <v>no data</v>
      </c>
    </row>
    <row r="257" spans="1:7">
      <c r="A257" t="s">
        <v>588</v>
      </c>
      <c r="B257" s="3" t="s">
        <v>589</v>
      </c>
      <c r="C257" s="5">
        <v>3460.9337136151903</v>
      </c>
      <c r="D257" s="5">
        <f>_xlfn.XLOOKUP(B:B,'[3]internet use'!$D:$D,'[3]internet use'!$F:$F)</f>
        <v>45.7</v>
      </c>
      <c r="E257">
        <f>_xlfn.XLOOKUP(A:A,'internet cost'!B:B,'internet cost'!C:C)</f>
        <v>94.44</v>
      </c>
      <c r="F257" s="14" t="str">
        <f>_xlfn.XLOOKUP(MAIN!B:B,Sheet11!B:B,Sheet11!C:C,"no data")</f>
        <v>yes</v>
      </c>
      <c r="G257">
        <v>47</v>
      </c>
    </row>
    <row r="258" spans="1:7" ht="17.100000000000001">
      <c r="A258" t="s">
        <v>590</v>
      </c>
      <c r="B258" s="3" t="s">
        <v>591</v>
      </c>
      <c r="C258" s="5" t="s">
        <v>97</v>
      </c>
      <c r="D258" s="5" t="str">
        <f>_xlfn.XLOOKUP(B:B,'[3]internet use'!$D:$D,'[3]internet use'!$F:$F)</f>
        <v>..</v>
      </c>
      <c r="E258" t="e">
        <f>_xlfn.XLOOKUP(A:A,'internet cost'!B:B,'internet cost'!C:C)</f>
        <v>#N/A</v>
      </c>
      <c r="F258" s="14" t="str">
        <f>_xlfn.XLOOKUP(MAIN!B:B,Sheet11!B:B,Sheet11!C:C,"no data")</f>
        <v>no data</v>
      </c>
    </row>
    <row r="259" spans="1:7" ht="17.100000000000001">
      <c r="A259" t="s">
        <v>592</v>
      </c>
      <c r="B259" s="3" t="s">
        <v>593</v>
      </c>
      <c r="C259" s="5">
        <v>14973.883960725874</v>
      </c>
      <c r="D259" s="5">
        <f>_xlfn.XLOOKUP(B:B,'[3]internet use'!$D:$D,'[3]internet use'!$F:$F)</f>
        <v>78.100000000000009</v>
      </c>
      <c r="E259" t="e">
        <f>_xlfn.XLOOKUP(A:A,'internet cost'!B:B,'internet cost'!C:C)</f>
        <v>#N/A</v>
      </c>
      <c r="F259" s="14" t="str">
        <f>_xlfn.XLOOKUP(MAIN!B:B,Sheet11!B:B,Sheet11!C:C,"no data")</f>
        <v>no data</v>
      </c>
    </row>
    <row r="260" spans="1:7" ht="17.100000000000001">
      <c r="A260" t="s">
        <v>594</v>
      </c>
      <c r="B260" s="3" t="s">
        <v>595</v>
      </c>
      <c r="C260" s="5" t="s">
        <v>97</v>
      </c>
      <c r="D260" s="5" t="str">
        <f>_xlfn.XLOOKUP(B:B,'[3]internet use'!$D:$D,'[3]internet use'!$F:$F)</f>
        <v>..</v>
      </c>
      <c r="E260" t="e">
        <f>_xlfn.XLOOKUP(A:A,'internet cost'!B:B,'internet cost'!C:C)</f>
        <v>#N/A</v>
      </c>
      <c r="F260" s="14" t="str">
        <f>_xlfn.XLOOKUP(MAIN!B:B,Sheet11!B:B,Sheet11!C:C,"no data")</f>
        <v>yes</v>
      </c>
      <c r="G260">
        <v>99</v>
      </c>
    </row>
    <row r="261" spans="1:7" ht="17.100000000000001">
      <c r="A261" t="s">
        <v>596</v>
      </c>
      <c r="B261" s="3" t="s">
        <v>597</v>
      </c>
      <c r="C261" s="5">
        <v>5896.7108294483805</v>
      </c>
      <c r="D261" s="5">
        <f>_xlfn.XLOOKUP(B:B,'[3]internet use'!$D:$D,'[3]internet use'!$F:$F)</f>
        <v>86.6</v>
      </c>
      <c r="E261" t="e">
        <f>_xlfn.XLOOKUP(A:A,'internet cost'!B:B,'internet cost'!C:C)</f>
        <v>#N/A</v>
      </c>
      <c r="F261" s="14" t="str">
        <f>_xlfn.XLOOKUP(MAIN!B:B,Sheet11!B:B,Sheet11!C:C,"no data")</f>
        <v>no data</v>
      </c>
    </row>
    <row r="262" spans="1:7" ht="17.100000000000001">
      <c r="A262" t="s">
        <v>598</v>
      </c>
      <c r="B262" s="3" t="s">
        <v>599</v>
      </c>
      <c r="C262" s="5">
        <v>22850.358227453158</v>
      </c>
      <c r="D262" s="5">
        <f>_xlfn.XLOOKUP(B:B,'[3]internet use'!$D:$D,'[3]internet use'!$F:$F)</f>
        <v>65.400000000000006</v>
      </c>
      <c r="E262" t="e">
        <f>_xlfn.XLOOKUP(A:A,'internet cost'!B:B,'internet cost'!C:C)</f>
        <v>#N/A</v>
      </c>
      <c r="F262" s="14" t="str">
        <f>_xlfn.XLOOKUP(MAIN!B:B,Sheet11!B:B,Sheet11!C:C,"no data")</f>
        <v>no data</v>
      </c>
    </row>
    <row r="263" spans="1:7" ht="17.100000000000001">
      <c r="A263" t="s">
        <v>600</v>
      </c>
      <c r="B263" s="3" t="s">
        <v>601</v>
      </c>
      <c r="C263" s="5">
        <v>3164.3</v>
      </c>
      <c r="D263" s="5" t="str">
        <f>_xlfn.XLOOKUP(B:B,'[3]internet use'!$D:$D,'[3]internet use'!$F:$F)</f>
        <v>..</v>
      </c>
      <c r="E263" t="e">
        <f>_xlfn.XLOOKUP(A:A,'internet cost'!B:B,'internet cost'!C:C)</f>
        <v>#N/A</v>
      </c>
      <c r="F263" s="14" t="str">
        <f>_xlfn.XLOOKUP(MAIN!B:B,Sheet11!B:B,Sheet11!C:C,"no data")</f>
        <v>yes</v>
      </c>
      <c r="G263">
        <v>50</v>
      </c>
    </row>
    <row r="264" spans="1:7">
      <c r="A264" t="s">
        <v>602</v>
      </c>
      <c r="B264" s="3" t="s">
        <v>603</v>
      </c>
      <c r="C264" s="5">
        <v>4076.9950868663882</v>
      </c>
      <c r="D264" s="5">
        <f>_xlfn.XLOOKUP(B:B,'[3]internet use'!$D:$D,'[3]internet use'!$F:$F)</f>
        <v>33</v>
      </c>
      <c r="E264">
        <f>_xlfn.XLOOKUP(A:A,'internet cost'!B:B,'internet cost'!C:C)</f>
        <v>44.36</v>
      </c>
      <c r="F264" s="14" t="str">
        <f>_xlfn.XLOOKUP(MAIN!B:B,Sheet11!B:B,Sheet11!C:C,"no data")</f>
        <v>yes</v>
      </c>
      <c r="G264">
        <v>47</v>
      </c>
    </row>
    <row r="265" spans="1:7">
      <c r="A265" t="s">
        <v>604</v>
      </c>
      <c r="B265" s="3" t="s">
        <v>605</v>
      </c>
      <c r="C265" s="5">
        <v>3820.3626294973174</v>
      </c>
      <c r="D265" s="5">
        <f>_xlfn.XLOOKUP(B:B,'[3]internet use'!$D:$D,'[3]internet use'!$F:$F)</f>
        <v>38.4</v>
      </c>
      <c r="E265">
        <f>_xlfn.XLOOKUP(A:A,'internet cost'!B:B,'internet cost'!C:C)</f>
        <v>9.64</v>
      </c>
      <c r="F265" s="14" t="str">
        <f>_xlfn.XLOOKUP(MAIN!B:B,Sheet11!B:B,Sheet11!C:C,"no data")</f>
        <v>yes</v>
      </c>
      <c r="G265">
        <v>50</v>
      </c>
    </row>
  </sheetData>
  <autoFilter ref="A1:F265" xr:uid="{8453827C-EC76-8043-A45B-7E702CD15521}"/>
  <sortState xmlns:xlrd2="http://schemas.microsoft.com/office/spreadsheetml/2017/richdata2" ref="A2:F265">
    <sortCondition ref="A2:A26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3A9D-0FF3-4D46-A821-5FE671B7C4F0}">
  <dimension ref="A1:G78"/>
  <sheetViews>
    <sheetView workbookViewId="0">
      <selection activeCell="J6" sqref="J6"/>
    </sheetView>
  </sheetViews>
  <sheetFormatPr defaultRowHeight="15.75"/>
  <cols>
    <col min="3" max="3" width="9.375" bestFit="1" customWidth="1"/>
  </cols>
  <sheetData>
    <row r="1" spans="1:7">
      <c r="A1" s="21" t="s">
        <v>79</v>
      </c>
      <c r="B1" s="22" t="s">
        <v>80</v>
      </c>
      <c r="C1" s="23" t="s">
        <v>81</v>
      </c>
      <c r="D1" s="24" t="s">
        <v>82</v>
      </c>
      <c r="E1" s="21" t="s">
        <v>83</v>
      </c>
      <c r="F1" s="21" t="s">
        <v>84</v>
      </c>
      <c r="G1" s="21" t="s">
        <v>85</v>
      </c>
    </row>
    <row r="2" spans="1:7">
      <c r="A2" t="s">
        <v>564</v>
      </c>
      <c r="B2" s="3" t="s">
        <v>565</v>
      </c>
      <c r="C2" s="5">
        <v>42326.164438696396</v>
      </c>
      <c r="D2" s="5">
        <f>_xlfn.XLOOKUP(B:B,'[3]internet use'!$D:$D,'[3]internet use'!$F:$F)</f>
        <v>86</v>
      </c>
      <c r="E2" t="e">
        <f>_xlfn.XLOOKUP(A:A,'internet cost'!B:B,'internet cost'!C:C)</f>
        <v>#N/A</v>
      </c>
      <c r="F2" s="14" t="str">
        <f>_xlfn.XLOOKUP(MAIN!B:B,Sheet11!B:B,Sheet11!C:C,"no data")</f>
        <v>no data</v>
      </c>
    </row>
    <row r="3" spans="1:7">
      <c r="A3" s="21" t="s">
        <v>63</v>
      </c>
      <c r="B3" s="22" t="s">
        <v>92</v>
      </c>
      <c r="C3" s="25">
        <v>21263.200000000001</v>
      </c>
      <c r="D3" s="25">
        <v>83.1</v>
      </c>
      <c r="E3" s="21">
        <v>18.32</v>
      </c>
      <c r="F3" s="26" t="s">
        <v>606</v>
      </c>
      <c r="G3" s="21">
        <v>75</v>
      </c>
    </row>
    <row r="4" spans="1:7">
      <c r="A4" s="21" t="s">
        <v>106</v>
      </c>
      <c r="B4" s="22" t="s">
        <v>107</v>
      </c>
      <c r="C4" s="25">
        <v>30082.3</v>
      </c>
      <c r="D4" s="25">
        <v>89.2</v>
      </c>
      <c r="E4" s="21">
        <v>5.17</v>
      </c>
      <c r="F4" s="26" t="s">
        <v>606</v>
      </c>
      <c r="G4" s="21">
        <v>47</v>
      </c>
    </row>
    <row r="5" spans="1:7">
      <c r="A5" s="21" t="s">
        <v>111</v>
      </c>
      <c r="B5" s="22" t="s">
        <v>112</v>
      </c>
      <c r="C5" s="25">
        <v>70497.149999999994</v>
      </c>
      <c r="D5" s="25">
        <v>97.1</v>
      </c>
      <c r="E5" s="21">
        <v>52.21</v>
      </c>
      <c r="F5" s="26" t="s">
        <v>606</v>
      </c>
      <c r="G5" s="21">
        <v>90</v>
      </c>
    </row>
    <row r="6" spans="1:7">
      <c r="A6" s="21" t="s">
        <v>113</v>
      </c>
      <c r="B6" s="22" t="s">
        <v>114</v>
      </c>
      <c r="C6" s="25">
        <v>70478.789999999994</v>
      </c>
      <c r="D6" s="25">
        <v>95.3</v>
      </c>
      <c r="E6" s="21">
        <v>32.67</v>
      </c>
      <c r="F6" s="26" t="s">
        <v>606</v>
      </c>
      <c r="G6" s="21">
        <v>57</v>
      </c>
    </row>
    <row r="7" spans="1:7">
      <c r="A7" s="21" t="s">
        <v>122</v>
      </c>
      <c r="B7" s="22" t="s">
        <v>123</v>
      </c>
      <c r="C7" s="25">
        <v>21336.16</v>
      </c>
      <c r="D7" s="25">
        <v>80</v>
      </c>
      <c r="E7" s="21">
        <v>86.44</v>
      </c>
      <c r="F7" s="26" t="s">
        <v>606</v>
      </c>
      <c r="G7" s="21">
        <v>55</v>
      </c>
    </row>
    <row r="8" spans="1:7">
      <c r="A8" s="21" t="s">
        <v>126</v>
      </c>
      <c r="B8" s="22" t="s">
        <v>127</v>
      </c>
      <c r="C8" s="25">
        <v>69072.83</v>
      </c>
      <c r="D8" s="25">
        <v>94.6</v>
      </c>
      <c r="E8" s="21">
        <v>58.4</v>
      </c>
      <c r="F8" s="26" t="s">
        <v>606</v>
      </c>
      <c r="G8" s="21">
        <v>57</v>
      </c>
    </row>
    <row r="9" spans="1:7">
      <c r="A9" s="21" t="s">
        <v>130</v>
      </c>
      <c r="B9" s="22" t="s">
        <v>131</v>
      </c>
      <c r="C9" s="25">
        <v>4129.9799999999996</v>
      </c>
      <c r="D9" s="25">
        <v>32.200000000000003</v>
      </c>
      <c r="E9" s="21">
        <v>55.11</v>
      </c>
      <c r="F9" s="26" t="s">
        <v>606</v>
      </c>
      <c r="G9" s="21">
        <v>56</v>
      </c>
    </row>
    <row r="10" spans="1:7">
      <c r="A10" s="21" t="s">
        <v>140</v>
      </c>
      <c r="B10" s="22" t="s">
        <v>141</v>
      </c>
      <c r="C10" s="25">
        <v>20916.400000000001</v>
      </c>
      <c r="D10" s="25">
        <v>81.400000000000006</v>
      </c>
      <c r="E10" s="21">
        <v>68.92</v>
      </c>
      <c r="F10" s="26" t="s">
        <v>606</v>
      </c>
      <c r="G10" s="21">
        <v>51</v>
      </c>
    </row>
    <row r="11" spans="1:7">
      <c r="A11" s="21" t="s">
        <v>9</v>
      </c>
      <c r="B11" s="22" t="s">
        <v>142</v>
      </c>
      <c r="C11" s="25">
        <v>21107.279999999999</v>
      </c>
      <c r="D11" s="25">
        <v>84.2</v>
      </c>
      <c r="E11" s="21">
        <v>21.18</v>
      </c>
      <c r="F11" s="26" t="s">
        <v>606</v>
      </c>
      <c r="G11" s="21">
        <v>42</v>
      </c>
    </row>
    <row r="12" spans="1:7">
      <c r="A12" s="21" t="s">
        <v>58</v>
      </c>
      <c r="B12" s="22" t="s">
        <v>147</v>
      </c>
      <c r="C12" s="25">
        <v>37507.769999999997</v>
      </c>
      <c r="D12" s="25">
        <v>80.400000000000006</v>
      </c>
      <c r="E12" s="21">
        <v>10.47</v>
      </c>
      <c r="F12" s="26" t="s">
        <v>606</v>
      </c>
      <c r="G12" s="21">
        <v>55</v>
      </c>
    </row>
    <row r="13" spans="1:7">
      <c r="A13" s="21" t="s">
        <v>158</v>
      </c>
      <c r="B13" s="22" t="s">
        <v>159</v>
      </c>
      <c r="C13" s="25">
        <v>63524.7</v>
      </c>
      <c r="D13" s="25">
        <v>94</v>
      </c>
      <c r="E13" s="21">
        <v>58.26</v>
      </c>
      <c r="F13" s="26" t="s">
        <v>606</v>
      </c>
      <c r="G13" s="21">
        <v>102</v>
      </c>
    </row>
    <row r="14" spans="1:7">
      <c r="A14" s="21" t="s">
        <v>170</v>
      </c>
      <c r="B14" s="22" t="s">
        <v>171</v>
      </c>
      <c r="C14" s="25">
        <v>32802.870000000003</v>
      </c>
      <c r="D14" s="25">
        <v>94.5</v>
      </c>
      <c r="E14" s="21">
        <v>21.86</v>
      </c>
      <c r="F14" s="26" t="s">
        <v>606</v>
      </c>
      <c r="G14" s="21">
        <v>50</v>
      </c>
    </row>
    <row r="15" spans="1:7">
      <c r="A15" s="21" t="s">
        <v>174</v>
      </c>
      <c r="B15" s="22" t="s">
        <v>175</v>
      </c>
      <c r="C15" s="25">
        <v>20784.5</v>
      </c>
      <c r="D15" s="25">
        <v>77.3</v>
      </c>
      <c r="E15" s="21">
        <v>20.47</v>
      </c>
      <c r="F15" s="26" t="s">
        <v>606</v>
      </c>
      <c r="G15" s="21">
        <v>60</v>
      </c>
    </row>
    <row r="16" spans="1:7">
      <c r="A16" s="21" t="s">
        <v>182</v>
      </c>
      <c r="B16" s="22" t="s">
        <v>183</v>
      </c>
      <c r="C16" s="25">
        <v>28075.14</v>
      </c>
      <c r="D16" s="25">
        <v>85.4</v>
      </c>
      <c r="E16" s="21">
        <v>46.27</v>
      </c>
      <c r="F16" s="26" t="s">
        <v>606</v>
      </c>
      <c r="G16" s="21">
        <v>45</v>
      </c>
    </row>
    <row r="17" spans="1:7">
      <c r="A17" s="21" t="s">
        <v>186</v>
      </c>
      <c r="B17" s="22" t="s">
        <v>187</v>
      </c>
      <c r="C17" s="25">
        <v>45602.96</v>
      </c>
      <c r="D17" s="25">
        <v>83.2</v>
      </c>
      <c r="E17" s="21">
        <v>21.94</v>
      </c>
      <c r="F17" s="26" t="s">
        <v>606</v>
      </c>
      <c r="G17" s="21">
        <v>57</v>
      </c>
    </row>
    <row r="18" spans="1:7">
      <c r="A18" s="21" t="s">
        <v>192</v>
      </c>
      <c r="B18" s="22" t="s">
        <v>193</v>
      </c>
      <c r="C18" s="25">
        <v>57213.82</v>
      </c>
      <c r="D18" s="25">
        <v>91.2</v>
      </c>
      <c r="E18" s="21">
        <v>42.82</v>
      </c>
      <c r="F18" s="26" t="s">
        <v>606</v>
      </c>
      <c r="G18" s="21">
        <v>57</v>
      </c>
    </row>
    <row r="19" spans="1:7">
      <c r="A19" s="21" t="s">
        <v>196</v>
      </c>
      <c r="B19" s="22" t="s">
        <v>197</v>
      </c>
      <c r="C19" s="25">
        <v>73737.45</v>
      </c>
      <c r="D19" s="25">
        <v>98.8</v>
      </c>
      <c r="E19" s="21">
        <v>38.19</v>
      </c>
      <c r="F19" s="26" t="s">
        <v>606</v>
      </c>
      <c r="G19" s="21">
        <v>57</v>
      </c>
    </row>
    <row r="20" spans="1:7">
      <c r="A20" s="21" t="s">
        <v>202</v>
      </c>
      <c r="B20" s="22" t="s">
        <v>203</v>
      </c>
      <c r="C20" s="25">
        <v>25624.01</v>
      </c>
      <c r="D20" s="25">
        <v>84.6</v>
      </c>
      <c r="E20" s="21">
        <v>33.51</v>
      </c>
      <c r="F20" s="26" t="s">
        <v>606</v>
      </c>
      <c r="G20" s="21">
        <v>49</v>
      </c>
    </row>
    <row r="21" spans="1:7">
      <c r="A21" s="21" t="s">
        <v>212</v>
      </c>
      <c r="B21" s="22" t="s">
        <v>213</v>
      </c>
      <c r="C21" s="25">
        <v>16062.02</v>
      </c>
      <c r="D21" s="25">
        <v>72.7</v>
      </c>
      <c r="E21" s="21">
        <v>31.42</v>
      </c>
      <c r="F21" s="26" t="s">
        <v>606</v>
      </c>
      <c r="G21" s="21">
        <v>45</v>
      </c>
    </row>
    <row r="22" spans="1:7">
      <c r="A22" s="21" t="s">
        <v>216</v>
      </c>
      <c r="B22" s="22" t="s">
        <v>217</v>
      </c>
      <c r="C22" s="25">
        <v>12657.03</v>
      </c>
      <c r="D22" s="25">
        <v>67.7</v>
      </c>
      <c r="E22" s="21">
        <v>43.36</v>
      </c>
      <c r="F22" s="26" t="s">
        <v>606</v>
      </c>
      <c r="G22" s="21">
        <v>59</v>
      </c>
    </row>
    <row r="23" spans="1:7">
      <c r="A23" s="21" t="s">
        <v>222</v>
      </c>
      <c r="B23" s="22" t="s">
        <v>223</v>
      </c>
      <c r="C23" s="25">
        <v>46790.27</v>
      </c>
      <c r="D23" s="25">
        <v>93.2</v>
      </c>
      <c r="E23" s="21">
        <v>31.21</v>
      </c>
      <c r="F23" s="26" t="s">
        <v>606</v>
      </c>
      <c r="G23" s="21">
        <v>57</v>
      </c>
    </row>
    <row r="24" spans="1:7">
      <c r="A24" s="21" t="s">
        <v>224</v>
      </c>
      <c r="B24" s="22" t="s">
        <v>225</v>
      </c>
      <c r="C24" s="25">
        <v>11245.15</v>
      </c>
      <c r="D24" s="25">
        <v>57.6</v>
      </c>
      <c r="E24" s="21">
        <v>15.9</v>
      </c>
      <c r="F24" s="26" t="s">
        <v>606</v>
      </c>
      <c r="G24" s="21">
        <v>53</v>
      </c>
    </row>
    <row r="25" spans="1:7">
      <c r="A25" s="21" t="s">
        <v>240</v>
      </c>
      <c r="B25" s="22" t="s">
        <v>241</v>
      </c>
      <c r="C25" s="25">
        <v>61734.46</v>
      </c>
      <c r="D25" s="25">
        <v>93.5</v>
      </c>
      <c r="E25" s="21">
        <v>38.15</v>
      </c>
      <c r="F25" s="26" t="s">
        <v>606</v>
      </c>
      <c r="G25" s="21">
        <v>57</v>
      </c>
    </row>
    <row r="26" spans="1:7">
      <c r="A26" s="21" t="s">
        <v>244</v>
      </c>
      <c r="B26" s="22" t="s">
        <v>245</v>
      </c>
      <c r="C26" s="25">
        <v>58317.83</v>
      </c>
      <c r="D26" s="25">
        <v>86.8</v>
      </c>
      <c r="E26" s="21">
        <v>33.159999999999997</v>
      </c>
      <c r="F26" s="26" t="s">
        <v>606</v>
      </c>
      <c r="G26" s="21">
        <v>57</v>
      </c>
    </row>
    <row r="27" spans="1:7">
      <c r="A27" s="21" t="s">
        <v>252</v>
      </c>
      <c r="B27" s="22" t="s">
        <v>253</v>
      </c>
      <c r="C27" s="25">
        <v>25071.97</v>
      </c>
      <c r="D27" s="25">
        <v>81.900000000000006</v>
      </c>
      <c r="E27" s="21">
        <v>14.21</v>
      </c>
      <c r="F27" s="26" t="s">
        <v>606</v>
      </c>
      <c r="G27" s="21">
        <v>58</v>
      </c>
    </row>
    <row r="28" spans="1:7">
      <c r="A28" s="21" t="s">
        <v>254</v>
      </c>
      <c r="B28" s="22" t="s">
        <v>255</v>
      </c>
      <c r="C28" s="25">
        <v>69205.88</v>
      </c>
      <c r="D28" s="25">
        <v>92.5</v>
      </c>
      <c r="E28" s="21">
        <v>36.14</v>
      </c>
      <c r="F28" s="26" t="s">
        <v>606</v>
      </c>
      <c r="G28" s="21">
        <v>57</v>
      </c>
    </row>
    <row r="29" spans="1:7">
      <c r="A29" s="21" t="s">
        <v>256</v>
      </c>
      <c r="B29" s="22" t="s">
        <v>257</v>
      </c>
      <c r="C29" s="25">
        <v>7543.03</v>
      </c>
      <c r="D29" s="25">
        <v>69.900000000000006</v>
      </c>
      <c r="E29" s="21">
        <v>57.65</v>
      </c>
      <c r="F29" s="26" t="s">
        <v>606</v>
      </c>
      <c r="G29" s="21">
        <v>75</v>
      </c>
    </row>
    <row r="30" spans="1:7">
      <c r="A30" s="21" t="s">
        <v>53</v>
      </c>
      <c r="B30" s="22" t="s">
        <v>260</v>
      </c>
      <c r="C30" s="25">
        <v>41181.99</v>
      </c>
      <c r="D30" s="25">
        <v>85</v>
      </c>
      <c r="E30" s="21">
        <v>34.86</v>
      </c>
      <c r="F30" s="26" t="s">
        <v>606</v>
      </c>
      <c r="G30" s="21">
        <v>57</v>
      </c>
    </row>
    <row r="31" spans="1:7">
      <c r="A31" s="21" t="s">
        <v>283</v>
      </c>
      <c r="B31" s="22" t="s">
        <v>284</v>
      </c>
      <c r="C31" s="25">
        <v>7178.81</v>
      </c>
      <c r="D31" s="25">
        <v>58.3</v>
      </c>
      <c r="E31" s="21">
        <v>58</v>
      </c>
      <c r="F31" s="26" t="s">
        <v>606</v>
      </c>
      <c r="G31" s="21">
        <v>46</v>
      </c>
    </row>
    <row r="32" spans="1:7">
      <c r="A32" s="21" t="s">
        <v>287</v>
      </c>
      <c r="B32" s="22" t="s">
        <v>288</v>
      </c>
      <c r="C32" s="25">
        <v>45021.3</v>
      </c>
      <c r="D32" s="25">
        <v>91.5</v>
      </c>
      <c r="E32" s="21">
        <v>20.010000000000002</v>
      </c>
      <c r="F32" s="26" t="s">
        <v>606</v>
      </c>
      <c r="G32" s="21">
        <v>48</v>
      </c>
    </row>
    <row r="33" spans="1:7">
      <c r="A33" s="21" t="s">
        <v>302</v>
      </c>
      <c r="B33" s="22" t="s">
        <v>303</v>
      </c>
      <c r="C33" s="25">
        <v>15415.61</v>
      </c>
      <c r="D33" s="25">
        <v>69.2</v>
      </c>
      <c r="E33" s="21">
        <v>28.05</v>
      </c>
      <c r="F33" s="26" t="s">
        <v>606</v>
      </c>
      <c r="G33" s="21">
        <v>46</v>
      </c>
    </row>
    <row r="34" spans="1:7">
      <c r="A34" s="21" t="s">
        <v>308</v>
      </c>
      <c r="B34" s="22" t="s">
        <v>309</v>
      </c>
      <c r="C34" s="25">
        <v>124900.94</v>
      </c>
      <c r="D34" s="25">
        <v>96.5</v>
      </c>
      <c r="E34" s="21">
        <v>42.8</v>
      </c>
      <c r="F34" s="26" t="s">
        <v>606</v>
      </c>
      <c r="G34" s="21">
        <v>57</v>
      </c>
    </row>
    <row r="35" spans="1:7">
      <c r="A35" s="21" t="s">
        <v>314</v>
      </c>
      <c r="B35" s="22" t="s">
        <v>315</v>
      </c>
      <c r="C35" s="25">
        <v>57801.37</v>
      </c>
      <c r="D35" s="25">
        <v>87</v>
      </c>
      <c r="E35" s="21">
        <v>30.97</v>
      </c>
      <c r="F35" s="26" t="s">
        <v>606</v>
      </c>
      <c r="G35" s="21">
        <v>57</v>
      </c>
    </row>
    <row r="36" spans="1:7">
      <c r="A36" s="21" t="s">
        <v>316</v>
      </c>
      <c r="B36" s="22" t="s">
        <v>317</v>
      </c>
      <c r="C36" s="25">
        <v>11421.75</v>
      </c>
      <c r="D36" s="25">
        <v>83.4</v>
      </c>
      <c r="E36" s="21">
        <v>48.11</v>
      </c>
      <c r="F36" s="26" t="s">
        <v>606</v>
      </c>
      <c r="G36" s="21">
        <v>44</v>
      </c>
    </row>
    <row r="37" spans="1:7">
      <c r="A37" s="21" t="s">
        <v>318</v>
      </c>
      <c r="B37" s="22" t="s">
        <v>319</v>
      </c>
      <c r="C37" s="25">
        <v>49793.94</v>
      </c>
      <c r="D37" s="25">
        <v>87</v>
      </c>
      <c r="E37" s="21">
        <v>38.270000000000003</v>
      </c>
      <c r="F37" s="26" t="s">
        <v>606</v>
      </c>
      <c r="G37" s="21">
        <v>45</v>
      </c>
    </row>
    <row r="38" spans="1:7">
      <c r="A38" s="21" t="s">
        <v>324</v>
      </c>
      <c r="B38" s="22" t="s">
        <v>325</v>
      </c>
      <c r="C38" s="25">
        <v>6307.23</v>
      </c>
      <c r="D38" s="25">
        <v>35</v>
      </c>
      <c r="E38" s="21">
        <v>47.73</v>
      </c>
      <c r="F38" s="26" t="s">
        <v>606</v>
      </c>
      <c r="G38" s="21">
        <v>50</v>
      </c>
    </row>
    <row r="39" spans="1:7">
      <c r="A39" s="21" t="s">
        <v>348</v>
      </c>
      <c r="B39" s="22" t="s">
        <v>349</v>
      </c>
      <c r="C39" s="25">
        <v>41491.51</v>
      </c>
      <c r="D39" s="25">
        <v>92.2</v>
      </c>
      <c r="E39" s="21">
        <v>16.59</v>
      </c>
      <c r="F39" s="26" t="s">
        <v>606</v>
      </c>
      <c r="G39" s="21">
        <v>57</v>
      </c>
    </row>
    <row r="40" spans="1:7">
      <c r="A40" s="21" t="s">
        <v>362</v>
      </c>
      <c r="B40" s="22" t="s">
        <v>363</v>
      </c>
      <c r="C40" s="25">
        <v>50914.86</v>
      </c>
      <c r="D40" s="25">
        <v>88.5</v>
      </c>
      <c r="E40" s="21">
        <v>16.940000000000001</v>
      </c>
      <c r="F40" s="26" t="s">
        <v>606</v>
      </c>
      <c r="G40" s="21">
        <v>57</v>
      </c>
    </row>
    <row r="41" spans="1:7">
      <c r="A41" s="21" t="s">
        <v>370</v>
      </c>
      <c r="B41" s="22" t="s">
        <v>371</v>
      </c>
      <c r="C41" s="25">
        <v>139466.4</v>
      </c>
      <c r="D41" s="25">
        <v>99.3</v>
      </c>
      <c r="E41" s="21">
        <v>52.93</v>
      </c>
      <c r="F41" s="26" t="s">
        <v>606</v>
      </c>
      <c r="G41" s="21">
        <v>57</v>
      </c>
    </row>
    <row r="42" spans="1:7">
      <c r="A42" s="21" t="s">
        <v>374</v>
      </c>
      <c r="B42" s="22" t="s">
        <v>375</v>
      </c>
      <c r="C42" s="25">
        <v>1823.82</v>
      </c>
      <c r="D42" s="25">
        <v>20.399999999999999</v>
      </c>
      <c r="E42" s="21">
        <v>56.31</v>
      </c>
      <c r="F42" s="26" t="s">
        <v>606</v>
      </c>
      <c r="G42" s="21">
        <v>50</v>
      </c>
    </row>
    <row r="43" spans="1:7">
      <c r="A43" s="21" t="s">
        <v>378</v>
      </c>
      <c r="B43" s="22" t="s">
        <v>379</v>
      </c>
      <c r="C43" s="25">
        <v>36416.54</v>
      </c>
      <c r="D43" s="25">
        <v>97.7</v>
      </c>
      <c r="E43" s="21">
        <v>31.44</v>
      </c>
      <c r="F43" s="26" t="s">
        <v>606</v>
      </c>
      <c r="G43" s="21">
        <v>52</v>
      </c>
    </row>
    <row r="44" spans="1:7">
      <c r="A44" s="21" t="s">
        <v>380</v>
      </c>
      <c r="B44" s="22" t="s">
        <v>381</v>
      </c>
      <c r="C44" s="25">
        <v>24735.08</v>
      </c>
      <c r="D44" s="25">
        <v>84.7</v>
      </c>
      <c r="E44" s="21">
        <v>75.58</v>
      </c>
      <c r="F44" s="26" t="s">
        <v>606</v>
      </c>
      <c r="G44" s="21">
        <v>65</v>
      </c>
    </row>
    <row r="45" spans="1:7">
      <c r="A45" s="21" t="s">
        <v>384</v>
      </c>
      <c r="B45" s="22" t="s">
        <v>385</v>
      </c>
      <c r="C45" s="25">
        <v>63419.82</v>
      </c>
      <c r="D45" s="25">
        <v>92.1</v>
      </c>
      <c r="E45" s="21">
        <v>27.01</v>
      </c>
      <c r="F45" s="26" t="s">
        <v>606</v>
      </c>
      <c r="G45" s="21">
        <v>57</v>
      </c>
    </row>
    <row r="46" spans="1:7">
      <c r="A46" s="21" t="s">
        <v>17</v>
      </c>
      <c r="B46" s="22" t="s">
        <v>392</v>
      </c>
      <c r="C46" s="25">
        <v>24789.68</v>
      </c>
      <c r="D46" s="25">
        <v>81.2</v>
      </c>
      <c r="E46" s="21">
        <v>32.35</v>
      </c>
      <c r="F46" s="26" t="s">
        <v>606</v>
      </c>
      <c r="G46" s="21">
        <v>65</v>
      </c>
    </row>
    <row r="47" spans="1:7">
      <c r="A47" s="21" t="s">
        <v>403</v>
      </c>
      <c r="B47" s="22" t="s">
        <v>404</v>
      </c>
      <c r="C47" s="25">
        <v>17596.88</v>
      </c>
      <c r="D47" s="25">
        <v>80.2</v>
      </c>
      <c r="E47" s="21">
        <v>9.19</v>
      </c>
      <c r="F47" s="26" t="s">
        <v>606</v>
      </c>
      <c r="G47" s="21">
        <v>67</v>
      </c>
    </row>
    <row r="48" spans="1:7">
      <c r="A48" s="21" t="s">
        <v>32</v>
      </c>
      <c r="B48" s="22" t="s">
        <v>407</v>
      </c>
      <c r="C48" s="25">
        <v>18004.849999999999</v>
      </c>
      <c r="D48" s="25">
        <v>83</v>
      </c>
      <c r="E48" s="21">
        <v>12.55</v>
      </c>
      <c r="F48" s="26" t="s">
        <v>606</v>
      </c>
      <c r="G48" s="21">
        <v>62</v>
      </c>
    </row>
    <row r="49" spans="1:7">
      <c r="A49" s="21" t="s">
        <v>412</v>
      </c>
      <c r="B49" s="22" t="s">
        <v>413</v>
      </c>
      <c r="C49" s="25">
        <v>1677.68</v>
      </c>
      <c r="D49" s="25">
        <v>19.8</v>
      </c>
      <c r="E49" s="21">
        <v>118.26</v>
      </c>
      <c r="F49" s="26" t="s">
        <v>606</v>
      </c>
      <c r="G49" s="21">
        <v>47</v>
      </c>
    </row>
    <row r="50" spans="1:7">
      <c r="A50" s="21" t="s">
        <v>422</v>
      </c>
      <c r="B50" s="22" t="s">
        <v>423</v>
      </c>
      <c r="C50" s="25">
        <v>78305.289999999994</v>
      </c>
      <c r="D50" s="25">
        <v>97</v>
      </c>
      <c r="E50" s="21">
        <v>46.81</v>
      </c>
      <c r="F50" s="26" t="s">
        <v>606</v>
      </c>
      <c r="G50" s="21">
        <v>57</v>
      </c>
    </row>
    <row r="51" spans="1:7">
      <c r="A51" s="21" t="s">
        <v>426</v>
      </c>
      <c r="B51" s="22" t="s">
        <v>427</v>
      </c>
      <c r="C51" s="25">
        <v>53440.13</v>
      </c>
      <c r="D51" s="25">
        <v>96.2</v>
      </c>
      <c r="E51" s="21">
        <v>48.6</v>
      </c>
      <c r="F51" s="26" t="s">
        <v>606</v>
      </c>
      <c r="G51" s="21">
        <v>96</v>
      </c>
    </row>
    <row r="52" spans="1:7">
      <c r="A52" s="21" t="s">
        <v>432</v>
      </c>
      <c r="B52" s="22" t="s">
        <v>433</v>
      </c>
      <c r="C52" s="25">
        <v>6207.42</v>
      </c>
      <c r="D52" s="25">
        <v>39.200000000000003</v>
      </c>
      <c r="E52" s="21">
        <v>21.89</v>
      </c>
      <c r="F52" s="26" t="s">
        <v>606</v>
      </c>
      <c r="G52" s="21">
        <v>37</v>
      </c>
    </row>
    <row r="53" spans="1:7">
      <c r="A53" s="21" t="s">
        <v>436</v>
      </c>
      <c r="B53" s="22" t="s">
        <v>437</v>
      </c>
      <c r="C53" s="25">
        <v>24390.49</v>
      </c>
      <c r="D53" s="25">
        <v>87.2</v>
      </c>
      <c r="E53" s="21">
        <v>15.56</v>
      </c>
      <c r="F53" s="26" t="s">
        <v>606</v>
      </c>
      <c r="G53" s="21">
        <v>69</v>
      </c>
    </row>
    <row r="54" spans="1:7">
      <c r="A54" s="21" t="s">
        <v>440</v>
      </c>
      <c r="B54" s="22" t="s">
        <v>441</v>
      </c>
      <c r="C54" s="25">
        <v>100928.35</v>
      </c>
      <c r="D54" s="25">
        <v>99</v>
      </c>
      <c r="E54" s="21">
        <v>80.180000000000007</v>
      </c>
      <c r="F54" s="26" t="s">
        <v>606</v>
      </c>
      <c r="G54" s="21">
        <v>57</v>
      </c>
    </row>
    <row r="55" spans="1:7">
      <c r="A55" s="21" t="s">
        <v>456</v>
      </c>
      <c r="B55" s="22" t="s">
        <v>457</v>
      </c>
      <c r="C55" s="25">
        <v>39803.32</v>
      </c>
      <c r="D55" s="25">
        <v>78</v>
      </c>
      <c r="E55" s="21">
        <v>37.67</v>
      </c>
      <c r="F55" s="26" t="s">
        <v>606</v>
      </c>
      <c r="G55" s="21">
        <v>55</v>
      </c>
    </row>
    <row r="56" spans="1:7">
      <c r="A56" s="21" t="s">
        <v>460</v>
      </c>
      <c r="B56" s="22" t="s">
        <v>461</v>
      </c>
      <c r="C56" s="25">
        <v>17516.8</v>
      </c>
      <c r="D56" s="25">
        <v>78.099999999999994</v>
      </c>
      <c r="E56" s="21">
        <v>21.44</v>
      </c>
      <c r="F56" s="26" t="s">
        <v>606</v>
      </c>
      <c r="G56" s="21">
        <v>41</v>
      </c>
    </row>
    <row r="57" spans="1:7">
      <c r="A57" s="21" t="s">
        <v>462</v>
      </c>
      <c r="B57" s="22" t="s">
        <v>463</v>
      </c>
      <c r="C57" s="25">
        <v>16974.240000000002</v>
      </c>
      <c r="D57" s="25">
        <v>79.5</v>
      </c>
      <c r="E57" s="21">
        <v>24.86</v>
      </c>
      <c r="F57" s="26" t="s">
        <v>606</v>
      </c>
      <c r="G57" s="21">
        <v>47</v>
      </c>
    </row>
    <row r="58" spans="1:7">
      <c r="A58" s="21" t="s">
        <v>72</v>
      </c>
      <c r="B58" s="22" t="s">
        <v>464</v>
      </c>
      <c r="C58" s="25">
        <v>10988.63</v>
      </c>
      <c r="D58" s="25">
        <v>83.8</v>
      </c>
      <c r="E58" s="21">
        <v>35.549999999999997</v>
      </c>
      <c r="F58" s="26" t="s">
        <v>606</v>
      </c>
      <c r="G58" s="21">
        <v>68</v>
      </c>
    </row>
    <row r="59" spans="1:7">
      <c r="A59" s="21" t="s">
        <v>465</v>
      </c>
      <c r="B59" s="22" t="s">
        <v>466</v>
      </c>
      <c r="C59" s="25">
        <v>46570.47</v>
      </c>
      <c r="D59" s="25">
        <v>86.4</v>
      </c>
      <c r="E59" s="21">
        <v>17.71</v>
      </c>
      <c r="F59" s="26" t="s">
        <v>606</v>
      </c>
      <c r="G59" s="21">
        <v>57</v>
      </c>
    </row>
    <row r="60" spans="1:7">
      <c r="A60" s="21" t="s">
        <v>467</v>
      </c>
      <c r="B60" s="22" t="s">
        <v>468</v>
      </c>
      <c r="C60" s="25">
        <v>47331.1</v>
      </c>
      <c r="D60" s="25">
        <v>85.8</v>
      </c>
      <c r="E60" s="21">
        <v>32.1</v>
      </c>
      <c r="F60" s="26" t="s">
        <v>606</v>
      </c>
      <c r="G60" s="21">
        <v>57</v>
      </c>
    </row>
    <row r="61" spans="1:7">
      <c r="A61" s="21" t="s">
        <v>477</v>
      </c>
      <c r="B61" s="22" t="s">
        <v>478</v>
      </c>
      <c r="C61" s="25">
        <v>45777.04</v>
      </c>
      <c r="D61" s="25">
        <v>89.2</v>
      </c>
      <c r="E61" s="21">
        <v>8.6</v>
      </c>
      <c r="F61" s="26" t="s">
        <v>606</v>
      </c>
      <c r="G61" s="21">
        <v>52</v>
      </c>
    </row>
    <row r="62" spans="1:7">
      <c r="A62" s="21" t="s">
        <v>481</v>
      </c>
      <c r="B62" s="22" t="s">
        <v>482</v>
      </c>
      <c r="C62" s="25">
        <v>3396.16</v>
      </c>
      <c r="D62" s="25">
        <v>34.200000000000003</v>
      </c>
      <c r="E62" s="21">
        <v>43.22</v>
      </c>
      <c r="F62" s="26" t="s">
        <v>606</v>
      </c>
      <c r="G62" s="21">
        <v>42</v>
      </c>
    </row>
    <row r="63" spans="1:7">
      <c r="A63" s="21" t="s">
        <v>483</v>
      </c>
      <c r="B63" s="22" t="s">
        <v>484</v>
      </c>
      <c r="C63" s="25">
        <v>6996.84</v>
      </c>
      <c r="D63" s="25">
        <v>58.1</v>
      </c>
      <c r="E63" s="21">
        <v>133.53</v>
      </c>
      <c r="F63" s="26" t="s">
        <v>606</v>
      </c>
      <c r="G63" s="21">
        <v>51</v>
      </c>
    </row>
    <row r="64" spans="1:7">
      <c r="A64" s="21" t="s">
        <v>497</v>
      </c>
      <c r="B64" s="22" t="s">
        <v>498</v>
      </c>
      <c r="C64" s="25">
        <v>3367.51</v>
      </c>
      <c r="D64" s="25">
        <v>20.6</v>
      </c>
      <c r="E64" s="21">
        <v>75.8</v>
      </c>
      <c r="F64" s="26" t="s">
        <v>606</v>
      </c>
      <c r="G64" s="21">
        <v>47</v>
      </c>
    </row>
    <row r="65" spans="1:7">
      <c r="A65" s="21" t="s">
        <v>505</v>
      </c>
      <c r="B65" s="22" t="s">
        <v>506</v>
      </c>
      <c r="C65" s="25">
        <v>53952.2</v>
      </c>
      <c r="D65" s="25">
        <v>90.4</v>
      </c>
      <c r="E65" s="21">
        <v>40.29</v>
      </c>
      <c r="F65" s="26" t="s">
        <v>606</v>
      </c>
      <c r="G65" s="21">
        <v>57</v>
      </c>
    </row>
    <row r="66" spans="1:7">
      <c r="A66" s="21" t="s">
        <v>509</v>
      </c>
      <c r="B66" s="22" t="s">
        <v>510</v>
      </c>
      <c r="C66" s="25">
        <v>2812.38</v>
      </c>
      <c r="D66" s="25">
        <v>42.5</v>
      </c>
      <c r="E66" s="21">
        <v>457.84</v>
      </c>
      <c r="F66" s="26" t="s">
        <v>606</v>
      </c>
      <c r="G66" s="21">
        <v>50</v>
      </c>
    </row>
    <row r="67" spans="1:7">
      <c r="A67" s="21" t="s">
        <v>520</v>
      </c>
      <c r="B67" s="22" t="s">
        <v>521</v>
      </c>
      <c r="C67" s="25">
        <v>53229.919999999998</v>
      </c>
      <c r="D67" s="25">
        <v>95.4</v>
      </c>
      <c r="E67" s="21">
        <v>31.99</v>
      </c>
      <c r="F67" s="26" t="s">
        <v>606</v>
      </c>
      <c r="G67" s="21">
        <v>57</v>
      </c>
    </row>
    <row r="68" spans="1:7">
      <c r="A68" s="21" t="s">
        <v>542</v>
      </c>
      <c r="B68" s="22" t="s">
        <v>543</v>
      </c>
      <c r="C68" s="25">
        <v>67198.02</v>
      </c>
      <c r="D68" s="25">
        <v>95.7</v>
      </c>
      <c r="E68" s="21">
        <v>34.049999999999997</v>
      </c>
      <c r="F68" s="26" t="s">
        <v>606</v>
      </c>
      <c r="G68" s="21">
        <v>57</v>
      </c>
    </row>
    <row r="69" spans="1:7">
      <c r="A69" s="21" t="s">
        <v>544</v>
      </c>
      <c r="B69" s="22" t="s">
        <v>545</v>
      </c>
      <c r="C69" s="25">
        <v>89546.28</v>
      </c>
      <c r="D69" s="25">
        <v>97.3</v>
      </c>
      <c r="E69" s="21">
        <v>68.38</v>
      </c>
      <c r="F69" s="26" t="s">
        <v>606</v>
      </c>
      <c r="G69" s="21">
        <v>60</v>
      </c>
    </row>
    <row r="70" spans="1:7">
      <c r="A70" s="21" t="s">
        <v>554</v>
      </c>
      <c r="B70" s="22" t="s">
        <v>555</v>
      </c>
      <c r="C70" s="25">
        <v>4803.97</v>
      </c>
      <c r="D70" s="25">
        <v>34</v>
      </c>
      <c r="E70" s="21">
        <v>107.33</v>
      </c>
      <c r="F70" s="26" t="s">
        <v>606</v>
      </c>
      <c r="G70" s="21">
        <v>50</v>
      </c>
    </row>
    <row r="71" spans="1:7">
      <c r="A71" s="21" t="s">
        <v>560</v>
      </c>
      <c r="B71" s="22" t="s">
        <v>561</v>
      </c>
      <c r="C71" s="25">
        <v>35188.53</v>
      </c>
      <c r="D71" s="25">
        <v>84.7</v>
      </c>
      <c r="E71" s="21">
        <v>66.53</v>
      </c>
      <c r="F71" s="26" t="s">
        <v>606</v>
      </c>
      <c r="G71" s="21">
        <v>54</v>
      </c>
    </row>
    <row r="72" spans="1:7">
      <c r="A72" s="21" t="s">
        <v>574</v>
      </c>
      <c r="B72" s="22" t="s">
        <v>575</v>
      </c>
      <c r="C72" s="25">
        <v>17630.13</v>
      </c>
      <c r="D72" s="25">
        <v>82.4</v>
      </c>
      <c r="E72" s="21">
        <v>7.35</v>
      </c>
      <c r="F72" s="26" t="s">
        <v>606</v>
      </c>
      <c r="G72" s="21">
        <v>75</v>
      </c>
    </row>
    <row r="73" spans="1:7">
      <c r="A73" s="21" t="s">
        <v>578</v>
      </c>
      <c r="B73" s="22" t="s">
        <v>579</v>
      </c>
      <c r="C73" s="25">
        <v>58225.13</v>
      </c>
      <c r="D73" s="25">
        <v>96.3</v>
      </c>
      <c r="E73" s="21">
        <v>38.79</v>
      </c>
      <c r="F73" s="26" t="s">
        <v>606</v>
      </c>
      <c r="G73" s="21">
        <v>101</v>
      </c>
    </row>
    <row r="74" spans="1:7">
      <c r="A74" s="21" t="s">
        <v>580</v>
      </c>
      <c r="B74" s="22" t="s">
        <v>581</v>
      </c>
      <c r="C74" s="25">
        <v>82769.41</v>
      </c>
      <c r="D74" s="25">
        <v>93.1</v>
      </c>
      <c r="E74" s="21">
        <v>65</v>
      </c>
      <c r="F74" s="26" t="s">
        <v>606</v>
      </c>
      <c r="G74" s="21">
        <v>120</v>
      </c>
    </row>
    <row r="75" spans="1:7">
      <c r="A75" s="21" t="s">
        <v>584</v>
      </c>
      <c r="B75" s="22" t="s">
        <v>585</v>
      </c>
      <c r="C75" s="25">
        <v>34426.6</v>
      </c>
      <c r="D75" s="25">
        <v>89.9</v>
      </c>
      <c r="E75" s="21">
        <v>55.35</v>
      </c>
      <c r="F75" s="26" t="s">
        <v>606</v>
      </c>
      <c r="G75" s="21">
        <v>46</v>
      </c>
    </row>
    <row r="76" spans="1:7">
      <c r="A76" s="21" t="s">
        <v>588</v>
      </c>
      <c r="B76" s="22" t="s">
        <v>589</v>
      </c>
      <c r="C76" s="25">
        <v>3460.93</v>
      </c>
      <c r="D76" s="25">
        <v>45.7</v>
      </c>
      <c r="E76" s="21">
        <v>94.44</v>
      </c>
      <c r="F76" s="26" t="s">
        <v>606</v>
      </c>
      <c r="G76" s="21">
        <v>47</v>
      </c>
    </row>
    <row r="77" spans="1:7">
      <c r="A77" s="21" t="s">
        <v>602</v>
      </c>
      <c r="B77" s="22" t="s">
        <v>603</v>
      </c>
      <c r="C77" s="25">
        <v>4077</v>
      </c>
      <c r="D77" s="25">
        <v>33</v>
      </c>
      <c r="E77" s="21">
        <v>44.36</v>
      </c>
      <c r="F77" s="26" t="s">
        <v>606</v>
      </c>
      <c r="G77" s="21">
        <v>47</v>
      </c>
    </row>
    <row r="78" spans="1:7">
      <c r="A78" s="21" t="s">
        <v>604</v>
      </c>
      <c r="B78" s="22" t="s">
        <v>605</v>
      </c>
      <c r="C78" s="25">
        <v>3820.36</v>
      </c>
      <c r="D78" s="25">
        <v>38.4</v>
      </c>
      <c r="E78" s="21">
        <v>9.64</v>
      </c>
      <c r="F78" s="26" t="s">
        <v>606</v>
      </c>
      <c r="G78" s="21">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1E7-5911-B44C-9A9A-FC1DFB72B306}">
  <dimension ref="A1:I75"/>
  <sheetViews>
    <sheetView topLeftCell="A8" workbookViewId="0">
      <selection activeCell="E10" sqref="E10"/>
    </sheetView>
  </sheetViews>
  <sheetFormatPr defaultRowHeight="15.75"/>
  <cols>
    <col min="1" max="4" width="19.625" customWidth="1"/>
    <col min="5" max="5" width="31.625" customWidth="1"/>
    <col min="6" max="6" width="43.875" customWidth="1"/>
    <col min="7" max="9" width="19.625" customWidth="1"/>
  </cols>
  <sheetData>
    <row r="1" spans="1:9">
      <c r="A1" s="1" t="s">
        <v>607</v>
      </c>
      <c r="B1" s="1" t="s">
        <v>608</v>
      </c>
      <c r="C1" s="1" t="s">
        <v>0</v>
      </c>
      <c r="D1" s="1" t="s">
        <v>609</v>
      </c>
      <c r="E1" s="1" t="s">
        <v>610</v>
      </c>
      <c r="F1" s="1" t="s">
        <v>611</v>
      </c>
      <c r="G1" s="1" t="s">
        <v>612</v>
      </c>
      <c r="H1" s="1" t="s">
        <v>613</v>
      </c>
      <c r="I1" s="1" t="s">
        <v>614</v>
      </c>
    </row>
    <row r="2" spans="1:9">
      <c r="A2" s="1" t="s">
        <v>434</v>
      </c>
      <c r="B2" s="1">
        <v>120</v>
      </c>
      <c r="C2" t="s">
        <v>615</v>
      </c>
      <c r="D2" t="s">
        <v>616</v>
      </c>
      <c r="E2" t="s">
        <v>617</v>
      </c>
      <c r="F2" t="s">
        <v>618</v>
      </c>
      <c r="G2" t="s">
        <v>619</v>
      </c>
      <c r="H2" t="s">
        <v>619</v>
      </c>
      <c r="I2" s="18">
        <v>1</v>
      </c>
    </row>
    <row r="3" spans="1:9">
      <c r="D3" s="6" t="s">
        <v>620</v>
      </c>
      <c r="E3" t="s">
        <v>621</v>
      </c>
      <c r="F3" t="s">
        <v>622</v>
      </c>
      <c r="G3" t="s">
        <v>623</v>
      </c>
      <c r="H3" t="s">
        <v>623</v>
      </c>
      <c r="I3" s="18">
        <v>2</v>
      </c>
    </row>
    <row r="4" spans="1:9">
      <c r="C4" t="s">
        <v>158</v>
      </c>
      <c r="D4" s="6" t="s">
        <v>620</v>
      </c>
      <c r="E4" t="s">
        <v>624</v>
      </c>
      <c r="G4" t="s">
        <v>625</v>
      </c>
      <c r="I4" s="18">
        <v>3</v>
      </c>
    </row>
    <row r="5" spans="1:9">
      <c r="D5" t="s">
        <v>616</v>
      </c>
      <c r="E5" t="s">
        <v>626</v>
      </c>
      <c r="I5" s="18">
        <v>4</v>
      </c>
    </row>
    <row r="6" spans="1:9">
      <c r="D6" t="s">
        <v>620</v>
      </c>
      <c r="E6" t="s">
        <v>627</v>
      </c>
      <c r="I6" s="18">
        <v>4</v>
      </c>
    </row>
    <row r="7" spans="1:9">
      <c r="C7" t="s">
        <v>17</v>
      </c>
      <c r="D7" t="s">
        <v>628</v>
      </c>
      <c r="E7" t="s">
        <v>629</v>
      </c>
      <c r="I7" s="18">
        <v>5</v>
      </c>
    </row>
    <row r="8" spans="1:9">
      <c r="D8" t="s">
        <v>630</v>
      </c>
      <c r="E8" t="s">
        <v>631</v>
      </c>
      <c r="F8" t="s">
        <v>632</v>
      </c>
      <c r="G8" t="s">
        <v>633</v>
      </c>
      <c r="H8" t="s">
        <v>634</v>
      </c>
      <c r="I8" s="18">
        <v>6</v>
      </c>
    </row>
    <row r="9" spans="1:9">
      <c r="A9" s="1" t="s">
        <v>635</v>
      </c>
      <c r="B9" s="1"/>
      <c r="C9" t="s">
        <v>636</v>
      </c>
      <c r="D9" t="s">
        <v>620</v>
      </c>
      <c r="E9" t="s">
        <v>637</v>
      </c>
      <c r="G9" t="s">
        <v>638</v>
      </c>
      <c r="I9" s="18">
        <v>7</v>
      </c>
    </row>
    <row r="10" spans="1:9">
      <c r="C10" t="s">
        <v>254</v>
      </c>
      <c r="D10" t="s">
        <v>639</v>
      </c>
      <c r="E10" t="s">
        <v>640</v>
      </c>
      <c r="G10" t="s">
        <v>641</v>
      </c>
      <c r="I10" s="18">
        <v>8</v>
      </c>
    </row>
    <row r="11" spans="1:9">
      <c r="D11" t="s">
        <v>642</v>
      </c>
      <c r="E11" t="s">
        <v>643</v>
      </c>
      <c r="G11" t="s">
        <v>644</v>
      </c>
      <c r="I11" s="18">
        <v>9</v>
      </c>
    </row>
    <row r="12" spans="1:9">
      <c r="C12" t="s">
        <v>244</v>
      </c>
      <c r="D12" t="s">
        <v>645</v>
      </c>
      <c r="E12" t="s">
        <v>646</v>
      </c>
      <c r="F12" t="s">
        <v>647</v>
      </c>
      <c r="I12" s="18">
        <v>10</v>
      </c>
    </row>
    <row r="13" spans="1:9">
      <c r="D13" t="s">
        <v>648</v>
      </c>
      <c r="E13" t="s">
        <v>649</v>
      </c>
      <c r="F13" t="s">
        <v>650</v>
      </c>
      <c r="G13" t="s">
        <v>651</v>
      </c>
      <c r="I13" s="18">
        <v>11</v>
      </c>
    </row>
    <row r="14" spans="1:9">
      <c r="C14" t="s">
        <v>314</v>
      </c>
      <c r="D14" t="s">
        <v>652</v>
      </c>
      <c r="E14" t="s">
        <v>653</v>
      </c>
      <c r="F14" t="s">
        <v>654</v>
      </c>
      <c r="G14" t="s">
        <v>655</v>
      </c>
      <c r="I14" s="18">
        <v>12</v>
      </c>
    </row>
    <row r="15" spans="1:9">
      <c r="C15" t="s">
        <v>520</v>
      </c>
      <c r="D15" t="s">
        <v>628</v>
      </c>
      <c r="E15" t="s">
        <v>656</v>
      </c>
      <c r="G15" t="s">
        <v>657</v>
      </c>
      <c r="I15" s="18">
        <v>13</v>
      </c>
    </row>
    <row r="16" spans="1:9">
      <c r="D16" t="s">
        <v>630</v>
      </c>
      <c r="E16" t="s">
        <v>658</v>
      </c>
      <c r="G16" t="s">
        <v>657</v>
      </c>
      <c r="I16" s="18">
        <v>14</v>
      </c>
    </row>
    <row r="17" spans="1:9">
      <c r="D17" s="19" t="s">
        <v>659</v>
      </c>
      <c r="I17" s="18">
        <v>15</v>
      </c>
    </row>
    <row r="18" spans="1:9">
      <c r="C18" t="s">
        <v>422</v>
      </c>
      <c r="D18" t="s">
        <v>616</v>
      </c>
      <c r="E18" t="s">
        <v>660</v>
      </c>
      <c r="G18" t="s">
        <v>661</v>
      </c>
      <c r="I18" s="18">
        <v>16</v>
      </c>
    </row>
    <row r="19" spans="1:9">
      <c r="D19" t="s">
        <v>652</v>
      </c>
      <c r="E19" t="s">
        <v>662</v>
      </c>
      <c r="G19" t="s">
        <v>663</v>
      </c>
      <c r="I19" s="18">
        <v>17</v>
      </c>
    </row>
    <row r="20" spans="1:9">
      <c r="C20" t="s">
        <v>308</v>
      </c>
      <c r="D20" t="s">
        <v>616</v>
      </c>
      <c r="E20" t="s">
        <v>660</v>
      </c>
      <c r="G20" s="20">
        <v>299</v>
      </c>
      <c r="I20" s="18">
        <v>18</v>
      </c>
    </row>
    <row r="21" spans="1:9">
      <c r="D21" t="s">
        <v>652</v>
      </c>
      <c r="E21" t="s">
        <v>664</v>
      </c>
      <c r="G21" t="s">
        <v>665</v>
      </c>
      <c r="I21" s="18">
        <v>19</v>
      </c>
    </row>
    <row r="22" spans="1:9">
      <c r="C22" t="s">
        <v>544</v>
      </c>
      <c r="D22" t="s">
        <v>620</v>
      </c>
      <c r="E22" t="s">
        <v>666</v>
      </c>
      <c r="G22" t="s">
        <v>667</v>
      </c>
      <c r="I22" s="18">
        <v>20</v>
      </c>
    </row>
    <row r="23" spans="1:9">
      <c r="C23" t="s">
        <v>113</v>
      </c>
      <c r="D23" t="s">
        <v>668</v>
      </c>
      <c r="E23" t="s">
        <v>660</v>
      </c>
      <c r="G23" t="s">
        <v>669</v>
      </c>
      <c r="I23" s="18">
        <v>21</v>
      </c>
    </row>
    <row r="24" spans="1:9">
      <c r="D24" t="s">
        <v>652</v>
      </c>
      <c r="E24" t="s">
        <v>664</v>
      </c>
      <c r="G24" t="s">
        <v>669</v>
      </c>
      <c r="I24" s="18">
        <v>21</v>
      </c>
    </row>
    <row r="25" spans="1:9">
      <c r="C25" t="s">
        <v>126</v>
      </c>
      <c r="D25" t="s">
        <v>616</v>
      </c>
      <c r="E25" t="s">
        <v>660</v>
      </c>
      <c r="I25" s="18">
        <v>22</v>
      </c>
    </row>
    <row r="26" spans="1:9">
      <c r="D26" t="s">
        <v>652</v>
      </c>
      <c r="E26" t="s">
        <v>664</v>
      </c>
      <c r="I26" s="18">
        <v>23</v>
      </c>
    </row>
    <row r="27" spans="1:9">
      <c r="C27" t="s">
        <v>467</v>
      </c>
      <c r="D27" t="s">
        <v>620</v>
      </c>
      <c r="E27" t="s">
        <v>670</v>
      </c>
      <c r="G27" s="20">
        <v>450</v>
      </c>
      <c r="I27" s="18">
        <v>24</v>
      </c>
    </row>
    <row r="28" spans="1:9">
      <c r="A28" s="1" t="s">
        <v>671</v>
      </c>
      <c r="B28" s="1"/>
      <c r="C28" t="s">
        <v>111</v>
      </c>
      <c r="D28" t="s">
        <v>616</v>
      </c>
      <c r="E28" t="s">
        <v>672</v>
      </c>
      <c r="G28" t="s">
        <v>673</v>
      </c>
      <c r="I28" s="18">
        <v>25</v>
      </c>
    </row>
    <row r="29" spans="1:9">
      <c r="D29" t="s">
        <v>652</v>
      </c>
      <c r="E29" t="s">
        <v>674</v>
      </c>
      <c r="G29" t="s">
        <v>673</v>
      </c>
      <c r="I29" s="18">
        <v>26</v>
      </c>
    </row>
    <row r="30" spans="1:9">
      <c r="C30" t="s">
        <v>426</v>
      </c>
      <c r="D30" t="s">
        <v>616</v>
      </c>
      <c r="E30" t="s">
        <v>675</v>
      </c>
      <c r="G30" t="s">
        <v>676</v>
      </c>
      <c r="I30" s="18">
        <v>27</v>
      </c>
    </row>
    <row r="31" spans="1:9">
      <c r="D31" t="s">
        <v>652</v>
      </c>
      <c r="E31" t="s">
        <v>677</v>
      </c>
      <c r="G31" t="s">
        <v>676</v>
      </c>
      <c r="I31" s="18">
        <v>28</v>
      </c>
    </row>
    <row r="32" spans="1:9">
      <c r="C32" t="s">
        <v>318</v>
      </c>
      <c r="D32" t="s">
        <v>678</v>
      </c>
      <c r="E32" t="s">
        <v>679</v>
      </c>
      <c r="F32" t="s">
        <v>680</v>
      </c>
      <c r="G32" t="s">
        <v>681</v>
      </c>
      <c r="H32" t="s">
        <v>682</v>
      </c>
      <c r="I32" s="18">
        <v>29</v>
      </c>
    </row>
    <row r="33" spans="1:9">
      <c r="D33" t="s">
        <v>683</v>
      </c>
      <c r="E33" t="s">
        <v>684</v>
      </c>
      <c r="F33" t="s">
        <v>650</v>
      </c>
      <c r="G33" t="s">
        <v>685</v>
      </c>
      <c r="I33" s="18">
        <v>29</v>
      </c>
    </row>
    <row r="34" spans="1:9">
      <c r="C34" t="s">
        <v>72</v>
      </c>
      <c r="D34" t="s">
        <v>620</v>
      </c>
      <c r="E34" t="s">
        <v>686</v>
      </c>
      <c r="F34" t="s">
        <v>687</v>
      </c>
      <c r="G34" t="s">
        <v>688</v>
      </c>
      <c r="I34" s="18">
        <v>30</v>
      </c>
    </row>
    <row r="35" spans="1:9">
      <c r="C35" t="s">
        <v>378</v>
      </c>
      <c r="D35" t="s">
        <v>689</v>
      </c>
      <c r="E35" t="s">
        <v>690</v>
      </c>
      <c r="F35" t="s">
        <v>691</v>
      </c>
      <c r="G35" t="s">
        <v>692</v>
      </c>
      <c r="I35" s="18">
        <v>31</v>
      </c>
    </row>
    <row r="36" spans="1:9">
      <c r="D36" t="s">
        <v>693</v>
      </c>
      <c r="E36" t="s">
        <v>694</v>
      </c>
      <c r="F36" t="s">
        <v>695</v>
      </c>
      <c r="G36" t="s">
        <v>696</v>
      </c>
      <c r="I36" s="18">
        <v>32</v>
      </c>
    </row>
    <row r="37" spans="1:9">
      <c r="C37" t="s">
        <v>24</v>
      </c>
      <c r="D37" t="s">
        <v>697</v>
      </c>
      <c r="E37" t="s">
        <v>698</v>
      </c>
      <c r="G37" t="s">
        <v>699</v>
      </c>
      <c r="I37" s="18">
        <v>4</v>
      </c>
    </row>
    <row r="38" spans="1:9">
      <c r="D38" t="s">
        <v>700</v>
      </c>
      <c r="E38" t="s">
        <v>701</v>
      </c>
      <c r="F38" t="s">
        <v>702</v>
      </c>
      <c r="I38" s="18">
        <v>33</v>
      </c>
    </row>
    <row r="39" spans="1:9">
      <c r="C39" t="s">
        <v>499</v>
      </c>
      <c r="D39" t="s">
        <v>620</v>
      </c>
      <c r="E39" t="s">
        <v>703</v>
      </c>
      <c r="G39" t="s">
        <v>704</v>
      </c>
      <c r="I39" s="18">
        <v>34</v>
      </c>
    </row>
    <row r="40" spans="1:9">
      <c r="C40" t="s">
        <v>134</v>
      </c>
      <c r="D40" t="s">
        <v>616</v>
      </c>
      <c r="E40" t="s">
        <v>705</v>
      </c>
      <c r="G40" t="s">
        <v>704</v>
      </c>
      <c r="I40" s="18">
        <v>4</v>
      </c>
    </row>
    <row r="41" spans="1:9">
      <c r="D41" t="s">
        <v>706</v>
      </c>
      <c r="E41" t="s">
        <v>707</v>
      </c>
      <c r="G41" t="s">
        <v>704</v>
      </c>
      <c r="I41" s="18">
        <v>4</v>
      </c>
    </row>
    <row r="42" spans="1:9">
      <c r="C42" t="s">
        <v>120</v>
      </c>
      <c r="D42" t="s">
        <v>616</v>
      </c>
      <c r="E42" t="s">
        <v>708</v>
      </c>
      <c r="G42" t="s">
        <v>704</v>
      </c>
      <c r="I42" s="18">
        <v>4</v>
      </c>
    </row>
    <row r="43" spans="1:9">
      <c r="D43" t="s">
        <v>620</v>
      </c>
      <c r="E43" t="s">
        <v>709</v>
      </c>
      <c r="G43" t="s">
        <v>704</v>
      </c>
      <c r="I43" s="18">
        <v>4</v>
      </c>
    </row>
    <row r="44" spans="1:9">
      <c r="A44" s="1" t="s">
        <v>710</v>
      </c>
      <c r="B44" s="1"/>
      <c r="C44" t="s">
        <v>9</v>
      </c>
      <c r="D44" t="s">
        <v>652</v>
      </c>
      <c r="E44" t="s">
        <v>711</v>
      </c>
      <c r="G44" t="s">
        <v>712</v>
      </c>
      <c r="I44" s="18">
        <v>35</v>
      </c>
    </row>
    <row r="45" spans="1:9">
      <c r="D45" t="s">
        <v>713</v>
      </c>
      <c r="E45" t="s">
        <v>714</v>
      </c>
      <c r="F45" t="s">
        <v>715</v>
      </c>
      <c r="I45" s="18">
        <v>36</v>
      </c>
    </row>
    <row r="46" spans="1:9">
      <c r="D46" t="s">
        <v>716</v>
      </c>
      <c r="E46" t="s">
        <v>717</v>
      </c>
      <c r="I46" s="18">
        <v>37</v>
      </c>
    </row>
    <row r="47" spans="1:9">
      <c r="C47" t="s">
        <v>106</v>
      </c>
      <c r="D47" t="s">
        <v>628</v>
      </c>
      <c r="E47" t="s">
        <v>718</v>
      </c>
      <c r="G47" t="s">
        <v>719</v>
      </c>
      <c r="H47" t="s">
        <v>720</v>
      </c>
      <c r="I47" s="18">
        <v>38</v>
      </c>
    </row>
    <row r="48" spans="1:9">
      <c r="D48" t="s">
        <v>721</v>
      </c>
      <c r="E48" t="s">
        <v>722</v>
      </c>
      <c r="F48" t="s">
        <v>723</v>
      </c>
      <c r="G48" t="s">
        <v>724</v>
      </c>
      <c r="H48" t="s">
        <v>720</v>
      </c>
      <c r="I48" s="18">
        <v>38</v>
      </c>
    </row>
    <row r="49" spans="1:9">
      <c r="C49" t="s">
        <v>170</v>
      </c>
      <c r="D49" t="s">
        <v>628</v>
      </c>
      <c r="E49" t="s">
        <v>725</v>
      </c>
      <c r="G49" t="s">
        <v>726</v>
      </c>
      <c r="I49" s="18">
        <v>39</v>
      </c>
    </row>
    <row r="50" spans="1:9">
      <c r="D50" t="s">
        <v>721</v>
      </c>
      <c r="E50" t="s">
        <v>727</v>
      </c>
      <c r="G50" t="s">
        <v>726</v>
      </c>
      <c r="I50" s="18">
        <v>40</v>
      </c>
    </row>
    <row r="51" spans="1:9">
      <c r="C51" t="s">
        <v>174</v>
      </c>
      <c r="D51" t="s">
        <v>620</v>
      </c>
      <c r="E51" t="s">
        <v>728</v>
      </c>
      <c r="F51" t="s">
        <v>729</v>
      </c>
      <c r="G51" t="s">
        <v>730</v>
      </c>
      <c r="I51" s="18">
        <v>41</v>
      </c>
    </row>
    <row r="52" spans="1:9">
      <c r="C52" t="s">
        <v>462</v>
      </c>
      <c r="D52" t="s">
        <v>628</v>
      </c>
      <c r="E52" t="s">
        <v>731</v>
      </c>
      <c r="F52" t="s">
        <v>732</v>
      </c>
      <c r="G52" t="s">
        <v>733</v>
      </c>
      <c r="H52" t="s">
        <v>734</v>
      </c>
      <c r="I52" s="18">
        <v>42</v>
      </c>
    </row>
    <row r="53" spans="1:9">
      <c r="D53" t="s">
        <v>721</v>
      </c>
      <c r="E53" t="s">
        <v>735</v>
      </c>
      <c r="F53" t="s">
        <v>736</v>
      </c>
      <c r="G53" t="s">
        <v>733</v>
      </c>
      <c r="H53" t="s">
        <v>737</v>
      </c>
      <c r="I53" s="18">
        <v>42</v>
      </c>
    </row>
    <row r="54" spans="1:9">
      <c r="C54" t="s">
        <v>212</v>
      </c>
      <c r="D54" t="s">
        <v>628</v>
      </c>
      <c r="E54" t="s">
        <v>738</v>
      </c>
      <c r="G54" t="s">
        <v>739</v>
      </c>
      <c r="I54" s="18">
        <v>43</v>
      </c>
    </row>
    <row r="55" spans="1:9">
      <c r="D55" t="s">
        <v>721</v>
      </c>
      <c r="E55" t="s">
        <v>740</v>
      </c>
      <c r="G55" t="s">
        <v>741</v>
      </c>
      <c r="I55" s="18">
        <v>44</v>
      </c>
    </row>
    <row r="56" spans="1:9">
      <c r="A56" s="1" t="s">
        <v>742</v>
      </c>
      <c r="B56" s="1"/>
      <c r="C56" t="s">
        <v>432</v>
      </c>
      <c r="D56" t="s">
        <v>620</v>
      </c>
      <c r="E56" t="s">
        <v>743</v>
      </c>
      <c r="F56" t="s">
        <v>744</v>
      </c>
      <c r="G56" t="s">
        <v>745</v>
      </c>
      <c r="I56" s="18">
        <v>45</v>
      </c>
    </row>
    <row r="57" spans="1:9">
      <c r="C57" t="s">
        <v>324</v>
      </c>
      <c r="D57" t="s">
        <v>616</v>
      </c>
      <c r="E57" t="s">
        <v>746</v>
      </c>
      <c r="F57" t="s">
        <v>747</v>
      </c>
      <c r="G57" t="s">
        <v>748</v>
      </c>
      <c r="H57" t="s">
        <v>749</v>
      </c>
      <c r="I57" s="18">
        <v>46</v>
      </c>
    </row>
    <row r="58" spans="1:9">
      <c r="D58" t="s">
        <v>652</v>
      </c>
      <c r="E58" t="s">
        <v>750</v>
      </c>
      <c r="G58" t="s">
        <v>748</v>
      </c>
      <c r="H58" t="s">
        <v>749</v>
      </c>
      <c r="I58" s="18">
        <v>46</v>
      </c>
    </row>
    <row r="59" spans="1:9">
      <c r="C59" t="s">
        <v>481</v>
      </c>
      <c r="D59" t="s">
        <v>616</v>
      </c>
      <c r="E59" t="s">
        <v>751</v>
      </c>
      <c r="F59" t="s">
        <v>752</v>
      </c>
      <c r="G59" t="s">
        <v>753</v>
      </c>
      <c r="H59" t="s">
        <v>754</v>
      </c>
      <c r="I59" s="18">
        <v>47</v>
      </c>
    </row>
    <row r="60" spans="1:9">
      <c r="D60" t="s">
        <v>652</v>
      </c>
      <c r="E60" t="s">
        <v>755</v>
      </c>
      <c r="F60" t="s">
        <v>756</v>
      </c>
      <c r="G60" t="s">
        <v>753</v>
      </c>
      <c r="H60" t="s">
        <v>754</v>
      </c>
      <c r="I60" s="18">
        <v>47</v>
      </c>
    </row>
    <row r="61" spans="1:9">
      <c r="C61" t="s">
        <v>412</v>
      </c>
      <c r="D61" t="s">
        <v>620</v>
      </c>
      <c r="E61" t="s">
        <v>757</v>
      </c>
      <c r="F61" t="s">
        <v>758</v>
      </c>
      <c r="G61" t="s">
        <v>759</v>
      </c>
      <c r="I61" s="18">
        <v>48</v>
      </c>
    </row>
    <row r="62" spans="1:9">
      <c r="C62" t="s">
        <v>602</v>
      </c>
      <c r="D62" t="s">
        <v>616</v>
      </c>
      <c r="E62" t="s">
        <v>760</v>
      </c>
      <c r="F62" t="s">
        <v>761</v>
      </c>
      <c r="G62" t="s">
        <v>762</v>
      </c>
      <c r="I62" s="18">
        <v>49</v>
      </c>
    </row>
    <row r="63" spans="1:9">
      <c r="D63" t="s">
        <v>652</v>
      </c>
      <c r="E63" t="s">
        <v>763</v>
      </c>
      <c r="G63" t="s">
        <v>762</v>
      </c>
      <c r="I63" s="18">
        <v>49</v>
      </c>
    </row>
    <row r="64" spans="1:9">
      <c r="C64" t="s">
        <v>224</v>
      </c>
      <c r="D64" t="s">
        <v>620</v>
      </c>
      <c r="E64" t="s">
        <v>764</v>
      </c>
      <c r="F64" t="s">
        <v>765</v>
      </c>
      <c r="G64" t="s">
        <v>766</v>
      </c>
      <c r="H64" t="s">
        <v>767</v>
      </c>
      <c r="I64" s="18">
        <v>50</v>
      </c>
    </row>
    <row r="65" spans="3:9">
      <c r="C65" t="s">
        <v>256</v>
      </c>
      <c r="D65" t="s">
        <v>616</v>
      </c>
      <c r="E65" t="s">
        <v>768</v>
      </c>
      <c r="F65" t="s">
        <v>769</v>
      </c>
      <c r="G65" t="s">
        <v>704</v>
      </c>
      <c r="I65" s="18">
        <v>51</v>
      </c>
    </row>
    <row r="66" spans="3:9">
      <c r="D66" t="s">
        <v>620</v>
      </c>
      <c r="E66" t="s">
        <v>770</v>
      </c>
      <c r="F66" t="s">
        <v>771</v>
      </c>
      <c r="G66" t="s">
        <v>704</v>
      </c>
      <c r="I66" s="18">
        <v>51</v>
      </c>
    </row>
    <row r="67" spans="3:9">
      <c r="C67" t="s">
        <v>140</v>
      </c>
      <c r="D67" t="s">
        <v>620</v>
      </c>
      <c r="F67" t="s">
        <v>772</v>
      </c>
      <c r="G67" t="s">
        <v>704</v>
      </c>
      <c r="I67" s="18">
        <v>52</v>
      </c>
    </row>
    <row r="68" spans="3:9">
      <c r="C68" t="s">
        <v>130</v>
      </c>
      <c r="D68" t="s">
        <v>620</v>
      </c>
      <c r="F68" t="s">
        <v>773</v>
      </c>
      <c r="G68" t="s">
        <v>774</v>
      </c>
      <c r="H68" t="s">
        <v>775</v>
      </c>
      <c r="I68" s="18">
        <v>50</v>
      </c>
    </row>
    <row r="69" spans="3:9">
      <c r="C69" t="s">
        <v>776</v>
      </c>
      <c r="D69" t="s">
        <v>616</v>
      </c>
      <c r="E69" t="s">
        <v>777</v>
      </c>
      <c r="F69" t="s">
        <v>778</v>
      </c>
      <c r="G69" t="s">
        <v>779</v>
      </c>
      <c r="H69" t="s">
        <v>780</v>
      </c>
      <c r="I69" s="18">
        <v>50</v>
      </c>
    </row>
    <row r="70" spans="3:9">
      <c r="D70" t="s">
        <v>620</v>
      </c>
      <c r="E70" t="s">
        <v>781</v>
      </c>
      <c r="F70" t="s">
        <v>782</v>
      </c>
      <c r="G70" t="s">
        <v>783</v>
      </c>
      <c r="H70" t="s">
        <v>784</v>
      </c>
      <c r="I70" s="18">
        <v>50</v>
      </c>
    </row>
    <row r="71" spans="3:9">
      <c r="C71" t="s">
        <v>374</v>
      </c>
      <c r="D71" t="s">
        <v>620</v>
      </c>
      <c r="F71" t="s">
        <v>785</v>
      </c>
      <c r="G71" t="s">
        <v>704</v>
      </c>
      <c r="I71" s="18">
        <v>52</v>
      </c>
    </row>
    <row r="72" spans="3:9">
      <c r="C72" t="s">
        <v>376</v>
      </c>
      <c r="D72" t="s">
        <v>620</v>
      </c>
      <c r="E72" t="s">
        <v>786</v>
      </c>
      <c r="G72" t="s">
        <v>787</v>
      </c>
      <c r="I72" s="18">
        <v>24</v>
      </c>
    </row>
    <row r="73" spans="3:9">
      <c r="C73" t="s">
        <v>604</v>
      </c>
      <c r="D73" t="s">
        <v>616</v>
      </c>
      <c r="E73" t="s">
        <v>788</v>
      </c>
      <c r="F73" t="s">
        <v>789</v>
      </c>
      <c r="G73" t="s">
        <v>704</v>
      </c>
      <c r="I73" s="18">
        <v>53</v>
      </c>
    </row>
    <row r="74" spans="3:9">
      <c r="D74" t="s">
        <v>620</v>
      </c>
      <c r="E74" t="s">
        <v>790</v>
      </c>
      <c r="G74" t="s">
        <v>704</v>
      </c>
      <c r="I74" s="18">
        <v>53</v>
      </c>
    </row>
    <row r="75" spans="3:9">
      <c r="C75" t="s">
        <v>791</v>
      </c>
      <c r="D75" t="s">
        <v>620</v>
      </c>
      <c r="E75" t="s">
        <v>792</v>
      </c>
      <c r="G75" s="20">
        <v>450</v>
      </c>
      <c r="I75" s="18">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78B9-F203-E24F-B845-B16F8789DF1D}">
  <dimension ref="A1:C105"/>
  <sheetViews>
    <sheetView workbookViewId="0">
      <selection activeCell="B108" sqref="B108"/>
    </sheetView>
  </sheetViews>
  <sheetFormatPr defaultColWidth="11" defaultRowHeight="15.95"/>
  <sheetData>
    <row r="1" spans="1:3">
      <c r="A1" s="17" t="s">
        <v>0</v>
      </c>
    </row>
    <row r="2" spans="1:3">
      <c r="A2" s="17" t="s">
        <v>63</v>
      </c>
      <c r="B2" t="str">
        <f>_xlfn.XLOOKUP(A:A,MAIN!A:A,MAIN!B:B)</f>
        <v>ALB</v>
      </c>
      <c r="C2" t="s">
        <v>606</v>
      </c>
    </row>
    <row r="3" spans="1:3">
      <c r="A3" s="17" t="s">
        <v>106</v>
      </c>
      <c r="B3" t="str">
        <f>_xlfn.XLOOKUP(A:A,MAIN!A:A,MAIN!B:B)</f>
        <v>ARG</v>
      </c>
      <c r="C3" t="s">
        <v>606</v>
      </c>
    </row>
    <row r="4" spans="1:3">
      <c r="A4" s="17" t="s">
        <v>111</v>
      </c>
      <c r="B4" t="str">
        <f>_xlfn.XLOOKUP(A:A,MAIN!A:A,MAIN!B:B)</f>
        <v>AUS</v>
      </c>
      <c r="C4" t="s">
        <v>606</v>
      </c>
    </row>
    <row r="5" spans="1:3">
      <c r="A5" s="17" t="s">
        <v>113</v>
      </c>
      <c r="B5" t="str">
        <f>_xlfn.XLOOKUP(A:A,MAIN!A:A,MAIN!B:B)</f>
        <v>AUT</v>
      </c>
      <c r="C5" t="s">
        <v>606</v>
      </c>
    </row>
    <row r="6" spans="1:3">
      <c r="A6" s="17" t="s">
        <v>793</v>
      </c>
      <c r="B6" t="s">
        <v>117</v>
      </c>
      <c r="C6" t="s">
        <v>606</v>
      </c>
    </row>
    <row r="7" spans="1:3">
      <c r="A7" s="17" t="s">
        <v>122</v>
      </c>
      <c r="B7" t="str">
        <f>_xlfn.XLOOKUP(A:A,MAIN!A:A,MAIN!B:B)</f>
        <v>BRB</v>
      </c>
      <c r="C7" t="s">
        <v>606</v>
      </c>
    </row>
    <row r="8" spans="1:3">
      <c r="A8" s="17" t="s">
        <v>126</v>
      </c>
      <c r="B8" t="str">
        <f>_xlfn.XLOOKUP(A:A,MAIN!A:A,MAIN!B:B)</f>
        <v>BEL</v>
      </c>
      <c r="C8" t="s">
        <v>606</v>
      </c>
    </row>
    <row r="9" spans="1:3">
      <c r="A9" s="17" t="s">
        <v>130</v>
      </c>
      <c r="B9" t="str">
        <f>_xlfn.XLOOKUP(A:A,MAIN!A:A,MAIN!B:B)</f>
        <v>BEN</v>
      </c>
      <c r="C9" t="s">
        <v>606</v>
      </c>
    </row>
    <row r="10" spans="1:3">
      <c r="A10" s="17" t="s">
        <v>140</v>
      </c>
      <c r="B10" t="str">
        <f>_xlfn.XLOOKUP(A:A,MAIN!A:A,MAIN!B:B)</f>
        <v>BWA</v>
      </c>
      <c r="C10" t="s">
        <v>606</v>
      </c>
    </row>
    <row r="11" spans="1:3">
      <c r="A11" s="17" t="s">
        <v>9</v>
      </c>
      <c r="B11" t="str">
        <f>_xlfn.XLOOKUP(A:A,MAIN!A:A,MAIN!B:B)</f>
        <v>BRA</v>
      </c>
      <c r="C11" t="s">
        <v>606</v>
      </c>
    </row>
    <row r="12" spans="1:3">
      <c r="A12" s="17" t="s">
        <v>58</v>
      </c>
      <c r="B12" t="str">
        <f>_xlfn.XLOOKUP(A:A,MAIN!A:A,MAIN!B:B)</f>
        <v>BGR</v>
      </c>
      <c r="C12" t="s">
        <v>606</v>
      </c>
    </row>
    <row r="13" spans="1:3">
      <c r="A13" s="17" t="s">
        <v>158</v>
      </c>
      <c r="B13" t="str">
        <f>_xlfn.XLOOKUP(A:A,MAIN!A:A,MAIN!B:B)</f>
        <v>CAN</v>
      </c>
      <c r="C13" t="s">
        <v>606</v>
      </c>
    </row>
    <row r="14" spans="1:3">
      <c r="A14" s="17" t="s">
        <v>170</v>
      </c>
      <c r="B14" t="str">
        <f>_xlfn.XLOOKUP(A:A,MAIN!A:A,MAIN!B:B)</f>
        <v>CHL</v>
      </c>
      <c r="C14" t="s">
        <v>606</v>
      </c>
    </row>
    <row r="15" spans="1:3">
      <c r="A15" s="17" t="s">
        <v>174</v>
      </c>
      <c r="B15" t="str">
        <f>_xlfn.XLOOKUP(A:A,MAIN!A:A,MAIN!B:B)</f>
        <v>COL</v>
      </c>
      <c r="C15" t="s">
        <v>606</v>
      </c>
    </row>
    <row r="16" spans="1:3">
      <c r="A16" s="17" t="s">
        <v>794</v>
      </c>
      <c r="B16" t="e">
        <f>_xlfn.XLOOKUP(A:A,MAIN!A:A,MAIN!B:B)</f>
        <v>#N/A</v>
      </c>
      <c r="C16" t="s">
        <v>606</v>
      </c>
    </row>
    <row r="17" spans="1:3">
      <c r="A17" s="17" t="s">
        <v>182</v>
      </c>
      <c r="B17" t="str">
        <f>_xlfn.XLOOKUP(A:A,MAIN!A:A,MAIN!B:B)</f>
        <v>CRI</v>
      </c>
      <c r="C17" t="s">
        <v>606</v>
      </c>
    </row>
    <row r="18" spans="1:3">
      <c r="A18" s="17" t="s">
        <v>186</v>
      </c>
      <c r="B18" t="str">
        <f>_xlfn.XLOOKUP(A:A,MAIN!A:A,MAIN!B:B)</f>
        <v>HRV</v>
      </c>
      <c r="C18" t="s">
        <v>606</v>
      </c>
    </row>
    <row r="19" spans="1:3">
      <c r="A19" s="17" t="s">
        <v>192</v>
      </c>
      <c r="B19" t="str">
        <f>_xlfn.XLOOKUP(A:A,MAIN!A:A,MAIN!B:B)</f>
        <v>CYP</v>
      </c>
      <c r="C19" t="s">
        <v>606</v>
      </c>
    </row>
    <row r="20" spans="1:3">
      <c r="A20" s="17" t="s">
        <v>795</v>
      </c>
      <c r="B20" t="s">
        <v>195</v>
      </c>
      <c r="C20" t="s">
        <v>606</v>
      </c>
    </row>
    <row r="21" spans="1:3">
      <c r="A21" s="17" t="s">
        <v>196</v>
      </c>
      <c r="B21" t="str">
        <f>_xlfn.XLOOKUP(A:A,MAIN!A:A,MAIN!B:B)</f>
        <v>DNK</v>
      </c>
      <c r="C21" t="s">
        <v>606</v>
      </c>
    </row>
    <row r="22" spans="1:3">
      <c r="A22" s="17" t="s">
        <v>202</v>
      </c>
      <c r="B22" t="str">
        <f>_xlfn.XLOOKUP(A:A,MAIN!A:A,MAIN!B:B)</f>
        <v>DOM</v>
      </c>
      <c r="C22" t="s">
        <v>606</v>
      </c>
    </row>
    <row r="23" spans="1:3">
      <c r="A23" s="17" t="s">
        <v>212</v>
      </c>
      <c r="B23" t="str">
        <f>_xlfn.XLOOKUP(A:A,MAIN!A:A,MAIN!B:B)</f>
        <v>ECU</v>
      </c>
      <c r="C23" t="s">
        <v>606</v>
      </c>
    </row>
    <row r="24" spans="1:3">
      <c r="A24" s="17" t="s">
        <v>216</v>
      </c>
      <c r="B24" t="str">
        <f>_xlfn.XLOOKUP(A:A,MAIN!A:A,MAIN!B:B)</f>
        <v>SLV</v>
      </c>
      <c r="C24" t="s">
        <v>606</v>
      </c>
    </row>
    <row r="25" spans="1:3">
      <c r="A25" s="17" t="s">
        <v>222</v>
      </c>
      <c r="B25" t="str">
        <f>_xlfn.XLOOKUP(A:A,MAIN!A:A,MAIN!B:B)</f>
        <v>EST</v>
      </c>
      <c r="C25" t="s">
        <v>606</v>
      </c>
    </row>
    <row r="26" spans="1:3">
      <c r="A26" s="17" t="s">
        <v>224</v>
      </c>
      <c r="B26" t="str">
        <f>_xlfn.XLOOKUP(A:A,MAIN!A:A,MAIN!B:B)</f>
        <v>SWZ</v>
      </c>
      <c r="C26" t="s">
        <v>606</v>
      </c>
    </row>
    <row r="27" spans="1:3">
      <c r="A27" s="17" t="s">
        <v>796</v>
      </c>
      <c r="B27" t="e">
        <f>_xlfn.XLOOKUP(A:A,MAIN!A:A,MAIN!B:B)</f>
        <v>#N/A</v>
      </c>
      <c r="C27" t="s">
        <v>606</v>
      </c>
    </row>
    <row r="28" spans="1:3">
      <c r="A28" s="17" t="s">
        <v>240</v>
      </c>
      <c r="B28" t="str">
        <f>_xlfn.XLOOKUP(A:A,MAIN!A:A,MAIN!B:B)</f>
        <v>FIN</v>
      </c>
      <c r="C28" t="s">
        <v>606</v>
      </c>
    </row>
    <row r="29" spans="1:3">
      <c r="A29" s="17" t="s">
        <v>244</v>
      </c>
      <c r="B29" t="str">
        <f>_xlfn.XLOOKUP(A:A,MAIN!A:A,MAIN!B:B)</f>
        <v>FRA</v>
      </c>
      <c r="C29" t="s">
        <v>606</v>
      </c>
    </row>
    <row r="30" spans="1:3">
      <c r="A30" s="17" t="s">
        <v>797</v>
      </c>
      <c r="B30" t="e">
        <f>_xlfn.XLOOKUP(A:A,MAIN!A:A,MAIN!B:B)</f>
        <v>#N/A</v>
      </c>
      <c r="C30" t="s">
        <v>606</v>
      </c>
    </row>
    <row r="31" spans="1:3">
      <c r="A31" s="17" t="s">
        <v>252</v>
      </c>
      <c r="B31" t="str">
        <f>_xlfn.XLOOKUP(A:A,MAIN!A:A,MAIN!B:B)</f>
        <v>GEO</v>
      </c>
      <c r="C31" t="s">
        <v>606</v>
      </c>
    </row>
    <row r="32" spans="1:3">
      <c r="A32" s="17" t="s">
        <v>254</v>
      </c>
      <c r="B32" t="str">
        <f>_xlfn.XLOOKUP(A:A,MAIN!A:A,MAIN!B:B)</f>
        <v>DEU</v>
      </c>
      <c r="C32" t="s">
        <v>606</v>
      </c>
    </row>
    <row r="33" spans="1:3">
      <c r="A33" s="17" t="s">
        <v>256</v>
      </c>
      <c r="B33" t="str">
        <f>_xlfn.XLOOKUP(A:A,MAIN!A:A,MAIN!B:B)</f>
        <v>GHA</v>
      </c>
      <c r="C33" t="s">
        <v>606</v>
      </c>
    </row>
    <row r="34" spans="1:3">
      <c r="A34" s="17" t="s">
        <v>53</v>
      </c>
      <c r="B34" t="str">
        <f>_xlfn.XLOOKUP(A:A,MAIN!A:A,MAIN!B:B)</f>
        <v>GRC</v>
      </c>
      <c r="C34" t="s">
        <v>606</v>
      </c>
    </row>
    <row r="35" spans="1:3">
      <c r="A35" s="17" t="s">
        <v>263</v>
      </c>
      <c r="B35" t="str">
        <f>_xlfn.XLOOKUP(A:A,MAIN!A:A,MAIN!B:B)</f>
        <v>GRD</v>
      </c>
      <c r="C35" t="s">
        <v>606</v>
      </c>
    </row>
    <row r="36" spans="1:3">
      <c r="A36" s="17" t="s">
        <v>798</v>
      </c>
      <c r="B36" t="e">
        <f>_xlfn.XLOOKUP(A:A,MAIN!A:A,MAIN!B:B)</f>
        <v>#N/A</v>
      </c>
      <c r="C36" t="s">
        <v>606</v>
      </c>
    </row>
    <row r="37" spans="1:3">
      <c r="A37" s="17" t="s">
        <v>267</v>
      </c>
      <c r="B37" t="str">
        <f>_xlfn.XLOOKUP(A:A,MAIN!A:A,MAIN!B:B)</f>
        <v>GUM</v>
      </c>
      <c r="C37" t="s">
        <v>606</v>
      </c>
    </row>
    <row r="38" spans="1:3">
      <c r="A38" s="17" t="s">
        <v>269</v>
      </c>
      <c r="B38" t="str">
        <f>_xlfn.XLOOKUP(A:A,MAIN!A:A,MAIN!B:B)</f>
        <v>GTM</v>
      </c>
      <c r="C38" t="s">
        <v>606</v>
      </c>
    </row>
    <row r="39" spans="1:3">
      <c r="A39" s="17" t="s">
        <v>277</v>
      </c>
      <c r="B39" t="str">
        <f>_xlfn.XLOOKUP(A:A,MAIN!A:A,MAIN!B:B)</f>
        <v>HTI</v>
      </c>
      <c r="C39" t="s">
        <v>606</v>
      </c>
    </row>
    <row r="40" spans="1:3">
      <c r="A40" s="17" t="s">
        <v>283</v>
      </c>
      <c r="B40" t="str">
        <f>_xlfn.XLOOKUP(A:A,MAIN!A:A,MAIN!B:B)</f>
        <v>HND</v>
      </c>
      <c r="C40" t="s">
        <v>606</v>
      </c>
    </row>
    <row r="41" spans="1:3">
      <c r="A41" s="17" t="s">
        <v>287</v>
      </c>
      <c r="B41" t="str">
        <f>_xlfn.XLOOKUP(A:A,MAIN!A:A,MAIN!B:B)</f>
        <v>HUN</v>
      </c>
      <c r="C41" t="s">
        <v>606</v>
      </c>
    </row>
    <row r="42" spans="1:3">
      <c r="A42" s="17" t="s">
        <v>291</v>
      </c>
      <c r="B42" t="str">
        <f>_xlfn.XLOOKUP(A:A,MAIN!A:A,MAIN!B:B)</f>
        <v>ISL</v>
      </c>
      <c r="C42" t="s">
        <v>606</v>
      </c>
    </row>
    <row r="43" spans="1:3">
      <c r="A43" s="17" t="s">
        <v>302</v>
      </c>
      <c r="B43" t="str">
        <f>_xlfn.XLOOKUP(A:A,MAIN!A:A,MAIN!B:B)</f>
        <v>IDN</v>
      </c>
      <c r="C43" t="s">
        <v>606</v>
      </c>
    </row>
    <row r="44" spans="1:3">
      <c r="A44" s="17" t="s">
        <v>308</v>
      </c>
      <c r="B44" t="str">
        <f>_xlfn.XLOOKUP(A:A,MAIN!A:A,MAIN!B:B)</f>
        <v>IRL</v>
      </c>
      <c r="C44" t="s">
        <v>606</v>
      </c>
    </row>
    <row r="45" spans="1:3">
      <c r="A45" s="17" t="s">
        <v>310</v>
      </c>
      <c r="B45" t="str">
        <f>_xlfn.XLOOKUP(A:A,MAIN!A:A,MAIN!B:B)</f>
        <v>IMN</v>
      </c>
      <c r="C45" t="s">
        <v>606</v>
      </c>
    </row>
    <row r="46" spans="1:3">
      <c r="A46" s="17" t="s">
        <v>314</v>
      </c>
      <c r="B46" t="str">
        <f>_xlfn.XLOOKUP(A:A,MAIN!A:A,MAIN!B:B)</f>
        <v>ITA</v>
      </c>
      <c r="C46" t="s">
        <v>606</v>
      </c>
    </row>
    <row r="47" spans="1:3">
      <c r="A47" s="17" t="s">
        <v>316</v>
      </c>
      <c r="B47" t="str">
        <f>_xlfn.XLOOKUP(A:A,MAIN!A:A,MAIN!B:B)</f>
        <v>JAM</v>
      </c>
      <c r="C47" t="s">
        <v>606</v>
      </c>
    </row>
    <row r="48" spans="1:3">
      <c r="A48" s="17" t="s">
        <v>318</v>
      </c>
      <c r="B48" t="str">
        <f>_xlfn.XLOOKUP(A:A,MAIN!A:A,MAIN!B:B)</f>
        <v>JPN</v>
      </c>
      <c r="C48" t="s">
        <v>606</v>
      </c>
    </row>
    <row r="49" spans="1:3">
      <c r="A49" s="17" t="s">
        <v>799</v>
      </c>
      <c r="B49" t="s">
        <v>800</v>
      </c>
      <c r="C49" t="s">
        <v>606</v>
      </c>
    </row>
    <row r="50" spans="1:3">
      <c r="A50" s="17" t="s">
        <v>324</v>
      </c>
      <c r="B50" t="str">
        <f>_xlfn.XLOOKUP(A:A,MAIN!A:A,MAIN!B:B)</f>
        <v>KEN</v>
      </c>
      <c r="C50" t="s">
        <v>606</v>
      </c>
    </row>
    <row r="51" spans="1:3">
      <c r="A51" s="17" t="s">
        <v>348</v>
      </c>
      <c r="B51" t="str">
        <f>_xlfn.XLOOKUP(A:A,MAIN!A:A,MAIN!B:B)</f>
        <v>LVA</v>
      </c>
      <c r="C51" t="s">
        <v>606</v>
      </c>
    </row>
    <row r="52" spans="1:3">
      <c r="A52" s="17" t="s">
        <v>362</v>
      </c>
      <c r="B52" t="str">
        <f>_xlfn.XLOOKUP(A:A,MAIN!A:A,MAIN!B:B)</f>
        <v>LTU</v>
      </c>
      <c r="C52" t="s">
        <v>606</v>
      </c>
    </row>
    <row r="53" spans="1:3">
      <c r="A53" s="17" t="s">
        <v>370</v>
      </c>
      <c r="B53" t="str">
        <f>_xlfn.XLOOKUP(A:A,MAIN!A:A,MAIN!B:B)</f>
        <v>LUX</v>
      </c>
      <c r="C53" t="s">
        <v>606</v>
      </c>
    </row>
    <row r="54" spans="1:3">
      <c r="A54" s="17" t="s">
        <v>374</v>
      </c>
      <c r="B54" t="str">
        <f>_xlfn.XLOOKUP(A:A,MAIN!A:A,MAIN!B:B)</f>
        <v>MDG</v>
      </c>
      <c r="C54" t="s">
        <v>606</v>
      </c>
    </row>
    <row r="55" spans="1:3">
      <c r="A55" s="17" t="s">
        <v>376</v>
      </c>
      <c r="B55" t="str">
        <f>_xlfn.XLOOKUP(A:A,MAIN!A:A,MAIN!B:B)</f>
        <v>MWI</v>
      </c>
      <c r="C55" t="s">
        <v>606</v>
      </c>
    </row>
    <row r="56" spans="1:3">
      <c r="A56" s="17" t="s">
        <v>378</v>
      </c>
      <c r="B56" t="str">
        <f>_xlfn.XLOOKUP(A:A,MAIN!A:A,MAIN!B:B)</f>
        <v>MYS</v>
      </c>
      <c r="C56" t="s">
        <v>606</v>
      </c>
    </row>
    <row r="57" spans="1:3">
      <c r="A57" s="17" t="s">
        <v>380</v>
      </c>
      <c r="B57" t="str">
        <f>_xlfn.XLOOKUP(A:A,MAIN!A:A,MAIN!B:B)</f>
        <v>MDV</v>
      </c>
      <c r="C57" t="s">
        <v>606</v>
      </c>
    </row>
    <row r="58" spans="1:3">
      <c r="A58" s="17" t="s">
        <v>384</v>
      </c>
      <c r="B58" t="str">
        <f>_xlfn.XLOOKUP(A:A,MAIN!A:A,MAIN!B:B)</f>
        <v>MLT</v>
      </c>
      <c r="C58" t="s">
        <v>606</v>
      </c>
    </row>
    <row r="59" spans="1:3">
      <c r="A59" s="17" t="s">
        <v>801</v>
      </c>
      <c r="B59" t="e">
        <f>_xlfn.XLOOKUP(A:A,MAIN!A:A,MAIN!B:B)</f>
        <v>#N/A</v>
      </c>
      <c r="C59" t="s">
        <v>606</v>
      </c>
    </row>
    <row r="60" spans="1:3">
      <c r="A60" s="17" t="s">
        <v>802</v>
      </c>
      <c r="B60" t="e">
        <f>_xlfn.XLOOKUP(A:A,MAIN!A:A,MAIN!B:B)</f>
        <v>#N/A</v>
      </c>
      <c r="C60" t="s">
        <v>606</v>
      </c>
    </row>
    <row r="61" spans="1:3">
      <c r="A61" s="17" t="s">
        <v>17</v>
      </c>
      <c r="B61" t="str">
        <f>_xlfn.XLOOKUP(A:A,MAIN!A:A,MAIN!B:B)</f>
        <v>MEX</v>
      </c>
      <c r="C61" t="s">
        <v>606</v>
      </c>
    </row>
    <row r="62" spans="1:3">
      <c r="A62" s="17" t="s">
        <v>803</v>
      </c>
      <c r="B62" t="e">
        <f>_xlfn.XLOOKUP(A:A,MAIN!A:A,MAIN!B:B)</f>
        <v>#N/A</v>
      </c>
      <c r="C62" t="s">
        <v>606</v>
      </c>
    </row>
    <row r="63" spans="1:3">
      <c r="A63" s="17" t="s">
        <v>403</v>
      </c>
      <c r="B63" t="str">
        <f>_xlfn.XLOOKUP(A:A,MAIN!A:A,MAIN!B:B)</f>
        <v>MDA</v>
      </c>
      <c r="C63" t="s">
        <v>606</v>
      </c>
    </row>
    <row r="64" spans="1:3">
      <c r="A64" s="17" t="s">
        <v>32</v>
      </c>
      <c r="B64" t="str">
        <f>_xlfn.XLOOKUP(A:A,MAIN!A:A,MAIN!B:B)</f>
        <v>MNG</v>
      </c>
      <c r="C64" t="s">
        <v>606</v>
      </c>
    </row>
    <row r="65" spans="1:3">
      <c r="A65" s="17" t="s">
        <v>412</v>
      </c>
      <c r="B65" t="str">
        <f>_xlfn.XLOOKUP(A:A,MAIN!A:A,MAIN!B:B)</f>
        <v>MOZ</v>
      </c>
      <c r="C65" t="s">
        <v>606</v>
      </c>
    </row>
    <row r="66" spans="1:3">
      <c r="A66" s="17" t="s">
        <v>418</v>
      </c>
      <c r="B66" t="str">
        <f>_xlfn.XLOOKUP(A:A,MAIN!A:A,MAIN!B:B)</f>
        <v>NRU</v>
      </c>
      <c r="C66" t="s">
        <v>606</v>
      </c>
    </row>
    <row r="67" spans="1:3">
      <c r="A67" s="17" t="s">
        <v>422</v>
      </c>
      <c r="B67" t="str">
        <f>_xlfn.XLOOKUP(A:A,MAIN!A:A,MAIN!B:B)</f>
        <v>NLD</v>
      </c>
      <c r="C67" t="s">
        <v>606</v>
      </c>
    </row>
    <row r="68" spans="1:3">
      <c r="A68" s="17" t="s">
        <v>426</v>
      </c>
      <c r="B68" t="str">
        <f>_xlfn.XLOOKUP(A:A,MAIN!A:A,MAIN!B:B)</f>
        <v>NZL</v>
      </c>
      <c r="C68" t="s">
        <v>606</v>
      </c>
    </row>
    <row r="69" spans="1:3">
      <c r="A69" s="17" t="s">
        <v>432</v>
      </c>
      <c r="B69" t="str">
        <f>_xlfn.XLOOKUP(A:A,MAIN!A:A,MAIN!B:B)</f>
        <v>NGA</v>
      </c>
      <c r="C69" t="s">
        <v>606</v>
      </c>
    </row>
    <row r="70" spans="1:3">
      <c r="A70" s="17" t="s">
        <v>436</v>
      </c>
      <c r="B70" t="str">
        <f>_xlfn.XLOOKUP(A:A,MAIN!A:A,MAIN!B:B)</f>
        <v>MKD</v>
      </c>
      <c r="C70" t="s">
        <v>606</v>
      </c>
    </row>
    <row r="71" spans="1:3">
      <c r="A71" s="17" t="s">
        <v>438</v>
      </c>
      <c r="B71" t="str">
        <f>_xlfn.XLOOKUP(A:A,MAIN!A:A,MAIN!B:B)</f>
        <v>MNP</v>
      </c>
      <c r="C71" t="s">
        <v>606</v>
      </c>
    </row>
    <row r="72" spans="1:3">
      <c r="A72" s="17" t="s">
        <v>440</v>
      </c>
      <c r="B72" t="str">
        <f>_xlfn.XLOOKUP(A:A,MAIN!A:A,MAIN!B:B)</f>
        <v>NOR</v>
      </c>
      <c r="C72" t="s">
        <v>606</v>
      </c>
    </row>
    <row r="73" spans="1:3">
      <c r="A73" s="17" t="s">
        <v>456</v>
      </c>
      <c r="B73" t="str">
        <f>_xlfn.XLOOKUP(A:A,MAIN!A:A,MAIN!B:B)</f>
        <v>PAN</v>
      </c>
      <c r="C73" t="s">
        <v>606</v>
      </c>
    </row>
    <row r="74" spans="1:3">
      <c r="A74" s="17" t="s">
        <v>460</v>
      </c>
      <c r="B74" t="str">
        <f>_xlfn.XLOOKUP(A:A,MAIN!A:A,MAIN!B:B)</f>
        <v>PRY</v>
      </c>
      <c r="C74" t="s">
        <v>606</v>
      </c>
    </row>
    <row r="75" spans="1:3">
      <c r="A75" s="17" t="s">
        <v>462</v>
      </c>
      <c r="B75" t="str">
        <f>_xlfn.XLOOKUP(A:A,MAIN!A:A,MAIN!B:B)</f>
        <v>PER</v>
      </c>
      <c r="C75" t="s">
        <v>606</v>
      </c>
    </row>
    <row r="76" spans="1:3">
      <c r="A76" s="17" t="s">
        <v>72</v>
      </c>
      <c r="B76" t="str">
        <f>_xlfn.XLOOKUP(A:A,MAIN!A:A,MAIN!B:B)</f>
        <v>PHL</v>
      </c>
      <c r="C76" t="s">
        <v>606</v>
      </c>
    </row>
    <row r="77" spans="1:3">
      <c r="A77" s="17" t="s">
        <v>465</v>
      </c>
      <c r="B77" t="str">
        <f>_xlfn.XLOOKUP(A:A,MAIN!A:A,MAIN!B:B)</f>
        <v>POL</v>
      </c>
      <c r="C77" t="s">
        <v>606</v>
      </c>
    </row>
    <row r="78" spans="1:3">
      <c r="A78" s="17" t="s">
        <v>467</v>
      </c>
      <c r="B78" t="str">
        <f>_xlfn.XLOOKUP(A:A,MAIN!A:A,MAIN!B:B)</f>
        <v>PRT</v>
      </c>
      <c r="C78" t="s">
        <v>606</v>
      </c>
    </row>
    <row r="79" spans="1:3">
      <c r="A79" s="17" t="s">
        <v>804</v>
      </c>
      <c r="B79" t="e">
        <f>_xlfn.XLOOKUP(A:A,MAIN!A:A,MAIN!B:B)</f>
        <v>#N/A</v>
      </c>
      <c r="C79" t="s">
        <v>606</v>
      </c>
    </row>
    <row r="80" spans="1:3">
      <c r="A80" s="17" t="s">
        <v>477</v>
      </c>
      <c r="B80" t="str">
        <f>_xlfn.XLOOKUP(A:A,MAIN!A:A,MAIN!B:B)</f>
        <v>ROU</v>
      </c>
      <c r="C80" t="s">
        <v>606</v>
      </c>
    </row>
    <row r="81" spans="1:3">
      <c r="A81" s="17" t="s">
        <v>481</v>
      </c>
      <c r="B81" t="str">
        <f>_xlfn.XLOOKUP(A:A,MAIN!A:A,MAIN!B:B)</f>
        <v>RWA</v>
      </c>
      <c r="C81" t="s">
        <v>606</v>
      </c>
    </row>
    <row r="82" spans="1:3">
      <c r="A82" s="17" t="s">
        <v>805</v>
      </c>
      <c r="B82" t="e">
        <f>_xlfn.XLOOKUP(A:A,MAIN!A:A,MAIN!B:B)</f>
        <v>#N/A</v>
      </c>
      <c r="C82" t="s">
        <v>606</v>
      </c>
    </row>
    <row r="83" spans="1:3">
      <c r="A83" s="17" t="s">
        <v>806</v>
      </c>
      <c r="B83" t="e">
        <f>_xlfn.XLOOKUP(A:A,MAIN!A:A,MAIN!B:B)</f>
        <v>#N/A</v>
      </c>
      <c r="C83" t="s">
        <v>606</v>
      </c>
    </row>
    <row r="84" spans="1:3">
      <c r="A84" s="17" t="s">
        <v>483</v>
      </c>
      <c r="B84" t="str">
        <f>_xlfn.XLOOKUP(A:A,MAIN!A:A,MAIN!B:B)</f>
        <v>WSM</v>
      </c>
      <c r="C84" t="s">
        <v>606</v>
      </c>
    </row>
    <row r="85" spans="1:3">
      <c r="A85" s="17" t="s">
        <v>497</v>
      </c>
      <c r="B85" t="str">
        <f>_xlfn.XLOOKUP(A:A,MAIN!A:A,MAIN!B:B)</f>
        <v>SLE</v>
      </c>
      <c r="C85" t="s">
        <v>606</v>
      </c>
    </row>
    <row r="86" spans="1:3">
      <c r="A86" s="17" t="s">
        <v>807</v>
      </c>
      <c r="B86" t="s">
        <v>504</v>
      </c>
      <c r="C86" t="s">
        <v>606</v>
      </c>
    </row>
    <row r="87" spans="1:3">
      <c r="A87" s="17" t="s">
        <v>505</v>
      </c>
      <c r="B87" t="str">
        <f>_xlfn.XLOOKUP(A:A,MAIN!A:A,MAIN!B:B)</f>
        <v>SVN</v>
      </c>
      <c r="C87" t="s">
        <v>606</v>
      </c>
    </row>
    <row r="88" spans="1:3">
      <c r="A88" s="17" t="s">
        <v>509</v>
      </c>
      <c r="B88" t="str">
        <f>_xlfn.XLOOKUP(A:A,MAIN!A:A,MAIN!B:B)</f>
        <v>SLB</v>
      </c>
      <c r="C88" t="s">
        <v>606</v>
      </c>
    </row>
    <row r="89" spans="1:3">
      <c r="A89" s="17" t="s">
        <v>518</v>
      </c>
      <c r="B89" t="str">
        <f>_xlfn.XLOOKUP(A:A,MAIN!A:A,MAIN!B:B)</f>
        <v>SSD</v>
      </c>
      <c r="C89" t="s">
        <v>606</v>
      </c>
    </row>
    <row r="90" spans="1:3">
      <c r="A90" s="17" t="s">
        <v>520</v>
      </c>
      <c r="B90" t="str">
        <f>_xlfn.XLOOKUP(A:A,MAIN!A:A,MAIN!B:B)</f>
        <v>ESP</v>
      </c>
      <c r="C90" t="s">
        <v>606</v>
      </c>
    </row>
    <row r="91" spans="1:3">
      <c r="A91" s="17" t="s">
        <v>542</v>
      </c>
      <c r="B91" t="str">
        <f>_xlfn.XLOOKUP(A:A,MAIN!A:A,MAIN!B:B)</f>
        <v>SWE</v>
      </c>
      <c r="C91" t="s">
        <v>606</v>
      </c>
    </row>
    <row r="92" spans="1:3">
      <c r="A92" s="17" t="s">
        <v>544</v>
      </c>
      <c r="B92" t="str">
        <f>_xlfn.XLOOKUP(A:A,MAIN!A:A,MAIN!B:B)</f>
        <v>CHE</v>
      </c>
      <c r="C92" t="s">
        <v>606</v>
      </c>
    </row>
    <row r="93" spans="1:3">
      <c r="A93" s="17" t="s">
        <v>554</v>
      </c>
      <c r="B93" t="str">
        <f>_xlfn.XLOOKUP(A:A,MAIN!A:A,MAIN!B:B)</f>
        <v>TLS</v>
      </c>
      <c r="C93" t="s">
        <v>606</v>
      </c>
    </row>
    <row r="94" spans="1:3">
      <c r="A94" s="17" t="s">
        <v>558</v>
      </c>
      <c r="B94" t="str">
        <f>_xlfn.XLOOKUP(A:A,MAIN!A:A,MAIN!B:B)</f>
        <v>TON</v>
      </c>
      <c r="C94" t="s">
        <v>606</v>
      </c>
    </row>
    <row r="95" spans="1:3">
      <c r="A95" s="17" t="s">
        <v>560</v>
      </c>
      <c r="B95" t="str">
        <f>_xlfn.XLOOKUP(A:A,MAIN!A:A,MAIN!B:B)</f>
        <v>TTO</v>
      </c>
      <c r="C95" t="s">
        <v>606</v>
      </c>
    </row>
    <row r="96" spans="1:3">
      <c r="A96" s="17" t="s">
        <v>574</v>
      </c>
      <c r="B96" t="str">
        <f>_xlfn.XLOOKUP(A:A,MAIN!A:A,MAIN!B:B)</f>
        <v>UKR</v>
      </c>
      <c r="C96" t="s">
        <v>606</v>
      </c>
    </row>
    <row r="97" spans="1:3">
      <c r="A97" s="17" t="s">
        <v>578</v>
      </c>
      <c r="B97" t="str">
        <f>_xlfn.XLOOKUP(A:A,MAIN!A:A,MAIN!B:B)</f>
        <v>GBR</v>
      </c>
      <c r="C97" t="s">
        <v>606</v>
      </c>
    </row>
    <row r="98" spans="1:3">
      <c r="A98" s="17" t="s">
        <v>580</v>
      </c>
      <c r="B98" t="str">
        <f>_xlfn.XLOOKUP(A:A,MAIN!A:A,MAIN!B:B)</f>
        <v>USA</v>
      </c>
      <c r="C98" t="s">
        <v>606</v>
      </c>
    </row>
    <row r="99" spans="1:3">
      <c r="A99" s="17" t="s">
        <v>808</v>
      </c>
      <c r="B99" t="s">
        <v>595</v>
      </c>
      <c r="C99" t="s">
        <v>606</v>
      </c>
    </row>
    <row r="100" spans="1:3">
      <c r="A100" s="17" t="s">
        <v>584</v>
      </c>
      <c r="B100" t="str">
        <f>_xlfn.XLOOKUP(A:A,MAIN!A:A,MAIN!B:B)</f>
        <v>URY</v>
      </c>
      <c r="C100" t="s">
        <v>606</v>
      </c>
    </row>
    <row r="101" spans="1:3">
      <c r="A101" s="17" t="s">
        <v>588</v>
      </c>
      <c r="B101" t="str">
        <f>_xlfn.XLOOKUP(A:A,MAIN!A:A,MAIN!B:B)</f>
        <v>VUT</v>
      </c>
      <c r="C101" t="s">
        <v>606</v>
      </c>
    </row>
    <row r="102" spans="1:3">
      <c r="A102" s="17" t="s">
        <v>809</v>
      </c>
      <c r="B102" t="s">
        <v>601</v>
      </c>
      <c r="C102" t="s">
        <v>606</v>
      </c>
    </row>
    <row r="103" spans="1:3">
      <c r="A103" s="17" t="s">
        <v>602</v>
      </c>
      <c r="B103" t="str">
        <f>_xlfn.XLOOKUP(A:A,MAIN!A:A,MAIN!B:B)</f>
        <v>ZMB</v>
      </c>
      <c r="C103" t="s">
        <v>606</v>
      </c>
    </row>
    <row r="104" spans="1:3">
      <c r="A104" s="17" t="s">
        <v>604</v>
      </c>
      <c r="B104" t="str">
        <f>_xlfn.XLOOKUP(A:A,MAIN!A:A,MAIN!B:B)</f>
        <v>ZWE</v>
      </c>
      <c r="C104" t="s">
        <v>606</v>
      </c>
    </row>
    <row r="105" spans="1:3">
      <c r="A105" s="17" t="s">
        <v>810</v>
      </c>
      <c r="B105" t="e">
        <f>_xlfn.XLOOKUP(A:A,MAIN!A:A,MAIN!B:B)</f>
        <v>#N/A</v>
      </c>
      <c r="C105" t="s">
        <v>606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81372-A9F6-0E42-958C-F4C131CCA07C}">
  <dimension ref="A1"/>
  <sheetViews>
    <sheetView workbookViewId="0"/>
  </sheetViews>
  <sheetFormatPr defaultColWidth="11" defaultRowHeight="15.9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86EB-011E-144B-88A8-B8B25D962074}">
  <dimension ref="A1:E153"/>
  <sheetViews>
    <sheetView workbookViewId="0">
      <selection activeCell="E5" sqref="E5"/>
    </sheetView>
  </sheetViews>
  <sheetFormatPr defaultColWidth="11" defaultRowHeight="15.95"/>
  <sheetData>
    <row r="1" spans="1:5" ht="20.100000000000001">
      <c r="D1" s="7" t="s">
        <v>811</v>
      </c>
    </row>
    <row r="2" spans="1:5" ht="20.100000000000001">
      <c r="A2" s="7">
        <v>1</v>
      </c>
      <c r="B2" s="7" t="s">
        <v>812</v>
      </c>
      <c r="C2" s="8" t="s">
        <v>499</v>
      </c>
      <c r="D2" s="9" t="s">
        <v>813</v>
      </c>
      <c r="E2" t="str">
        <f>_xlfn.XLOOKUP(C:C,MAIN!A:A,MAIN!B:B)</f>
        <v>SGP</v>
      </c>
    </row>
    <row r="3" spans="1:5" ht="20.100000000000001">
      <c r="A3" s="7">
        <v>4</v>
      </c>
      <c r="B3" s="7" t="s">
        <v>812</v>
      </c>
      <c r="C3" s="8" t="s">
        <v>244</v>
      </c>
      <c r="D3" s="9" t="s">
        <v>814</v>
      </c>
      <c r="E3" t="str">
        <f>_xlfn.XLOOKUP(C:C,MAIN!A:A,MAIN!B:B)</f>
        <v>FRA</v>
      </c>
    </row>
    <row r="4" spans="1:5" ht="20.100000000000001">
      <c r="A4" s="7">
        <v>5</v>
      </c>
      <c r="B4" s="7" t="s">
        <v>812</v>
      </c>
      <c r="C4" s="8" t="s">
        <v>291</v>
      </c>
      <c r="D4" s="9" t="s">
        <v>815</v>
      </c>
      <c r="E4" t="str">
        <f>_xlfn.XLOOKUP(C:C,MAIN!A:A,MAIN!B:B)</f>
        <v>ISL</v>
      </c>
    </row>
    <row r="5" spans="1:5" ht="20.100000000000001">
      <c r="A5" s="7">
        <v>6</v>
      </c>
      <c r="B5" s="7" t="s">
        <v>812</v>
      </c>
      <c r="C5" s="8" t="s">
        <v>580</v>
      </c>
      <c r="D5" s="9" t="s">
        <v>816</v>
      </c>
      <c r="E5" t="str">
        <f>_xlfn.XLOOKUP(C:C,MAIN!A:A,MAIN!B:B)</f>
        <v>USA</v>
      </c>
    </row>
    <row r="6" spans="1:5" ht="20.100000000000001">
      <c r="A6" s="7">
        <v>7</v>
      </c>
      <c r="B6" s="7" t="s">
        <v>812</v>
      </c>
      <c r="C6" s="8" t="s">
        <v>170</v>
      </c>
      <c r="D6" s="9" t="s">
        <v>817</v>
      </c>
      <c r="E6" t="str">
        <f>_xlfn.XLOOKUP(C:C,MAIN!A:A,MAIN!B:B)</f>
        <v>CHL</v>
      </c>
    </row>
    <row r="7" spans="1:5" ht="20.100000000000001">
      <c r="A7" s="7">
        <v>8</v>
      </c>
      <c r="B7" s="7" t="s">
        <v>812</v>
      </c>
      <c r="C7" s="8" t="s">
        <v>196</v>
      </c>
      <c r="D7" s="9" t="s">
        <v>818</v>
      </c>
      <c r="E7" t="str">
        <f>_xlfn.XLOOKUP(C:C,MAIN!A:A,MAIN!B:B)</f>
        <v>DNK</v>
      </c>
    </row>
    <row r="8" spans="1:5" ht="20.100000000000001">
      <c r="A8" s="7">
        <v>9</v>
      </c>
      <c r="B8" s="10">
        <v>1</v>
      </c>
      <c r="C8" s="8" t="s">
        <v>544</v>
      </c>
      <c r="D8" s="9" t="s">
        <v>819</v>
      </c>
      <c r="E8" t="str">
        <f>_xlfn.XLOOKUP(C:C,MAIN!A:A,MAIN!B:B)</f>
        <v>CHE</v>
      </c>
    </row>
    <row r="9" spans="1:5" ht="20.100000000000001">
      <c r="A9" s="7">
        <v>10</v>
      </c>
      <c r="B9" s="11">
        <v>-1</v>
      </c>
      <c r="C9" s="8" t="s">
        <v>172</v>
      </c>
      <c r="D9" s="9" t="s">
        <v>820</v>
      </c>
      <c r="E9" t="str">
        <f>_xlfn.XLOOKUP(C:C,MAIN!A:A,MAIN!B:B)</f>
        <v>CHN</v>
      </c>
    </row>
    <row r="10" spans="1:5" ht="20.100000000000001">
      <c r="A10" s="7">
        <v>11</v>
      </c>
      <c r="B10" s="10">
        <v>8</v>
      </c>
      <c r="C10" s="8" t="s">
        <v>821</v>
      </c>
      <c r="D10" s="9" t="s">
        <v>822</v>
      </c>
      <c r="E10" t="s">
        <v>331</v>
      </c>
    </row>
    <row r="11" spans="1:5" ht="20.100000000000001">
      <c r="A11" s="7">
        <v>12</v>
      </c>
      <c r="B11" s="11">
        <v>-1</v>
      </c>
      <c r="C11" s="8" t="s">
        <v>520</v>
      </c>
      <c r="D11" s="9" t="s">
        <v>823</v>
      </c>
      <c r="E11" t="str">
        <f>_xlfn.XLOOKUP(C:C,MAIN!A:A,MAIN!B:B)</f>
        <v>ESP</v>
      </c>
    </row>
    <row r="12" spans="1:5" ht="20.100000000000001">
      <c r="A12" s="7">
        <v>13</v>
      </c>
      <c r="B12" s="7" t="s">
        <v>812</v>
      </c>
      <c r="C12" s="8" t="s">
        <v>477</v>
      </c>
      <c r="D12" s="9" t="s">
        <v>824</v>
      </c>
      <c r="E12" t="str">
        <f>_xlfn.XLOOKUP(C:C,MAIN!A:A,MAIN!B:B)</f>
        <v>ROU</v>
      </c>
    </row>
    <row r="13" spans="1:5" ht="20.100000000000001">
      <c r="A13" s="7">
        <v>14</v>
      </c>
      <c r="B13" s="11">
        <v>-2</v>
      </c>
      <c r="C13" s="8" t="s">
        <v>552</v>
      </c>
      <c r="D13" s="9" t="s">
        <v>825</v>
      </c>
      <c r="E13" t="str">
        <f>_xlfn.XLOOKUP(C:C,MAIN!A:A,MAIN!B:B)</f>
        <v>THA</v>
      </c>
    </row>
    <row r="14" spans="1:5" ht="20.100000000000001">
      <c r="A14" s="7">
        <v>15</v>
      </c>
      <c r="B14" s="11">
        <v>-1</v>
      </c>
      <c r="C14" s="8" t="s">
        <v>158</v>
      </c>
      <c r="D14" s="9" t="s">
        <v>826</v>
      </c>
      <c r="E14" t="str">
        <f>_xlfn.XLOOKUP(C:C,MAIN!A:A,MAIN!B:B)</f>
        <v>CAN</v>
      </c>
    </row>
    <row r="15" spans="1:5" ht="20.100000000000001">
      <c r="A15" s="7">
        <v>16</v>
      </c>
      <c r="B15" s="11">
        <v>-1</v>
      </c>
      <c r="C15" s="8" t="s">
        <v>312</v>
      </c>
      <c r="D15" s="9" t="s">
        <v>827</v>
      </c>
      <c r="E15" t="str">
        <f>_xlfn.XLOOKUP(C:C,MAIN!A:A,MAIN!B:B)</f>
        <v>ISR</v>
      </c>
    </row>
    <row r="16" spans="1:5" ht="20.100000000000001">
      <c r="A16" s="7">
        <v>17</v>
      </c>
      <c r="B16" s="11">
        <v>-1</v>
      </c>
      <c r="C16" s="8" t="s">
        <v>828</v>
      </c>
      <c r="D16" s="9" t="s">
        <v>829</v>
      </c>
      <c r="E16" t="s">
        <v>373</v>
      </c>
    </row>
    <row r="17" spans="1:5" ht="20.100000000000001">
      <c r="A17" s="7">
        <v>18</v>
      </c>
      <c r="B17" s="11">
        <v>-1</v>
      </c>
      <c r="C17" s="8" t="s">
        <v>830</v>
      </c>
      <c r="D17" s="9" t="s">
        <v>831</v>
      </c>
      <c r="E17" t="e">
        <f>_xlfn.XLOOKUP(C:C,MAIN!A:A,MAIN!B:B)</f>
        <v>#N/A</v>
      </c>
    </row>
    <row r="18" spans="1:5" ht="20.100000000000001">
      <c r="A18" s="7">
        <v>19</v>
      </c>
      <c r="B18" s="10">
        <v>2</v>
      </c>
      <c r="C18" s="8" t="s">
        <v>422</v>
      </c>
      <c r="D18" s="9" t="s">
        <v>832</v>
      </c>
      <c r="E18" t="str">
        <f>_xlfn.XLOOKUP(C:C,MAIN!A:A,MAIN!B:B)</f>
        <v>NLD</v>
      </c>
    </row>
    <row r="19" spans="1:5" ht="20.100000000000001">
      <c r="A19" s="7">
        <v>20</v>
      </c>
      <c r="B19" s="11">
        <v>-2</v>
      </c>
      <c r="C19" s="8" t="s">
        <v>318</v>
      </c>
      <c r="D19" s="9" t="s">
        <v>833</v>
      </c>
      <c r="E19" t="str">
        <f>_xlfn.XLOOKUP(C:C,MAIN!A:A,MAIN!B:B)</f>
        <v>JPN</v>
      </c>
    </row>
    <row r="20" spans="1:5" ht="20.100000000000001">
      <c r="A20" s="7">
        <v>21</v>
      </c>
      <c r="B20" s="11">
        <v>-1</v>
      </c>
      <c r="C20" s="8" t="s">
        <v>287</v>
      </c>
      <c r="D20" s="9" t="s">
        <v>834</v>
      </c>
      <c r="E20" t="str">
        <f>_xlfn.XLOOKUP(C:C,MAIN!A:A,MAIN!B:B)</f>
        <v>HUN</v>
      </c>
    </row>
    <row r="21" spans="1:5" ht="20.100000000000001">
      <c r="A21" s="7">
        <v>22</v>
      </c>
      <c r="B21" s="7" t="s">
        <v>812</v>
      </c>
      <c r="C21" s="8" t="s">
        <v>467</v>
      </c>
      <c r="D21" s="9" t="s">
        <v>835</v>
      </c>
      <c r="E21" t="str">
        <f>_xlfn.XLOOKUP(C:C,MAIN!A:A,MAIN!B:B)</f>
        <v>PRT</v>
      </c>
    </row>
    <row r="22" spans="1:5" ht="20.100000000000001">
      <c r="A22" s="7">
        <v>23</v>
      </c>
      <c r="B22" s="10">
        <v>2</v>
      </c>
      <c r="C22" s="8" t="s">
        <v>334</v>
      </c>
      <c r="D22" s="9" t="s">
        <v>836</v>
      </c>
      <c r="E22" t="str">
        <f>_xlfn.XLOOKUP(C:C,MAIN!A:A,MAIN!B:B)</f>
        <v>KWT</v>
      </c>
    </row>
    <row r="23" spans="1:5" ht="20.100000000000001">
      <c r="A23" s="7">
        <v>24</v>
      </c>
      <c r="B23" s="11">
        <v>-1</v>
      </c>
      <c r="C23" s="8" t="s">
        <v>462</v>
      </c>
      <c r="D23" s="9" t="s">
        <v>837</v>
      </c>
      <c r="E23" t="str">
        <f>_xlfn.XLOOKUP(C:C,MAIN!A:A,MAIN!B:B)</f>
        <v>PER</v>
      </c>
    </row>
    <row r="24" spans="1:5" ht="20.100000000000001">
      <c r="A24" s="7">
        <v>25</v>
      </c>
      <c r="B24" s="11">
        <v>-1</v>
      </c>
      <c r="C24" s="8" t="s">
        <v>475</v>
      </c>
      <c r="D24" s="9" t="s">
        <v>838</v>
      </c>
      <c r="E24" t="str">
        <f>_xlfn.XLOOKUP(C:C,MAIN!A:A,MAIN!B:B)</f>
        <v>QAT</v>
      </c>
    </row>
    <row r="25" spans="1:5" ht="20.100000000000001">
      <c r="A25" s="7">
        <v>26</v>
      </c>
      <c r="B25" s="10">
        <v>3</v>
      </c>
      <c r="C25" s="8" t="s">
        <v>465</v>
      </c>
      <c r="D25" s="9" t="s">
        <v>839</v>
      </c>
      <c r="E25" t="str">
        <f>_xlfn.XLOOKUP(C:C,MAIN!A:A,MAIN!B:B)</f>
        <v>POL</v>
      </c>
    </row>
    <row r="26" spans="1:5" ht="20.100000000000001">
      <c r="A26" s="7">
        <v>27</v>
      </c>
      <c r="B26" s="7" t="s">
        <v>812</v>
      </c>
      <c r="C26" s="8" t="s">
        <v>9</v>
      </c>
      <c r="D26" s="9" t="s">
        <v>840</v>
      </c>
      <c r="E26" t="str">
        <f>_xlfn.XLOOKUP(C:C,MAIN!A:A,MAIN!B:B)</f>
        <v>BRA</v>
      </c>
    </row>
    <row r="27" spans="1:5" ht="20.100000000000001">
      <c r="A27" s="7">
        <v>28</v>
      </c>
      <c r="B27" s="7" t="s">
        <v>812</v>
      </c>
      <c r="C27" s="8" t="s">
        <v>542</v>
      </c>
      <c r="D27" s="9" t="s">
        <v>841</v>
      </c>
      <c r="E27" t="str">
        <f>_xlfn.XLOOKUP(C:C,MAIN!A:A,MAIN!B:B)</f>
        <v>SWE</v>
      </c>
    </row>
    <row r="28" spans="1:5" ht="20.100000000000001">
      <c r="A28" s="7">
        <v>29</v>
      </c>
      <c r="B28" s="10">
        <v>1</v>
      </c>
      <c r="C28" s="8" t="s">
        <v>426</v>
      </c>
      <c r="D28" s="9" t="s">
        <v>842</v>
      </c>
      <c r="E28" t="str">
        <f>_xlfn.XLOOKUP(C:C,MAIN!A:A,MAIN!B:B)</f>
        <v>NZL</v>
      </c>
    </row>
    <row r="29" spans="1:5" ht="20.100000000000001">
      <c r="A29" s="7">
        <v>30</v>
      </c>
      <c r="B29" s="10">
        <v>1</v>
      </c>
      <c r="C29" s="8" t="s">
        <v>370</v>
      </c>
      <c r="D29" s="9" t="s">
        <v>843</v>
      </c>
      <c r="E29" t="str">
        <f>_xlfn.XLOOKUP(C:C,MAIN!A:A,MAIN!B:B)</f>
        <v>LUX</v>
      </c>
    </row>
    <row r="30" spans="1:5" ht="20.100000000000001">
      <c r="A30" s="7">
        <v>31</v>
      </c>
      <c r="B30" s="10">
        <v>1</v>
      </c>
      <c r="C30" s="8" t="s">
        <v>384</v>
      </c>
      <c r="D30" s="9" t="s">
        <v>844</v>
      </c>
      <c r="E30" t="str">
        <f>_xlfn.XLOOKUP(C:C,MAIN!A:A,MAIN!B:B)</f>
        <v>MLT</v>
      </c>
    </row>
    <row r="31" spans="1:5" ht="20.100000000000001">
      <c r="A31" s="7">
        <v>32</v>
      </c>
      <c r="B31" s="10">
        <v>1</v>
      </c>
      <c r="C31" s="8" t="s">
        <v>320</v>
      </c>
      <c r="D31" s="9" t="s">
        <v>845</v>
      </c>
      <c r="E31" t="str">
        <f>_xlfn.XLOOKUP(C:C,MAIN!A:A,MAIN!B:B)</f>
        <v>JOR</v>
      </c>
    </row>
    <row r="32" spans="1:5" ht="20.100000000000001">
      <c r="A32" s="7">
        <v>33</v>
      </c>
      <c r="B32" s="10">
        <v>3</v>
      </c>
      <c r="C32" s="8" t="s">
        <v>846</v>
      </c>
      <c r="D32" s="9" t="s">
        <v>847</v>
      </c>
      <c r="E32" t="e">
        <f>_xlfn.XLOOKUP(C:C,MAIN!A:A,MAIN!B:B)</f>
        <v>#N/A</v>
      </c>
    </row>
    <row r="33" spans="1:5" ht="20.100000000000001">
      <c r="A33" s="7">
        <v>34</v>
      </c>
      <c r="B33" s="7" t="s">
        <v>812</v>
      </c>
      <c r="C33" s="8" t="s">
        <v>174</v>
      </c>
      <c r="D33" s="9" t="s">
        <v>848</v>
      </c>
      <c r="E33" t="str">
        <f>_xlfn.XLOOKUP(C:C,MAIN!A:A,MAIN!B:B)</f>
        <v>COL</v>
      </c>
    </row>
    <row r="34" spans="1:5" ht="20.100000000000001">
      <c r="A34" s="7">
        <v>35</v>
      </c>
      <c r="B34" s="7" t="s">
        <v>812</v>
      </c>
      <c r="C34" s="8" t="s">
        <v>456</v>
      </c>
      <c r="D34" s="9" t="s">
        <v>849</v>
      </c>
      <c r="E34" t="str">
        <f>_xlfn.XLOOKUP(C:C,MAIN!A:A,MAIN!B:B)</f>
        <v>PAN</v>
      </c>
    </row>
    <row r="35" spans="1:5" ht="20.100000000000001">
      <c r="A35" s="7">
        <v>36</v>
      </c>
      <c r="B35" s="10">
        <v>3</v>
      </c>
      <c r="C35" s="8" t="s">
        <v>584</v>
      </c>
      <c r="D35" s="9" t="s">
        <v>850</v>
      </c>
      <c r="E35" t="str">
        <f>_xlfn.XLOOKUP(C:C,MAIN!A:A,MAIN!B:B)</f>
        <v>URY</v>
      </c>
    </row>
    <row r="36" spans="1:5" ht="20.100000000000001">
      <c r="A36" s="7">
        <v>37</v>
      </c>
      <c r="B36" s="7" t="s">
        <v>812</v>
      </c>
      <c r="C36" s="8" t="s">
        <v>440</v>
      </c>
      <c r="D36" s="9" t="s">
        <v>851</v>
      </c>
      <c r="E36" t="str">
        <f>_xlfn.XLOOKUP(C:C,MAIN!A:A,MAIN!B:B)</f>
        <v>NOR</v>
      </c>
    </row>
    <row r="37" spans="1:5" ht="20.100000000000001">
      <c r="A37" s="7">
        <v>38</v>
      </c>
      <c r="B37" s="7" t="s">
        <v>812</v>
      </c>
      <c r="C37" s="8" t="s">
        <v>403</v>
      </c>
      <c r="D37" s="9" t="s">
        <v>852</v>
      </c>
      <c r="E37" t="str">
        <f>_xlfn.XLOOKUP(C:C,MAIN!A:A,MAIN!B:B)</f>
        <v>MDA</v>
      </c>
    </row>
    <row r="38" spans="1:5" ht="20.100000000000001">
      <c r="A38" s="7">
        <v>39</v>
      </c>
      <c r="B38" s="10">
        <v>1</v>
      </c>
      <c r="C38" s="8" t="s">
        <v>308</v>
      </c>
      <c r="D38" s="9" t="s">
        <v>853</v>
      </c>
      <c r="E38" t="str">
        <f>_xlfn.XLOOKUP(C:C,MAIN!A:A,MAIN!B:B)</f>
        <v>IRL</v>
      </c>
    </row>
    <row r="39" spans="1:5" ht="20.100000000000001">
      <c r="A39" s="7">
        <v>40</v>
      </c>
      <c r="B39" s="10">
        <v>1</v>
      </c>
      <c r="C39" s="8" t="s">
        <v>240</v>
      </c>
      <c r="D39" s="9" t="s">
        <v>854</v>
      </c>
      <c r="E39" t="str">
        <f>_xlfn.XLOOKUP(C:C,MAIN!A:A,MAIN!B:B)</f>
        <v>FIN</v>
      </c>
    </row>
    <row r="40" spans="1:5" ht="20.100000000000001">
      <c r="A40" s="7">
        <v>41</v>
      </c>
      <c r="B40" s="10">
        <v>1</v>
      </c>
      <c r="C40" s="8" t="s">
        <v>378</v>
      </c>
      <c r="D40" s="9" t="s">
        <v>855</v>
      </c>
      <c r="E40" t="str">
        <f>_xlfn.XLOOKUP(C:C,MAIN!A:A,MAIN!B:B)</f>
        <v>MYS</v>
      </c>
    </row>
    <row r="41" spans="1:5" ht="20.100000000000001">
      <c r="A41" s="7">
        <v>42</v>
      </c>
      <c r="B41" s="10">
        <v>1</v>
      </c>
      <c r="C41" s="8" t="s">
        <v>578</v>
      </c>
      <c r="D41" s="9" t="s">
        <v>856</v>
      </c>
      <c r="E41" t="str">
        <f>_xlfn.XLOOKUP(C:C,MAIN!A:A,MAIN!B:B)</f>
        <v>GBR</v>
      </c>
    </row>
    <row r="42" spans="1:5" ht="20.100000000000001">
      <c r="A42" s="7">
        <v>43</v>
      </c>
      <c r="B42" s="10">
        <v>1</v>
      </c>
      <c r="C42" s="8" t="s">
        <v>182</v>
      </c>
      <c r="D42" s="9" t="s">
        <v>857</v>
      </c>
      <c r="E42" t="str">
        <f>_xlfn.XLOOKUP(C:C,MAIN!A:A,MAIN!B:B)</f>
        <v>CRI</v>
      </c>
    </row>
    <row r="43" spans="1:5" ht="20.100000000000001">
      <c r="A43" s="7">
        <v>44</v>
      </c>
      <c r="B43" s="10">
        <v>1</v>
      </c>
      <c r="C43" s="8" t="s">
        <v>560</v>
      </c>
      <c r="D43" s="9" t="s">
        <v>858</v>
      </c>
      <c r="E43" t="str">
        <f>_xlfn.XLOOKUP(C:C,MAIN!A:A,MAIN!B:B)</f>
        <v>TTO</v>
      </c>
    </row>
    <row r="44" spans="1:5" ht="20.100000000000001">
      <c r="A44" s="7">
        <v>45</v>
      </c>
      <c r="B44" s="10">
        <v>1</v>
      </c>
      <c r="C44" s="8" t="s">
        <v>489</v>
      </c>
      <c r="D44" s="9" t="s">
        <v>859</v>
      </c>
      <c r="E44" t="str">
        <f>_xlfn.XLOOKUP(C:C,MAIN!A:A,MAIN!B:B)</f>
        <v>SAU</v>
      </c>
    </row>
    <row r="45" spans="1:5" ht="20.100000000000001">
      <c r="A45" s="7">
        <v>46</v>
      </c>
      <c r="B45" s="10">
        <v>1</v>
      </c>
      <c r="C45" s="8" t="s">
        <v>126</v>
      </c>
      <c r="D45" s="9" t="s">
        <v>860</v>
      </c>
      <c r="E45" t="str">
        <f>_xlfn.XLOOKUP(C:C,MAIN!A:A,MAIN!B:B)</f>
        <v>BEL</v>
      </c>
    </row>
    <row r="46" spans="1:5" ht="20.100000000000001">
      <c r="A46" s="7">
        <v>47</v>
      </c>
      <c r="B46" s="10">
        <v>4</v>
      </c>
      <c r="C46" s="8" t="s">
        <v>505</v>
      </c>
      <c r="D46" s="9" t="s">
        <v>861</v>
      </c>
      <c r="E46" t="str">
        <f>_xlfn.XLOOKUP(C:C,MAIN!A:A,MAIN!B:B)</f>
        <v>SVN</v>
      </c>
    </row>
    <row r="47" spans="1:5" ht="20.100000000000001">
      <c r="A47" s="7">
        <v>48</v>
      </c>
      <c r="B47" s="7" t="s">
        <v>812</v>
      </c>
      <c r="C47" s="8" t="s">
        <v>212</v>
      </c>
      <c r="D47" s="9" t="s">
        <v>862</v>
      </c>
      <c r="E47" t="str">
        <f>_xlfn.XLOOKUP(C:C,MAIN!A:A,MAIN!B:B)</f>
        <v>ECU</v>
      </c>
    </row>
    <row r="48" spans="1:5" ht="20.100000000000001">
      <c r="A48" s="7">
        <v>49</v>
      </c>
      <c r="B48" s="10">
        <v>12</v>
      </c>
      <c r="C48" s="8" t="s">
        <v>118</v>
      </c>
      <c r="D48" s="9" t="s">
        <v>863</v>
      </c>
      <c r="E48" t="str">
        <f>_xlfn.XLOOKUP(C:C,MAIN!A:A,MAIN!B:B)</f>
        <v>BHR</v>
      </c>
    </row>
    <row r="49" spans="1:5" ht="20.100000000000001">
      <c r="A49" s="7">
        <v>50</v>
      </c>
      <c r="B49" s="7" t="s">
        <v>812</v>
      </c>
      <c r="C49" s="8" t="s">
        <v>113</v>
      </c>
      <c r="D49" s="9" t="s">
        <v>864</v>
      </c>
      <c r="E49" t="str">
        <f>_xlfn.XLOOKUP(C:C,MAIN!A:A,MAIN!B:B)</f>
        <v>AUT</v>
      </c>
    </row>
    <row r="50" spans="1:5" ht="20.100000000000001">
      <c r="A50" s="7">
        <v>51</v>
      </c>
      <c r="B50" s="11">
        <v>-2</v>
      </c>
      <c r="C50" s="8" t="s">
        <v>348</v>
      </c>
      <c r="D50" s="9" t="s">
        <v>865</v>
      </c>
      <c r="E50" t="str">
        <f>_xlfn.XLOOKUP(C:C,MAIN!A:A,MAIN!B:B)</f>
        <v>LVA</v>
      </c>
    </row>
    <row r="51" spans="1:5" ht="20.100000000000001">
      <c r="A51" s="7">
        <v>52</v>
      </c>
      <c r="B51" s="10">
        <v>6</v>
      </c>
      <c r="C51" s="8" t="s">
        <v>72</v>
      </c>
      <c r="D51" s="9" t="s">
        <v>866</v>
      </c>
      <c r="E51" t="str">
        <f>_xlfn.XLOOKUP(C:C,MAIN!A:A,MAIN!B:B)</f>
        <v>PHL</v>
      </c>
    </row>
    <row r="52" spans="1:5" ht="20.100000000000001">
      <c r="A52" s="7">
        <v>53</v>
      </c>
      <c r="B52" s="10">
        <v>9</v>
      </c>
      <c r="C52" s="8" t="s">
        <v>186</v>
      </c>
      <c r="D52" s="9" t="s">
        <v>867</v>
      </c>
      <c r="E52" t="str">
        <f>_xlfn.XLOOKUP(C:C,MAIN!A:A,MAIN!B:B)</f>
        <v>HRV</v>
      </c>
    </row>
    <row r="53" spans="1:5" ht="20.100000000000001">
      <c r="A53" s="7">
        <v>54</v>
      </c>
      <c r="B53" s="11">
        <v>-2</v>
      </c>
      <c r="C53" s="8" t="s">
        <v>122</v>
      </c>
      <c r="D53" s="9" t="s">
        <v>868</v>
      </c>
      <c r="E53" t="str">
        <f>_xlfn.XLOOKUP(C:C,MAIN!A:A,MAIN!B:B)</f>
        <v>BRB</v>
      </c>
    </row>
    <row r="54" spans="1:5" ht="20.100000000000001">
      <c r="A54" s="7">
        <v>55</v>
      </c>
      <c r="B54" s="10">
        <v>1</v>
      </c>
      <c r="C54" s="8" t="s">
        <v>460</v>
      </c>
      <c r="D54" s="9" t="s">
        <v>869</v>
      </c>
      <c r="E54" t="str">
        <f>_xlfn.XLOOKUP(C:C,MAIN!A:A,MAIN!B:B)</f>
        <v>PRY</v>
      </c>
    </row>
    <row r="55" spans="1:5" ht="20.100000000000001">
      <c r="A55" s="7">
        <v>56</v>
      </c>
      <c r="B55" s="10">
        <v>4</v>
      </c>
      <c r="C55" s="8" t="s">
        <v>192</v>
      </c>
      <c r="D55" s="9" t="s">
        <v>870</v>
      </c>
      <c r="E55" t="str">
        <f>_xlfn.XLOOKUP(C:C,MAIN!A:A,MAIN!B:B)</f>
        <v>CYP</v>
      </c>
    </row>
    <row r="56" spans="1:5" ht="20.100000000000001">
      <c r="A56" s="7">
        <v>57</v>
      </c>
      <c r="B56" s="11">
        <v>-4</v>
      </c>
      <c r="C56" s="8" t="s">
        <v>254</v>
      </c>
      <c r="D56" s="9" t="s">
        <v>871</v>
      </c>
      <c r="E56" t="str">
        <f>_xlfn.XLOOKUP(C:C,MAIN!A:A,MAIN!B:B)</f>
        <v>DEU</v>
      </c>
    </row>
    <row r="57" spans="1:5" ht="20.100000000000001">
      <c r="A57" s="7">
        <v>58</v>
      </c>
      <c r="B57" s="11">
        <v>-3</v>
      </c>
      <c r="C57" s="8" t="s">
        <v>314</v>
      </c>
      <c r="D57" s="9" t="s">
        <v>872</v>
      </c>
      <c r="E57" t="str">
        <f>_xlfn.XLOOKUP(C:C,MAIN!A:A,MAIN!B:B)</f>
        <v>ITA</v>
      </c>
    </row>
    <row r="58" spans="1:5" ht="20.100000000000001">
      <c r="A58" s="7">
        <v>59</v>
      </c>
      <c r="B58" s="10">
        <v>7</v>
      </c>
      <c r="C58" s="8" t="s">
        <v>807</v>
      </c>
      <c r="D58" s="9" t="s">
        <v>873</v>
      </c>
      <c r="E58" t="e">
        <f>_xlfn.XLOOKUP(C:C,MAIN!A:A,MAIN!B:B)</f>
        <v>#N/A</v>
      </c>
    </row>
    <row r="59" spans="1:5" ht="20.100000000000001">
      <c r="A59" s="7">
        <v>60</v>
      </c>
      <c r="B59" s="11">
        <v>-6</v>
      </c>
      <c r="C59" s="8" t="s">
        <v>408</v>
      </c>
      <c r="D59" s="9" t="s">
        <v>874</v>
      </c>
      <c r="E59" t="str">
        <f>_xlfn.XLOOKUP(C:C,MAIN!A:A,MAIN!B:B)</f>
        <v>MNE</v>
      </c>
    </row>
    <row r="60" spans="1:5" ht="20.100000000000001">
      <c r="A60" s="7">
        <v>61</v>
      </c>
      <c r="B60" s="10">
        <v>4</v>
      </c>
      <c r="C60" s="8" t="s">
        <v>106</v>
      </c>
      <c r="D60" s="9" t="s">
        <v>875</v>
      </c>
      <c r="E60" t="str">
        <f>_xlfn.XLOOKUP(C:C,MAIN!A:A,MAIN!B:B)</f>
        <v>ARG</v>
      </c>
    </row>
    <row r="61" spans="1:5" ht="20.100000000000001">
      <c r="A61" s="7">
        <v>62</v>
      </c>
      <c r="B61" s="11">
        <v>-5</v>
      </c>
      <c r="C61" s="8" t="s">
        <v>485</v>
      </c>
      <c r="D61" s="9" t="s">
        <v>876</v>
      </c>
      <c r="E61" t="str">
        <f>_xlfn.XLOOKUP(C:C,MAIN!A:A,MAIN!B:B)</f>
        <v>SMR</v>
      </c>
    </row>
    <row r="62" spans="1:5" ht="20.100000000000001">
      <c r="A62" s="7">
        <v>63</v>
      </c>
      <c r="B62" s="10">
        <v>4</v>
      </c>
      <c r="C62" s="8" t="s">
        <v>222</v>
      </c>
      <c r="D62" s="9" t="s">
        <v>877</v>
      </c>
      <c r="E62" t="str">
        <f>_xlfn.XLOOKUP(C:C,MAIN!A:A,MAIN!B:B)</f>
        <v>EST</v>
      </c>
    </row>
    <row r="63" spans="1:5" ht="20.100000000000001">
      <c r="A63" s="7">
        <v>64</v>
      </c>
      <c r="B63" s="7" t="s">
        <v>812</v>
      </c>
      <c r="C63" s="8" t="s">
        <v>200</v>
      </c>
      <c r="D63" s="9" t="s">
        <v>878</v>
      </c>
      <c r="E63" t="str">
        <f>_xlfn.XLOOKUP(C:C,MAIN!A:A,MAIN!B:B)</f>
        <v>DMA</v>
      </c>
    </row>
    <row r="64" spans="1:5" ht="20.100000000000001">
      <c r="A64" s="7">
        <v>65</v>
      </c>
      <c r="B64" s="10">
        <v>3</v>
      </c>
      <c r="C64" s="8" t="s">
        <v>493</v>
      </c>
      <c r="D64" s="9" t="s">
        <v>879</v>
      </c>
      <c r="E64" t="str">
        <f>_xlfn.XLOOKUP(C:C,MAIN!A:A,MAIN!B:B)</f>
        <v>SRB</v>
      </c>
    </row>
    <row r="65" spans="1:5" ht="20.100000000000001">
      <c r="A65" s="7">
        <v>66</v>
      </c>
      <c r="B65" s="10">
        <v>9</v>
      </c>
      <c r="C65" s="8" t="s">
        <v>17</v>
      </c>
      <c r="D65" s="9" t="s">
        <v>880</v>
      </c>
      <c r="E65" t="str">
        <f>_xlfn.XLOOKUP(C:C,MAIN!A:A,MAIN!B:B)</f>
        <v>MEX</v>
      </c>
    </row>
    <row r="66" spans="1:5" ht="20.100000000000001">
      <c r="A66" s="7">
        <v>67</v>
      </c>
      <c r="B66" s="10">
        <v>2</v>
      </c>
      <c r="C66" s="8" t="s">
        <v>881</v>
      </c>
      <c r="D66" s="9" t="s">
        <v>882</v>
      </c>
      <c r="E66" t="e">
        <f>_xlfn.XLOOKUP(C:C,MAIN!A:A,MAIN!B:B)</f>
        <v>#N/A</v>
      </c>
    </row>
    <row r="67" spans="1:5" ht="20.100000000000001">
      <c r="A67" s="7">
        <v>68</v>
      </c>
      <c r="B67" s="10">
        <v>3</v>
      </c>
      <c r="C67" s="8" t="s">
        <v>446</v>
      </c>
      <c r="D67" s="9" t="s">
        <v>883</v>
      </c>
      <c r="E67" t="str">
        <f>_xlfn.XLOOKUP(C:C,MAIN!A:A,MAIN!B:B)</f>
        <v>OMN</v>
      </c>
    </row>
    <row r="68" spans="1:5" ht="20.100000000000001">
      <c r="A68" s="7">
        <v>69</v>
      </c>
      <c r="B68" s="10">
        <v>1</v>
      </c>
      <c r="C68" s="8" t="s">
        <v>58</v>
      </c>
      <c r="D68" s="9" t="s">
        <v>884</v>
      </c>
      <c r="E68" t="str">
        <f>_xlfn.XLOOKUP(C:C,MAIN!A:A,MAIN!B:B)</f>
        <v>BGR</v>
      </c>
    </row>
    <row r="69" spans="1:5" ht="20.100000000000001">
      <c r="A69" s="7">
        <v>70</v>
      </c>
      <c r="B69" s="10">
        <v>3</v>
      </c>
      <c r="C69" s="8" t="s">
        <v>316</v>
      </c>
      <c r="D69" s="9" t="s">
        <v>885</v>
      </c>
      <c r="E69" t="str">
        <f>_xlfn.XLOOKUP(C:C,MAIN!A:A,MAIN!B:B)</f>
        <v>JAM</v>
      </c>
    </row>
    <row r="70" spans="1:5" ht="20.100000000000001">
      <c r="A70" s="7">
        <v>71</v>
      </c>
      <c r="B70" s="10">
        <v>1</v>
      </c>
      <c r="C70" s="8" t="s">
        <v>886</v>
      </c>
      <c r="D70" s="9" t="s">
        <v>887</v>
      </c>
      <c r="E70" t="e">
        <f>_xlfn.XLOOKUP(C:C,MAIN!A:A,MAIN!B:B)</f>
        <v>#N/A</v>
      </c>
    </row>
    <row r="71" spans="1:5" ht="20.100000000000001">
      <c r="A71" s="7">
        <v>72</v>
      </c>
      <c r="B71" s="7" t="s">
        <v>812</v>
      </c>
      <c r="C71" s="8" t="s">
        <v>263</v>
      </c>
      <c r="D71" s="9" t="s">
        <v>888</v>
      </c>
      <c r="E71" t="str">
        <f>_xlfn.XLOOKUP(C:C,MAIN!A:A,MAIN!B:B)</f>
        <v>GRD</v>
      </c>
    </row>
    <row r="72" spans="1:5" ht="20.100000000000001">
      <c r="A72" s="7">
        <v>73</v>
      </c>
      <c r="B72" s="10">
        <v>1</v>
      </c>
      <c r="C72" s="8" t="s">
        <v>889</v>
      </c>
      <c r="D72" s="9" t="s">
        <v>890</v>
      </c>
      <c r="E72" t="e">
        <f>_xlfn.XLOOKUP(C:C,MAIN!A:A,MAIN!B:B)</f>
        <v>#N/A</v>
      </c>
    </row>
    <row r="73" spans="1:5" ht="20.100000000000001">
      <c r="A73" s="7">
        <v>74</v>
      </c>
      <c r="B73" s="10">
        <v>3</v>
      </c>
      <c r="C73" s="8" t="s">
        <v>428</v>
      </c>
      <c r="D73" s="9" t="s">
        <v>891</v>
      </c>
      <c r="E73" t="str">
        <f>_xlfn.XLOOKUP(C:C,MAIN!A:A,MAIN!B:B)</f>
        <v>NIC</v>
      </c>
    </row>
    <row r="74" spans="1:5" ht="20.100000000000001">
      <c r="A74" s="7">
        <v>75</v>
      </c>
      <c r="B74" s="10">
        <v>1</v>
      </c>
      <c r="C74" s="8" t="s">
        <v>574</v>
      </c>
      <c r="D74" s="9" t="s">
        <v>892</v>
      </c>
      <c r="E74" t="str">
        <f>_xlfn.XLOOKUP(C:C,MAIN!A:A,MAIN!B:B)</f>
        <v>UKR</v>
      </c>
    </row>
    <row r="75" spans="1:5" ht="20.100000000000001">
      <c r="A75" s="7">
        <v>76</v>
      </c>
      <c r="B75" s="10">
        <v>3</v>
      </c>
      <c r="C75" s="8" t="s">
        <v>586</v>
      </c>
      <c r="D75" s="9" t="s">
        <v>893</v>
      </c>
      <c r="E75" t="str">
        <f>_xlfn.XLOOKUP(C:C,MAIN!A:A,MAIN!B:B)</f>
        <v>UZB</v>
      </c>
    </row>
    <row r="76" spans="1:5" ht="20.100000000000001">
      <c r="A76" s="7">
        <v>77</v>
      </c>
      <c r="B76" s="10">
        <v>1</v>
      </c>
      <c r="C76" s="8" t="s">
        <v>332</v>
      </c>
      <c r="D76" s="9" t="s">
        <v>894</v>
      </c>
      <c r="E76" t="str">
        <f>_xlfn.XLOOKUP(C:C,MAIN!A:A,MAIN!B:B)</f>
        <v>XKX</v>
      </c>
    </row>
    <row r="77" spans="1:5" ht="20.100000000000001">
      <c r="A77" s="7">
        <v>78</v>
      </c>
      <c r="B77" s="10">
        <v>4</v>
      </c>
      <c r="C77" s="8" t="s">
        <v>111</v>
      </c>
      <c r="D77" s="9" t="s">
        <v>895</v>
      </c>
      <c r="E77" t="str">
        <f>_xlfn.XLOOKUP(C:C,MAIN!A:A,MAIN!B:B)</f>
        <v>AUS</v>
      </c>
    </row>
    <row r="78" spans="1:5" ht="20.100000000000001">
      <c r="A78" s="7">
        <v>79</v>
      </c>
      <c r="B78" s="10">
        <v>2</v>
      </c>
      <c r="C78" s="8" t="s">
        <v>63</v>
      </c>
      <c r="D78" s="9" t="s">
        <v>896</v>
      </c>
      <c r="E78" t="str">
        <f>_xlfn.XLOOKUP(C:C,MAIN!A:A,MAIN!B:B)</f>
        <v>ALB</v>
      </c>
    </row>
    <row r="79" spans="1:5" ht="20.100000000000001">
      <c r="A79" s="7">
        <v>80</v>
      </c>
      <c r="B79" s="10">
        <v>9</v>
      </c>
      <c r="C79" s="8" t="s">
        <v>897</v>
      </c>
      <c r="D79" s="9" t="s">
        <v>898</v>
      </c>
      <c r="E79" t="e">
        <f>_xlfn.XLOOKUP(C:C,MAIN!A:A,MAIN!B:B)</f>
        <v>#N/A</v>
      </c>
    </row>
    <row r="80" spans="1:5" ht="20.100000000000001">
      <c r="A80" s="7">
        <v>81</v>
      </c>
      <c r="B80" s="11">
        <v>-1</v>
      </c>
      <c r="C80" s="8" t="s">
        <v>194</v>
      </c>
      <c r="D80" s="9" t="s">
        <v>899</v>
      </c>
      <c r="E80" t="str">
        <f>_xlfn.XLOOKUP(C:C,MAIN!A:A,MAIN!B:B)</f>
        <v>CZE</v>
      </c>
    </row>
    <row r="81" spans="1:5" ht="20.100000000000001">
      <c r="A81" s="7">
        <v>82</v>
      </c>
      <c r="B81" s="10">
        <v>3</v>
      </c>
      <c r="C81" s="8" t="s">
        <v>900</v>
      </c>
      <c r="D81" s="9" t="s">
        <v>901</v>
      </c>
      <c r="E81" t="e">
        <f>_xlfn.XLOOKUP(C:C,MAIN!A:A,MAIN!B:B)</f>
        <v>#N/A</v>
      </c>
    </row>
    <row r="82" spans="1:5" ht="20.100000000000001">
      <c r="A82" s="7">
        <v>83</v>
      </c>
      <c r="B82" s="10">
        <v>4</v>
      </c>
      <c r="C82" s="8" t="s">
        <v>124</v>
      </c>
      <c r="D82" s="9" t="s">
        <v>902</v>
      </c>
      <c r="E82" t="str">
        <f>_xlfn.XLOOKUP(C:C,MAIN!A:A,MAIN!B:B)</f>
        <v>BLR</v>
      </c>
    </row>
    <row r="83" spans="1:5" ht="20.100000000000001">
      <c r="A83" s="7">
        <v>84</v>
      </c>
      <c r="B83" s="10">
        <v>2</v>
      </c>
      <c r="C83" s="8" t="s">
        <v>903</v>
      </c>
      <c r="D83" s="9" t="s">
        <v>904</v>
      </c>
      <c r="E83" t="e">
        <f>_xlfn.XLOOKUP(C:C,MAIN!A:A,MAIN!B:B)</f>
        <v>#N/A</v>
      </c>
    </row>
    <row r="84" spans="1:5" ht="20.100000000000001">
      <c r="A84" s="7">
        <v>85</v>
      </c>
      <c r="B84" s="11">
        <v>-2</v>
      </c>
      <c r="C84" s="8" t="s">
        <v>216</v>
      </c>
      <c r="D84" s="9" t="s">
        <v>905</v>
      </c>
      <c r="E84" t="str">
        <f>_xlfn.XLOOKUP(C:C,MAIN!A:A,MAIN!B:B)</f>
        <v>SLV</v>
      </c>
    </row>
    <row r="85" spans="1:5" ht="20.100000000000001">
      <c r="A85" s="7">
        <v>86</v>
      </c>
      <c r="B85" s="10">
        <v>5</v>
      </c>
      <c r="C85" s="8" t="s">
        <v>48</v>
      </c>
      <c r="D85" s="9" t="s">
        <v>906</v>
      </c>
      <c r="E85" t="str">
        <f>_xlfn.XLOOKUP(C:C,MAIN!A:A,MAIN!B:B)</f>
        <v>AZE</v>
      </c>
    </row>
    <row r="86" spans="1:5" ht="20.100000000000001">
      <c r="A86" s="7">
        <v>87</v>
      </c>
      <c r="B86" s="10">
        <v>1</v>
      </c>
      <c r="C86" s="8" t="s">
        <v>32</v>
      </c>
      <c r="D86" s="9" t="s">
        <v>907</v>
      </c>
      <c r="E86" t="str">
        <f>_xlfn.XLOOKUP(C:C,MAIN!A:A,MAIN!B:B)</f>
        <v>MNG</v>
      </c>
    </row>
    <row r="87" spans="1:5" ht="20.100000000000001">
      <c r="A87" s="7">
        <v>88</v>
      </c>
      <c r="B87" s="11">
        <v>-4</v>
      </c>
      <c r="C87" s="8" t="s">
        <v>322</v>
      </c>
      <c r="D87" s="9" t="s">
        <v>908</v>
      </c>
      <c r="E87" t="str">
        <f>_xlfn.XLOOKUP(C:C,MAIN!A:A,MAIN!B:B)</f>
        <v>KAZ</v>
      </c>
    </row>
    <row r="88" spans="1:5" ht="20.100000000000001">
      <c r="A88" s="7">
        <v>89</v>
      </c>
      <c r="B88" s="10">
        <v>1</v>
      </c>
      <c r="C88" s="8" t="s">
        <v>420</v>
      </c>
      <c r="D88" s="9" t="s">
        <v>909</v>
      </c>
      <c r="E88" t="str">
        <f>_xlfn.XLOOKUP(C:C,MAIN!A:A,MAIN!B:B)</f>
        <v>NPL</v>
      </c>
    </row>
    <row r="89" spans="1:5" ht="20.100000000000001">
      <c r="A89" s="7">
        <v>90</v>
      </c>
      <c r="B89" s="10">
        <v>3</v>
      </c>
      <c r="C89" s="8" t="s">
        <v>269</v>
      </c>
      <c r="D89" s="9" t="s">
        <v>910</v>
      </c>
      <c r="E89" t="str">
        <f>_xlfn.XLOOKUP(C:C,MAIN!A:A,MAIN!B:B)</f>
        <v>GTM</v>
      </c>
    </row>
    <row r="90" spans="1:5" ht="20.100000000000001">
      <c r="A90" s="7">
        <v>91</v>
      </c>
      <c r="B90" s="10">
        <v>1</v>
      </c>
      <c r="C90" s="8" t="s">
        <v>911</v>
      </c>
      <c r="D90" s="9" t="s">
        <v>912</v>
      </c>
      <c r="E90" t="e">
        <f>_xlfn.XLOOKUP(C:C,MAIN!A:A,MAIN!B:B)</f>
        <v>#N/A</v>
      </c>
    </row>
    <row r="91" spans="1:5" ht="20.100000000000001">
      <c r="A91" s="7">
        <v>92</v>
      </c>
      <c r="B91" s="10">
        <v>2</v>
      </c>
      <c r="C91" s="8" t="s">
        <v>283</v>
      </c>
      <c r="D91" s="9" t="s">
        <v>913</v>
      </c>
      <c r="E91" t="str">
        <f>_xlfn.XLOOKUP(C:C,MAIN!A:A,MAIN!B:B)</f>
        <v>HND</v>
      </c>
    </row>
    <row r="92" spans="1:5" ht="20.100000000000001">
      <c r="A92" s="7">
        <v>93</v>
      </c>
      <c r="B92" s="10">
        <v>2</v>
      </c>
      <c r="C92" s="8" t="s">
        <v>53</v>
      </c>
      <c r="D92" s="9" t="s">
        <v>914</v>
      </c>
      <c r="E92" t="str">
        <f>_xlfn.XLOOKUP(C:C,MAIN!A:A,MAIN!B:B)</f>
        <v>GRC</v>
      </c>
    </row>
    <row r="93" spans="1:5" ht="20.100000000000001">
      <c r="A93" s="7">
        <v>94</v>
      </c>
      <c r="B93" s="10">
        <v>3</v>
      </c>
      <c r="C93" s="8" t="s">
        <v>68</v>
      </c>
      <c r="D93" s="9" t="s">
        <v>915</v>
      </c>
      <c r="E93" t="str">
        <f>_xlfn.XLOOKUP(C:C,MAIN!A:A,MAIN!B:B)</f>
        <v>ARM</v>
      </c>
    </row>
    <row r="94" spans="1:5" ht="20.100000000000001">
      <c r="A94" s="7">
        <v>95</v>
      </c>
      <c r="B94" s="10">
        <v>1</v>
      </c>
      <c r="C94" s="8" t="s">
        <v>916</v>
      </c>
      <c r="D94" s="9" t="s">
        <v>917</v>
      </c>
      <c r="E94" t="e">
        <f>_xlfn.XLOOKUP(C:C,MAIN!A:A,MAIN!B:B)</f>
        <v>#N/A</v>
      </c>
    </row>
    <row r="95" spans="1:5" ht="20.100000000000001">
      <c r="A95" s="7">
        <v>96</v>
      </c>
      <c r="B95" s="10">
        <v>3</v>
      </c>
      <c r="C95" s="8" t="s">
        <v>24</v>
      </c>
      <c r="D95" s="9" t="s">
        <v>918</v>
      </c>
      <c r="E95" t="str">
        <f>_xlfn.XLOOKUP(C:C,MAIN!A:A,MAIN!B:B)</f>
        <v>IND</v>
      </c>
    </row>
    <row r="96" spans="1:5" ht="20.100000000000001">
      <c r="A96" s="7">
        <v>97</v>
      </c>
      <c r="B96" s="10">
        <v>1</v>
      </c>
      <c r="C96" s="8" t="s">
        <v>919</v>
      </c>
      <c r="D96" s="9" t="s">
        <v>920</v>
      </c>
      <c r="E96" t="e">
        <f>_xlfn.XLOOKUP(C:C,MAIN!A:A,MAIN!B:B)</f>
        <v>#N/A</v>
      </c>
    </row>
    <row r="97" spans="1:5" ht="20.100000000000001">
      <c r="A97" s="7">
        <v>98</v>
      </c>
      <c r="B97" s="10">
        <v>2</v>
      </c>
      <c r="C97" s="8" t="s">
        <v>120</v>
      </c>
      <c r="D97" s="9" t="s">
        <v>921</v>
      </c>
      <c r="E97" t="str">
        <f>_xlfn.XLOOKUP(C:C,MAIN!A:A,MAIN!B:B)</f>
        <v>BGD</v>
      </c>
    </row>
    <row r="98" spans="1:5" ht="20.100000000000001">
      <c r="A98" s="7">
        <v>99</v>
      </c>
      <c r="B98" s="10">
        <v>3</v>
      </c>
      <c r="C98" s="8" t="s">
        <v>922</v>
      </c>
      <c r="D98" s="9" t="s">
        <v>923</v>
      </c>
      <c r="E98" t="e">
        <f>_xlfn.XLOOKUP(C:C,MAIN!A:A,MAIN!B:B)</f>
        <v>#N/A</v>
      </c>
    </row>
    <row r="99" spans="1:5" ht="20.100000000000001">
      <c r="A99" s="7">
        <v>100</v>
      </c>
      <c r="B99" s="10">
        <v>1</v>
      </c>
      <c r="C99" s="8" t="s">
        <v>390</v>
      </c>
      <c r="D99" s="9" t="s">
        <v>924</v>
      </c>
      <c r="E99" t="str">
        <f>_xlfn.XLOOKUP(C:C,MAIN!A:A,MAIN!B:B)</f>
        <v>MUS</v>
      </c>
    </row>
    <row r="100" spans="1:5" ht="20.100000000000001">
      <c r="A100" s="7">
        <v>101</v>
      </c>
      <c r="B100" s="10">
        <v>6</v>
      </c>
      <c r="C100" s="8" t="s">
        <v>136</v>
      </c>
      <c r="D100" s="9" t="s">
        <v>925</v>
      </c>
      <c r="E100" t="str">
        <f>_xlfn.XLOOKUP(C:C,MAIN!A:A,MAIN!B:B)</f>
        <v>BOL</v>
      </c>
    </row>
    <row r="101" spans="1:5" ht="20.100000000000001">
      <c r="A101" s="7">
        <v>102</v>
      </c>
      <c r="B101" s="10">
        <v>1</v>
      </c>
      <c r="C101" s="8" t="s">
        <v>436</v>
      </c>
      <c r="D101" s="9" t="s">
        <v>926</v>
      </c>
      <c r="E101" t="str">
        <f>_xlfn.XLOOKUP(C:C,MAIN!A:A,MAIN!B:B)</f>
        <v>MKD</v>
      </c>
    </row>
    <row r="102" spans="1:5" ht="20.100000000000001">
      <c r="A102" s="7">
        <v>103</v>
      </c>
      <c r="B102" s="10">
        <v>17</v>
      </c>
      <c r="C102" s="8" t="s">
        <v>410</v>
      </c>
      <c r="D102" s="9" t="s">
        <v>927</v>
      </c>
      <c r="E102" t="str">
        <f>_xlfn.XLOOKUP(C:C,MAIN!A:A,MAIN!B:B)</f>
        <v>MAR</v>
      </c>
    </row>
    <row r="103" spans="1:5" ht="20.100000000000001">
      <c r="A103" s="7">
        <v>104</v>
      </c>
      <c r="B103" s="7" t="s">
        <v>812</v>
      </c>
      <c r="C103" s="8" t="s">
        <v>256</v>
      </c>
      <c r="D103" s="9" t="s">
        <v>928</v>
      </c>
      <c r="E103" t="str">
        <f>_xlfn.XLOOKUP(C:C,MAIN!A:A,MAIN!B:B)</f>
        <v>GHA</v>
      </c>
    </row>
    <row r="104" spans="1:5" ht="20.100000000000001">
      <c r="A104" s="7">
        <v>105</v>
      </c>
      <c r="B104" s="10">
        <v>1</v>
      </c>
      <c r="C104" s="8" t="s">
        <v>128</v>
      </c>
      <c r="D104" s="9" t="s">
        <v>929</v>
      </c>
      <c r="E104" t="str">
        <f>_xlfn.XLOOKUP(C:C,MAIN!A:A,MAIN!B:B)</f>
        <v>BLZ</v>
      </c>
    </row>
    <row r="105" spans="1:5" ht="20.100000000000001">
      <c r="A105" s="7">
        <v>106</v>
      </c>
      <c r="B105" s="11">
        <v>-1</v>
      </c>
      <c r="C105" s="8" t="s">
        <v>40</v>
      </c>
      <c r="D105" s="9" t="s">
        <v>930</v>
      </c>
      <c r="E105" t="str">
        <f>_xlfn.XLOOKUP(C:C,MAIN!A:A,MAIN!B:B)</f>
        <v>ZAF</v>
      </c>
    </row>
    <row r="106" spans="1:5" ht="20.100000000000001">
      <c r="A106" s="7">
        <v>107</v>
      </c>
      <c r="B106" s="10">
        <v>3</v>
      </c>
      <c r="C106" s="8" t="s">
        <v>277</v>
      </c>
      <c r="D106" s="9" t="s">
        <v>931</v>
      </c>
      <c r="E106" t="str">
        <f>_xlfn.XLOOKUP(C:C,MAIN!A:A,MAIN!B:B)</f>
        <v>HTI</v>
      </c>
    </row>
    <row r="107" spans="1:5" ht="20.100000000000001">
      <c r="A107" s="7">
        <v>108</v>
      </c>
      <c r="B107" s="10">
        <v>1</v>
      </c>
      <c r="C107" s="8" t="s">
        <v>154</v>
      </c>
      <c r="D107" s="9" t="s">
        <v>932</v>
      </c>
      <c r="E107" t="str">
        <f>_xlfn.XLOOKUP(C:C,MAIN!A:A,MAIN!B:B)</f>
        <v>KHM</v>
      </c>
    </row>
    <row r="108" spans="1:5" ht="20.100000000000001">
      <c r="A108" s="7">
        <v>109</v>
      </c>
      <c r="B108" s="10">
        <v>2</v>
      </c>
      <c r="C108" s="8" t="s">
        <v>202</v>
      </c>
      <c r="D108" s="9" t="s">
        <v>933</v>
      </c>
      <c r="E108" t="str">
        <f>_xlfn.XLOOKUP(C:C,MAIN!A:A,MAIN!B:B)</f>
        <v>DOM</v>
      </c>
    </row>
    <row r="109" spans="1:5" ht="20.100000000000001">
      <c r="A109" s="7">
        <v>110</v>
      </c>
      <c r="B109" s="11">
        <v>-2</v>
      </c>
      <c r="C109" s="8" t="s">
        <v>148</v>
      </c>
      <c r="D109" s="9" t="s">
        <v>934</v>
      </c>
      <c r="E109" t="str">
        <f>_xlfn.XLOOKUP(C:C,MAIN!A:A,MAIN!B:B)</f>
        <v>BFA</v>
      </c>
    </row>
    <row r="110" spans="1:5" ht="20.100000000000001">
      <c r="A110" s="7">
        <v>111</v>
      </c>
      <c r="B110" s="10">
        <v>1</v>
      </c>
      <c r="C110" s="8" t="s">
        <v>481</v>
      </c>
      <c r="D110" s="9" t="s">
        <v>935</v>
      </c>
      <c r="E110" t="str">
        <f>_xlfn.XLOOKUP(C:C,MAIN!A:A,MAIN!B:B)</f>
        <v>RWA</v>
      </c>
    </row>
    <row r="111" spans="1:5" ht="20.100000000000001">
      <c r="A111" s="7">
        <v>112</v>
      </c>
      <c r="B111" s="10">
        <v>1</v>
      </c>
      <c r="C111" s="8" t="s">
        <v>248</v>
      </c>
      <c r="D111" s="9" t="s">
        <v>936</v>
      </c>
      <c r="E111" t="str">
        <f>_xlfn.XLOOKUP(C:C,MAIN!A:A,MAIN!B:B)</f>
        <v>GAB</v>
      </c>
    </row>
    <row r="112" spans="1:5" ht="20.100000000000001">
      <c r="A112" s="7">
        <v>113</v>
      </c>
      <c r="B112" s="10">
        <v>2</v>
      </c>
      <c r="C112" s="8" t="s">
        <v>937</v>
      </c>
      <c r="D112" s="9" t="s">
        <v>938</v>
      </c>
      <c r="E112" t="e">
        <f>_xlfn.XLOOKUP(C:C,MAIN!A:A,MAIN!B:B)</f>
        <v>#N/A</v>
      </c>
    </row>
    <row r="113" spans="1:5" ht="20.100000000000001">
      <c r="A113" s="7">
        <v>114</v>
      </c>
      <c r="B113" s="7" t="s">
        <v>812</v>
      </c>
      <c r="C113" s="8" t="s">
        <v>252</v>
      </c>
      <c r="D113" s="9" t="s">
        <v>939</v>
      </c>
      <c r="E113" t="str">
        <f>_xlfn.XLOOKUP(C:C,MAIN!A:A,MAIN!B:B)</f>
        <v>GEO</v>
      </c>
    </row>
    <row r="114" spans="1:5" ht="20.100000000000001">
      <c r="A114" s="7">
        <v>115</v>
      </c>
      <c r="B114" s="10">
        <v>1</v>
      </c>
      <c r="C114" s="8" t="s">
        <v>102</v>
      </c>
      <c r="D114" s="9" t="s">
        <v>940</v>
      </c>
      <c r="E114" t="str">
        <f>_xlfn.XLOOKUP(C:C,MAIN!A:A,MAIN!B:B)</f>
        <v>ATG</v>
      </c>
    </row>
    <row r="115" spans="1:5" ht="20.100000000000001">
      <c r="A115" s="7">
        <v>116</v>
      </c>
      <c r="B115" s="10">
        <v>2</v>
      </c>
      <c r="C115" s="8" t="s">
        <v>306</v>
      </c>
      <c r="D115" s="9" t="s">
        <v>941</v>
      </c>
      <c r="E115" t="str">
        <f>_xlfn.XLOOKUP(C:C,MAIN!A:A,MAIN!B:B)</f>
        <v>IRQ</v>
      </c>
    </row>
    <row r="116" spans="1:5" ht="20.100000000000001">
      <c r="A116" s="7">
        <v>117</v>
      </c>
      <c r="B116" s="10">
        <v>4</v>
      </c>
      <c r="C116" s="8" t="s">
        <v>548</v>
      </c>
      <c r="D116" s="9" t="s">
        <v>942</v>
      </c>
      <c r="E116" t="str">
        <f>_xlfn.XLOOKUP(C:C,MAIN!A:A,MAIN!B:B)</f>
        <v>TJK</v>
      </c>
    </row>
    <row r="117" spans="1:5" ht="20.100000000000001">
      <c r="A117" s="7">
        <v>118</v>
      </c>
      <c r="B117" s="10">
        <v>1</v>
      </c>
      <c r="C117" s="8" t="s">
        <v>138</v>
      </c>
      <c r="D117" s="9" t="s">
        <v>943</v>
      </c>
      <c r="E117" t="str">
        <f>_xlfn.XLOOKUP(C:C,MAIN!A:A,MAIN!B:B)</f>
        <v>BIH</v>
      </c>
    </row>
    <row r="118" spans="1:5" ht="20.100000000000001">
      <c r="A118" s="7">
        <v>119</v>
      </c>
      <c r="B118" s="11">
        <v>-2</v>
      </c>
      <c r="C118" s="8" t="s">
        <v>944</v>
      </c>
      <c r="D118" s="9" t="s">
        <v>945</v>
      </c>
      <c r="E118" t="e">
        <f>_xlfn.XLOOKUP(C:C,MAIN!A:A,MAIN!B:B)</f>
        <v>#N/A</v>
      </c>
    </row>
    <row r="119" spans="1:5" ht="20.100000000000001">
      <c r="A119" s="7">
        <v>120</v>
      </c>
      <c r="B119" s="10">
        <v>3</v>
      </c>
      <c r="C119" s="8" t="s">
        <v>302</v>
      </c>
      <c r="D119" s="9" t="s">
        <v>946</v>
      </c>
      <c r="E119" t="str">
        <f>_xlfn.XLOOKUP(C:C,MAIN!A:A,MAIN!B:B)</f>
        <v>IDN</v>
      </c>
    </row>
    <row r="120" spans="1:5" ht="20.100000000000001">
      <c r="A120" s="7">
        <v>121</v>
      </c>
      <c r="B120" s="10">
        <v>1</v>
      </c>
      <c r="C120" s="8" t="s">
        <v>556</v>
      </c>
      <c r="D120" s="9" t="s">
        <v>947</v>
      </c>
      <c r="E120" t="str">
        <f>_xlfn.XLOOKUP(C:C,MAIN!A:A,MAIN!B:B)</f>
        <v>TGO</v>
      </c>
    </row>
    <row r="121" spans="1:5" ht="20.100000000000001">
      <c r="A121" s="7">
        <v>122</v>
      </c>
      <c r="B121" s="7" t="s">
        <v>812</v>
      </c>
      <c r="C121" s="8" t="s">
        <v>602</v>
      </c>
      <c r="D121" s="9" t="s">
        <v>948</v>
      </c>
      <c r="E121" t="str">
        <f>_xlfn.XLOOKUP(C:C,MAIN!A:A,MAIN!B:B)</f>
        <v>ZMB</v>
      </c>
    </row>
    <row r="122" spans="1:5" ht="20.100000000000001">
      <c r="A122" s="7">
        <v>123</v>
      </c>
      <c r="B122" s="10">
        <v>2</v>
      </c>
      <c r="C122" s="8" t="s">
        <v>604</v>
      </c>
      <c r="D122" s="9" t="s">
        <v>949</v>
      </c>
      <c r="E122" t="str">
        <f>_xlfn.XLOOKUP(C:C,MAIN!A:A,MAIN!B:B)</f>
        <v>ZWE</v>
      </c>
    </row>
    <row r="123" spans="1:5" ht="20.100000000000001">
      <c r="A123" s="7">
        <v>124</v>
      </c>
      <c r="B123" s="7" t="s">
        <v>812</v>
      </c>
      <c r="C123" s="8" t="s">
        <v>374</v>
      </c>
      <c r="D123" s="9" t="s">
        <v>950</v>
      </c>
      <c r="E123" t="str">
        <f>_xlfn.XLOOKUP(C:C,MAIN!A:A,MAIN!B:B)</f>
        <v>MDG</v>
      </c>
    </row>
    <row r="124" spans="1:5" ht="20.100000000000001">
      <c r="A124" s="7">
        <v>125</v>
      </c>
      <c r="B124" s="7" t="s">
        <v>812</v>
      </c>
      <c r="C124" s="8" t="s">
        <v>796</v>
      </c>
      <c r="D124" s="12">
        <v>45991</v>
      </c>
      <c r="E124" t="e">
        <f>_xlfn.XLOOKUP(C:C,MAIN!A:A,MAIN!B:B)</f>
        <v>#N/A</v>
      </c>
    </row>
    <row r="125" spans="1:5" ht="20.100000000000001">
      <c r="A125" s="7">
        <v>126</v>
      </c>
      <c r="B125" s="10">
        <v>1</v>
      </c>
      <c r="C125" s="8" t="s">
        <v>572</v>
      </c>
      <c r="D125" s="9" t="s">
        <v>951</v>
      </c>
      <c r="E125" t="str">
        <f>_xlfn.XLOOKUP(C:C,MAIN!A:A,MAIN!B:B)</f>
        <v>UGA</v>
      </c>
    </row>
    <row r="126" spans="1:5" ht="20.100000000000001">
      <c r="A126" s="7">
        <v>127</v>
      </c>
      <c r="B126" s="11">
        <v>-1</v>
      </c>
      <c r="C126" s="8" t="s">
        <v>432</v>
      </c>
      <c r="D126" s="9" t="s">
        <v>952</v>
      </c>
      <c r="E126" t="str">
        <f>_xlfn.XLOOKUP(C:C,MAIN!A:A,MAIN!B:B)</f>
        <v>NGA</v>
      </c>
    </row>
    <row r="127" spans="1:5" ht="20.100000000000001">
      <c r="A127" s="7">
        <v>128</v>
      </c>
      <c r="B127" s="10">
        <v>1</v>
      </c>
      <c r="C127" s="8" t="s">
        <v>522</v>
      </c>
      <c r="D127" s="9" t="s">
        <v>953</v>
      </c>
      <c r="E127" t="str">
        <f>_xlfn.XLOOKUP(C:C,MAIN!A:A,MAIN!B:B)</f>
        <v>LKA</v>
      </c>
    </row>
    <row r="128" spans="1:5" ht="20.100000000000001">
      <c r="A128" s="7">
        <v>129</v>
      </c>
      <c r="B128" s="11">
        <v>-1</v>
      </c>
      <c r="C128" s="8" t="s">
        <v>954</v>
      </c>
      <c r="D128" s="9" t="s">
        <v>955</v>
      </c>
      <c r="E128" t="e">
        <f>_xlfn.XLOOKUP(C:C,MAIN!A:A,MAIN!B:B)</f>
        <v>#N/A</v>
      </c>
    </row>
    <row r="129" spans="1:5" ht="20.100000000000001">
      <c r="A129" s="7">
        <v>130</v>
      </c>
      <c r="B129" s="7" t="s">
        <v>812</v>
      </c>
      <c r="C129" s="8" t="s">
        <v>491</v>
      </c>
      <c r="D129" s="9" t="s">
        <v>956</v>
      </c>
      <c r="E129" t="str">
        <f>_xlfn.XLOOKUP(C:C,MAIN!A:A,MAIN!B:B)</f>
        <v>SEN</v>
      </c>
    </row>
    <row r="130" spans="1:5" ht="20.100000000000001">
      <c r="A130" s="7">
        <v>131</v>
      </c>
      <c r="B130" s="10">
        <v>2</v>
      </c>
      <c r="C130" s="8" t="s">
        <v>412</v>
      </c>
      <c r="D130" s="9" t="s">
        <v>957</v>
      </c>
      <c r="E130" t="str">
        <f>_xlfn.XLOOKUP(C:C,MAIN!A:A,MAIN!B:B)</f>
        <v>MOZ</v>
      </c>
    </row>
    <row r="131" spans="1:5" ht="20.100000000000001">
      <c r="A131" s="7">
        <v>132</v>
      </c>
      <c r="B131" s="11">
        <v>-1</v>
      </c>
      <c r="C131" s="8" t="s">
        <v>130</v>
      </c>
      <c r="D131" s="9" t="s">
        <v>958</v>
      </c>
      <c r="E131" t="str">
        <f>_xlfn.XLOOKUP(C:C,MAIN!A:A,MAIN!B:B)</f>
        <v>BEN</v>
      </c>
    </row>
    <row r="132" spans="1:5" ht="20.100000000000001">
      <c r="A132" s="7">
        <v>133</v>
      </c>
      <c r="B132" s="11">
        <v>-1</v>
      </c>
      <c r="C132" s="8" t="s">
        <v>382</v>
      </c>
      <c r="D132" s="9" t="s">
        <v>959</v>
      </c>
      <c r="E132" t="str">
        <f>_xlfn.XLOOKUP(C:C,MAIN!A:A,MAIN!B:B)</f>
        <v>MLI</v>
      </c>
    </row>
    <row r="133" spans="1:5" ht="20.100000000000001">
      <c r="A133" s="7">
        <v>134</v>
      </c>
      <c r="B133" s="7" t="s">
        <v>812</v>
      </c>
      <c r="C133" s="8" t="s">
        <v>388</v>
      </c>
      <c r="D133" s="9" t="s">
        <v>960</v>
      </c>
      <c r="E133" t="str">
        <f>_xlfn.XLOOKUP(C:C,MAIN!A:A,MAIN!B:B)</f>
        <v>MRT</v>
      </c>
    </row>
    <row r="134" spans="1:5" ht="20.100000000000001">
      <c r="A134" s="7">
        <v>135</v>
      </c>
      <c r="B134" s="10">
        <v>1</v>
      </c>
      <c r="C134" s="8" t="s">
        <v>93</v>
      </c>
      <c r="D134" s="12">
        <v>45921</v>
      </c>
      <c r="E134" t="str">
        <f>_xlfn.XLOOKUP(C:C,MAIN!A:A,MAIN!B:B)</f>
        <v>DZA</v>
      </c>
    </row>
    <row r="135" spans="1:5" ht="20.100000000000001">
      <c r="A135" s="7">
        <v>136</v>
      </c>
      <c r="B135" s="11">
        <v>-6</v>
      </c>
      <c r="C135" s="8" t="s">
        <v>100</v>
      </c>
      <c r="D135" s="12">
        <v>45737</v>
      </c>
      <c r="E135" t="str">
        <f>_xlfn.XLOOKUP(C:C,MAIN!A:A,MAIN!B:B)</f>
        <v>AGO</v>
      </c>
    </row>
    <row r="136" spans="1:5" ht="20.100000000000001">
      <c r="A136" s="7">
        <v>137</v>
      </c>
      <c r="B136" s="10">
        <v>3</v>
      </c>
      <c r="C136" s="8" t="s">
        <v>140</v>
      </c>
      <c r="D136" s="9" t="s">
        <v>961</v>
      </c>
      <c r="E136" t="str">
        <f>_xlfn.XLOOKUP(C:C,MAIN!A:A,MAIN!B:B)</f>
        <v>BWA</v>
      </c>
    </row>
    <row r="137" spans="1:5" ht="20.100000000000001">
      <c r="A137" s="7">
        <v>138</v>
      </c>
      <c r="B137" s="10">
        <v>1</v>
      </c>
      <c r="C137" s="8" t="s">
        <v>511</v>
      </c>
      <c r="D137" s="9" t="s">
        <v>962</v>
      </c>
      <c r="E137" t="str">
        <f>_xlfn.XLOOKUP(C:C,MAIN!A:A,MAIN!B:B)</f>
        <v>SOM</v>
      </c>
    </row>
    <row r="138" spans="1:5" ht="20.100000000000001">
      <c r="A138" s="7">
        <v>139</v>
      </c>
      <c r="B138" s="11">
        <v>-4</v>
      </c>
      <c r="C138" s="8" t="s">
        <v>540</v>
      </c>
      <c r="D138" s="9" t="s">
        <v>963</v>
      </c>
      <c r="E138" t="str">
        <f>_xlfn.XLOOKUP(C:C,MAIN!A:A,MAIN!B:B)</f>
        <v>SUR</v>
      </c>
    </row>
    <row r="139" spans="1:5" ht="20.100000000000001">
      <c r="A139" s="7">
        <v>140</v>
      </c>
      <c r="B139" s="11">
        <v>-3</v>
      </c>
      <c r="C139" s="8" t="s">
        <v>550</v>
      </c>
      <c r="D139" s="9" t="s">
        <v>964</v>
      </c>
      <c r="E139" t="str">
        <f>_xlfn.XLOOKUP(C:C,MAIN!A:A,MAIN!B:B)</f>
        <v>TZA</v>
      </c>
    </row>
    <row r="140" spans="1:5" ht="20.100000000000001">
      <c r="A140" s="7">
        <v>141</v>
      </c>
      <c r="B140" s="11">
        <v>-3</v>
      </c>
      <c r="C140" s="8" t="s">
        <v>198</v>
      </c>
      <c r="D140" s="9" t="s">
        <v>965</v>
      </c>
      <c r="E140" t="str">
        <f>_xlfn.XLOOKUP(C:C,MAIN!A:A,MAIN!B:B)</f>
        <v>DJI</v>
      </c>
    </row>
    <row r="141" spans="1:5" ht="20.100000000000001">
      <c r="A141" s="7">
        <v>142</v>
      </c>
      <c r="B141" s="11">
        <v>-1</v>
      </c>
      <c r="C141" s="8" t="s">
        <v>966</v>
      </c>
      <c r="D141" s="9" t="s">
        <v>967</v>
      </c>
      <c r="E141" t="e">
        <f>_xlfn.XLOOKUP(C:C,MAIN!A:A,MAIN!B:B)</f>
        <v>#N/A</v>
      </c>
    </row>
    <row r="142" spans="1:5" ht="20.100000000000001">
      <c r="A142" s="7">
        <v>143</v>
      </c>
      <c r="B142" s="11">
        <v>-1</v>
      </c>
      <c r="C142" s="8" t="s">
        <v>380</v>
      </c>
      <c r="D142" s="9" t="s">
        <v>968</v>
      </c>
      <c r="E142" t="str">
        <f>_xlfn.XLOOKUP(C:C,MAIN!A:A,MAIN!B:B)</f>
        <v>MDV</v>
      </c>
    </row>
    <row r="143" spans="1:5" ht="20.100000000000001">
      <c r="A143" s="7">
        <v>144</v>
      </c>
      <c r="B143" s="11">
        <v>-1</v>
      </c>
      <c r="C143" s="8" t="s">
        <v>452</v>
      </c>
      <c r="D143" s="9" t="s">
        <v>969</v>
      </c>
      <c r="E143" t="str">
        <f>_xlfn.XLOOKUP(C:C,MAIN!A:A,MAIN!B:B)</f>
        <v>PAK</v>
      </c>
    </row>
    <row r="144" spans="1:5" ht="20.100000000000001">
      <c r="A144" s="7">
        <v>145</v>
      </c>
      <c r="B144" s="7" t="s">
        <v>812</v>
      </c>
      <c r="C144" s="8" t="s">
        <v>352</v>
      </c>
      <c r="D144" s="9" t="s">
        <v>970</v>
      </c>
      <c r="E144" t="str">
        <f>_xlfn.XLOOKUP(C:C,MAIN!A:A,MAIN!B:B)</f>
        <v>LBN</v>
      </c>
    </row>
    <row r="145" spans="1:5" ht="20.100000000000001">
      <c r="A145" s="7">
        <v>146</v>
      </c>
      <c r="B145" s="11">
        <v>-2</v>
      </c>
      <c r="C145" s="8" t="s">
        <v>324</v>
      </c>
      <c r="D145" s="9" t="s">
        <v>971</v>
      </c>
      <c r="E145" t="str">
        <f>_xlfn.XLOOKUP(C:C,MAIN!A:A,MAIN!B:B)</f>
        <v>KEN</v>
      </c>
    </row>
    <row r="146" spans="1:5" ht="20.100000000000001">
      <c r="A146" s="7">
        <v>147</v>
      </c>
      <c r="B146" s="7" t="s">
        <v>812</v>
      </c>
      <c r="C146" s="8" t="s">
        <v>562</v>
      </c>
      <c r="D146" s="9" t="s">
        <v>972</v>
      </c>
      <c r="E146" t="str">
        <f>_xlfn.XLOOKUP(C:C,MAIN!A:A,MAIN!B:B)</f>
        <v>TUN</v>
      </c>
    </row>
    <row r="147" spans="1:5" ht="20.100000000000001">
      <c r="A147" s="7">
        <v>148</v>
      </c>
      <c r="B147" s="11">
        <v>-2</v>
      </c>
      <c r="C147" s="8" t="s">
        <v>416</v>
      </c>
      <c r="D147" s="9" t="s">
        <v>973</v>
      </c>
      <c r="E147" t="str">
        <f>_xlfn.XLOOKUP(C:C,MAIN!A:A,MAIN!B:B)</f>
        <v>NAM</v>
      </c>
    </row>
    <row r="148" spans="1:5" ht="20.100000000000001">
      <c r="A148" s="7">
        <v>149</v>
      </c>
      <c r="B148" s="11">
        <v>-1</v>
      </c>
      <c r="C148" s="8" t="s">
        <v>809</v>
      </c>
      <c r="D148" s="13">
        <v>35400</v>
      </c>
      <c r="E148" t="e">
        <f>_xlfn.XLOOKUP(C:C,MAIN!A:A,MAIN!B:B)</f>
        <v>#N/A</v>
      </c>
    </row>
    <row r="149" spans="1:5" ht="20.100000000000001">
      <c r="A149" s="7">
        <v>150</v>
      </c>
      <c r="B149" s="11">
        <v>-1</v>
      </c>
      <c r="C149" s="8" t="s">
        <v>226</v>
      </c>
      <c r="D149" s="13">
        <v>23682</v>
      </c>
      <c r="E149" t="str">
        <f>_xlfn.XLOOKUP(C:C,MAIN!A:A,MAIN!B:B)</f>
        <v>ETH</v>
      </c>
    </row>
    <row r="150" spans="1:5" ht="20.100000000000001">
      <c r="A150" s="7">
        <v>151</v>
      </c>
      <c r="B150" s="11">
        <v>-1</v>
      </c>
      <c r="C150" s="8" t="s">
        <v>358</v>
      </c>
      <c r="D150" s="12">
        <v>45668</v>
      </c>
      <c r="E150" t="str">
        <f>_xlfn.XLOOKUP(C:C,MAIN!A:A,MAIN!B:B)</f>
        <v>LBY</v>
      </c>
    </row>
    <row r="151" spans="1:5" ht="20.100000000000001">
      <c r="A151" s="7">
        <v>152</v>
      </c>
      <c r="B151" s="11">
        <v>-1</v>
      </c>
      <c r="C151" s="8" t="s">
        <v>156</v>
      </c>
      <c r="D151" s="13">
        <v>44440</v>
      </c>
      <c r="E151" t="str">
        <f>_xlfn.XLOOKUP(C:C,MAIN!A:A,MAIN!B:B)</f>
        <v>CMR</v>
      </c>
    </row>
    <row r="152" spans="1:5" ht="20.100000000000001">
      <c r="A152" s="7">
        <v>153</v>
      </c>
      <c r="B152" s="11">
        <v>-1</v>
      </c>
      <c r="C152" s="8" t="s">
        <v>86</v>
      </c>
      <c r="D152" s="13">
        <v>46844</v>
      </c>
      <c r="E152" t="str">
        <f>_xlfn.XLOOKUP(C:C,MAIN!A:A,MAIN!B:B)</f>
        <v>AFG</v>
      </c>
    </row>
    <row r="153" spans="1:5" ht="20.100000000000001">
      <c r="A153" s="7">
        <v>154</v>
      </c>
      <c r="B153" s="11">
        <v>-1</v>
      </c>
      <c r="C153" s="8" t="s">
        <v>188</v>
      </c>
      <c r="D153" s="13">
        <v>12844</v>
      </c>
      <c r="E153" t="str">
        <f>_xlfn.XLOOKUP(C:C,MAIN!A:A,MAIN!B:B)</f>
        <v>CUB</v>
      </c>
    </row>
  </sheetData>
  <hyperlinks>
    <hyperlink ref="C2" r:id="rId1" location="fixed" display="https://www.speedtest.net/global-index/singapore - fixed" xr:uid="{FCEDEEE0-06FE-D342-8E93-AB86030FAA7C}"/>
    <hyperlink ref="C3" r:id="rId2" location="fixed" display="https://www.speedtest.net/global-index/france - fixed" xr:uid="{962F7415-B601-2B48-9F37-349AB5245AB8}"/>
    <hyperlink ref="C4" r:id="rId3" location="fixed" display="https://www.speedtest.net/global-index/iceland - fixed" xr:uid="{B98B9FD2-4D60-7C4D-8D00-89D455807F33}"/>
    <hyperlink ref="C5" r:id="rId4" location="fixed" display="https://www.speedtest.net/global-index/united-states - fixed" xr:uid="{915C27A1-D2E5-1A49-87F3-5B877D9A1752}"/>
    <hyperlink ref="C6" r:id="rId5" location="fixed" display="https://www.speedtest.net/global-index/chile - fixed" xr:uid="{38C200B3-CD44-8441-8FF2-2D5E56541B64}"/>
    <hyperlink ref="C7" r:id="rId6" location="fixed" display="https://www.speedtest.net/global-index/denmark - fixed" xr:uid="{2601A2A7-C9E2-3642-A359-4991ED18EB13}"/>
    <hyperlink ref="C8" r:id="rId7" location="fixed" display="https://www.speedtest.net/global-index/switzerland - fixed" xr:uid="{00542521-259C-D74F-98DE-14FBBA72B46D}"/>
    <hyperlink ref="C9" r:id="rId8" location="fixed" display="https://www.speedtest.net/global-index/china - fixed" xr:uid="{2B35A43E-068C-EE4C-960A-250C2DFC414D}"/>
    <hyperlink ref="C10" r:id="rId9" location="fixed" display="https://www.speedtest.net/global-index/south-korea - fixed" xr:uid="{DB31AD8C-FAC6-CD46-B8E5-9ABBACABE997}"/>
    <hyperlink ref="C11" r:id="rId10" location="fixed" display="https://www.speedtest.net/global-index/spain - fixed" xr:uid="{0F2460E5-2711-4B48-B305-16EFFC73326A}"/>
    <hyperlink ref="C12" r:id="rId11" location="fixed" display="https://www.speedtest.net/global-index/romania - fixed" xr:uid="{217AC85E-CA83-8B4E-9CF9-545DEE9332C1}"/>
    <hyperlink ref="C13" r:id="rId12" location="fixed" display="https://www.speedtest.net/global-index/thailand - fixed" xr:uid="{DC649042-642E-424B-815C-275CD2AD1A6B}"/>
    <hyperlink ref="C14" r:id="rId13" location="fixed" display="https://www.speedtest.net/global-index/canada - fixed" xr:uid="{666D5AD1-0C09-824E-97CF-5A58602B19BD}"/>
    <hyperlink ref="C15" r:id="rId14" location="fixed" display="https://www.speedtest.net/global-index/israel - fixed" xr:uid="{BBC2E118-4029-E448-B066-A2177B5FF511}"/>
    <hyperlink ref="C16" r:id="rId15" location="fixed" display="https://www.speedtest.net/global-index/macau-(sar) - fixed" xr:uid="{E316BC9D-30E3-C349-B3F7-CFD896F886A9}"/>
    <hyperlink ref="C17" r:id="rId16" location="fixed" display="https://www.speedtest.net/global-index/taiwan - fixed" xr:uid="{09A19BA0-C34A-EE44-8BF2-D17FE157EDAF}"/>
    <hyperlink ref="C18" r:id="rId17" location="fixed" display="https://www.speedtest.net/global-index/netherlands - fixed" xr:uid="{8E9775B6-0191-4148-B6CE-EBB202944295}"/>
    <hyperlink ref="C19" r:id="rId18" location="fixed" display="https://www.speedtest.net/global-index/japan - fixed" xr:uid="{59A576C3-4CD2-E24E-A87F-D69A29939E7B}"/>
    <hyperlink ref="C20" r:id="rId19" location="fixed" display="https://www.speedtest.net/global-index/hungary - fixed" xr:uid="{305E5EC3-C24A-2040-B343-4A264F5E2D06}"/>
    <hyperlink ref="C21" r:id="rId20" location="fixed" display="https://www.speedtest.net/global-index/portugal - fixed" xr:uid="{38A84998-BDBB-9447-BA99-6CE5A742A193}"/>
    <hyperlink ref="C22" r:id="rId21" location="fixed" display="https://www.speedtest.net/global-index/kuwait - fixed" xr:uid="{5FB281B3-12CF-3440-A1A9-B8A648CB08E6}"/>
    <hyperlink ref="C23" r:id="rId22" location="fixed" display="https://www.speedtest.net/global-index/peru - fixed" xr:uid="{F585BFFB-BEFC-CA4C-8791-1418F47E0C04}"/>
    <hyperlink ref="C24" r:id="rId23" location="fixed" display="https://www.speedtest.net/global-index/qatar - fixed" xr:uid="{882264E5-FB32-D54A-9EB6-5EE2E15FE598}"/>
    <hyperlink ref="C25" r:id="rId24" location="fixed" display="https://www.speedtest.net/global-index/poland - fixed" xr:uid="{B131024D-C69D-364E-B5A5-B6E9FBE6237A}"/>
    <hyperlink ref="C26" r:id="rId25" location="fixed" display="https://www.speedtest.net/global-index/brazil - fixed" xr:uid="{550037EC-FBCE-BE46-8503-511858A4F6B6}"/>
    <hyperlink ref="C27" r:id="rId26" location="fixed" display="https://www.speedtest.net/global-index/sweden - fixed" xr:uid="{70AB04E9-92C0-F742-8E5A-FC202C6613E3}"/>
    <hyperlink ref="C28" r:id="rId27" location="fixed" display="https://www.speedtest.net/global-index/new-zealand - fixed" xr:uid="{CD9C95E1-0EF1-2543-A32B-95DA8EA4110B}"/>
    <hyperlink ref="C29" r:id="rId28" location="fixed" display="https://www.speedtest.net/global-index/luxembourg - fixed" xr:uid="{F0862182-B859-DD43-A186-5D7527137C0B}"/>
    <hyperlink ref="C30" r:id="rId29" location="fixed" display="https://www.speedtest.net/global-index/malta - fixed" xr:uid="{6B343545-85CE-484D-A457-77D1DE63F416}"/>
    <hyperlink ref="C31" r:id="rId30" location="fixed" display="https://www.speedtest.net/global-index/jordan - fixed" xr:uid="{2A1A5E96-93B1-2840-BD5C-5CAC7E88088D}"/>
    <hyperlink ref="C32" r:id="rId31" location="fixed" display="https://www.speedtest.net/global-index/vietnam - fixed" xr:uid="{4DD4DFF9-CCE7-0340-8F3D-6DA72AD402F2}"/>
    <hyperlink ref="C33" r:id="rId32" location="fixed" display="https://www.speedtest.net/global-index/colombia - fixed" xr:uid="{CE393CFB-8337-824F-B8C4-3BD1D3DAA153}"/>
    <hyperlink ref="C34" r:id="rId33" location="fixed" display="https://www.speedtest.net/global-index/panama - fixed" xr:uid="{BCD017D9-8C96-EB47-AC9C-A56E28D68C36}"/>
    <hyperlink ref="C35" r:id="rId34" location="fixed" display="https://www.speedtest.net/global-index/uruguay - fixed" xr:uid="{BD7204EE-E38A-B84F-BFB8-75E23163D186}"/>
    <hyperlink ref="C36" r:id="rId35" location="fixed" display="https://www.speedtest.net/global-index/norway - fixed" xr:uid="{363ED7FC-7544-C244-A6CC-BD0772123D5E}"/>
    <hyperlink ref="C37" r:id="rId36" location="fixed" display="https://www.speedtest.net/global-index/moldova - fixed" xr:uid="{D0CE19A8-12D9-9545-93EA-0A00B91841C8}"/>
    <hyperlink ref="C38" r:id="rId37" location="fixed" display="https://www.speedtest.net/global-index/ireland - fixed" xr:uid="{4FEC7C36-CFFB-7447-B4CD-0CEDCE384480}"/>
    <hyperlink ref="C39" r:id="rId38" location="fixed" display="https://www.speedtest.net/global-index/finland - fixed" xr:uid="{D3EA68D3-030C-9744-9DA9-0F0977E2DF17}"/>
    <hyperlink ref="C40" r:id="rId39" location="fixed" display="https://www.speedtest.net/global-index/malaysia - fixed" xr:uid="{D9C03409-917E-AC4E-B9AD-3523DB6D84DD}"/>
    <hyperlink ref="C41" r:id="rId40" location="fixed" display="https://www.speedtest.net/global-index/united-kingdom - fixed" xr:uid="{4642C114-ED22-CE4D-AC9B-945AB4F08354}"/>
    <hyperlink ref="C42" r:id="rId41" location="fixed" display="https://www.speedtest.net/global-index/costa-rica - fixed" xr:uid="{F56CED98-0435-AD40-B04A-362A3CBC2F72}"/>
    <hyperlink ref="C43" r:id="rId42" location="fixed" display="https://www.speedtest.net/global-index/trinidad-and-tobago - fixed" xr:uid="{A42C8CA4-A6B3-304D-8119-6D80CA3A7303}"/>
    <hyperlink ref="C44" r:id="rId43" location="fixed" display="https://www.speedtest.net/global-index/saudi-arabia - fixed" xr:uid="{2C101ADA-D07F-774A-9FF4-638128C08524}"/>
    <hyperlink ref="C45" r:id="rId44" location="fixed" display="https://www.speedtest.net/global-index/belgium - fixed" xr:uid="{D6CA096D-01A8-7B47-9C25-21456D53FE6A}"/>
    <hyperlink ref="C46" r:id="rId45" location="fixed" display="https://www.speedtest.net/global-index/slovenia - fixed" xr:uid="{D9CD943A-F5F4-1F43-A24E-C0E9B094CB03}"/>
    <hyperlink ref="C47" r:id="rId46" location="fixed" display="https://www.speedtest.net/global-index/ecuador - fixed" xr:uid="{0AF8548F-7562-F24C-A740-A88817357224}"/>
    <hyperlink ref="C48" r:id="rId47" location="fixed" display="https://www.speedtest.net/global-index/bahrain - fixed" xr:uid="{4E82C41F-77A2-8142-AD6C-FBD993743D53}"/>
    <hyperlink ref="C49" r:id="rId48" location="fixed" display="https://www.speedtest.net/global-index/austria - fixed" xr:uid="{FDF67885-69D9-A840-913F-F0C6E67F9EEA}"/>
    <hyperlink ref="C50" r:id="rId49" location="fixed" display="https://www.speedtest.net/global-index/latvia - fixed" xr:uid="{02F2A5CE-4756-2448-B130-B7EBA669C358}"/>
    <hyperlink ref="C51" r:id="rId50" location="fixed" display="https://www.speedtest.net/global-index/philippines - fixed" xr:uid="{96903139-3BAC-8143-9A16-B6586F40BE9E}"/>
    <hyperlink ref="C52" r:id="rId51" location="fixed" display="https://www.speedtest.net/global-index/croatia - fixed" xr:uid="{F7CF1325-F874-E34D-887C-867F81E51C45}"/>
    <hyperlink ref="C53" r:id="rId52" location="fixed" display="https://www.speedtest.net/global-index/barbados - fixed" xr:uid="{8FADD66B-79C7-4F47-8F41-2A8363BE5012}"/>
    <hyperlink ref="C54" r:id="rId53" location="fixed" display="https://www.speedtest.net/global-index/paraguay - fixed" xr:uid="{894FAB5B-518D-E84F-A82E-AD7795FAAFAD}"/>
    <hyperlink ref="C55" r:id="rId54" location="fixed" display="https://www.speedtest.net/global-index/cyprus - fixed" xr:uid="{AC7083DD-4EF7-B24A-9B4E-B6FDE72CBCCD}"/>
    <hyperlink ref="C56" r:id="rId55" location="fixed" display="https://www.speedtest.net/global-index/germany - fixed" xr:uid="{073439E5-C7B9-8141-BCF6-196356023AC5}"/>
    <hyperlink ref="C57" r:id="rId56" location="fixed" display="https://www.speedtest.net/global-index/italy - fixed" xr:uid="{A7754D49-B63D-FF4C-A97B-A1BB871372D6}"/>
    <hyperlink ref="C58" r:id="rId57" location="fixed" display="https://www.speedtest.net/global-index/slovakia - fixed" xr:uid="{6A7F9408-9DB2-464B-B010-73A00FF0B1D0}"/>
    <hyperlink ref="C59" r:id="rId58" location="fixed" display="https://www.speedtest.net/global-index/montenegro - fixed" xr:uid="{72000655-4E78-D542-BE78-36231E25685F}"/>
    <hyperlink ref="C60" r:id="rId59" location="fixed" display="https://www.speedtest.net/global-index/argentina - fixed" xr:uid="{4B804D75-5313-B348-8825-C70EE44BD4AF}"/>
    <hyperlink ref="C61" r:id="rId60" location="fixed" display="https://www.speedtest.net/global-index/san-marino - fixed" xr:uid="{A06E067A-A973-7948-95DD-C133DCEA226E}"/>
    <hyperlink ref="C62" r:id="rId61" location="fixed" display="https://www.speedtest.net/global-index/estonia - fixed" xr:uid="{4663BCFB-1B7E-D547-82C3-A7B0DA25E85B}"/>
    <hyperlink ref="C63" r:id="rId62" location="fixed" display="https://www.speedtest.net/global-index/dominica - fixed" xr:uid="{959457C6-B238-9445-8462-96EBBE471304}"/>
    <hyperlink ref="C64" r:id="rId63" location="fixed" display="https://www.speedtest.net/global-index/serbia - fixed" xr:uid="{C68666B9-5087-7B4B-BC23-BCA147758651}"/>
    <hyperlink ref="C65" r:id="rId64" location="fixed" display="https://www.speedtest.net/global-index/mexico - fixed" xr:uid="{B457AD94-6720-BD47-855C-5E17A0E741DE}"/>
    <hyperlink ref="C66" r:id="rId65" location="fixed" display="https://www.speedtest.net/global-index/russia - fixed" xr:uid="{B335C48E-B8F5-A541-A38F-7439E726A3C0}"/>
    <hyperlink ref="C67" r:id="rId66" location="fixed" display="https://www.speedtest.net/global-index/oman - fixed" xr:uid="{78D1E8BD-28EE-DF4B-A57B-7B0EE952A072}"/>
    <hyperlink ref="C68" r:id="rId67" location="fixed" display="https://www.speedtest.net/global-index/bulgaria - fixed" xr:uid="{BF945271-5E7E-574C-902C-E9DC0013C0D3}"/>
    <hyperlink ref="C69" r:id="rId68" location="fixed" display="https://www.speedtest.net/global-index/jamaica - fixed" xr:uid="{F271A8F4-A37D-7F44-A6F5-772F0CAB0224}"/>
    <hyperlink ref="C70" r:id="rId69" location="fixed" display="https://www.speedtest.net/global-index/egypt - fixed" xr:uid="{1641E4A6-C790-EA44-A3E7-2579B5155F2F}"/>
    <hyperlink ref="C71" r:id="rId70" location="fixed" display="https://www.speedtest.net/global-index/grenada - fixed" xr:uid="{E86F0A45-6388-D94C-8C2E-51D9F384DD54}"/>
    <hyperlink ref="C72" r:id="rId71" location="fixed" display="https://www.speedtest.net/global-index/venezuela - fixed" xr:uid="{667B6031-E3CF-A54F-BCD5-F41700B01567}"/>
    <hyperlink ref="C73" r:id="rId72" location="fixed" display="https://www.speedtest.net/global-index/nicaragua - fixed" xr:uid="{2705EA17-12CB-9B4F-94F0-5565EEB3B838}"/>
    <hyperlink ref="C74" r:id="rId73" location="fixed" display="https://www.speedtest.net/global-index/ukraine - fixed" xr:uid="{DD7B4302-85B0-394B-948B-8EB7183D9855}"/>
    <hyperlink ref="C75" r:id="rId74" location="fixed" display="https://www.speedtest.net/global-index/uzbekistan - fixed" xr:uid="{C4ABB511-FBE4-4849-B35C-DD76F4877035}"/>
    <hyperlink ref="C76" r:id="rId75" location="fixed" display="https://www.speedtest.net/global-index/kosovo - fixed" xr:uid="{30886447-1680-A747-A161-E9FD88FC90F1}"/>
    <hyperlink ref="C77" r:id="rId76" location="fixed" display="https://www.speedtest.net/global-index/australia - fixed" xr:uid="{938DEDC4-D5AB-9E4D-9701-D8DA67A8B64A}"/>
    <hyperlink ref="C78" r:id="rId77" location="fixed" display="https://www.speedtest.net/global-index/albania - fixed" xr:uid="{C7CE68DD-244A-4A46-8A02-A2A97A9B67A2}"/>
    <hyperlink ref="C79" r:id="rId78" location="fixed" display="https://www.speedtest.net/global-index/saint-kitts-and-nevis - fixed" xr:uid="{E5685EA0-0C1D-2B4A-9C07-63A6F3B33161}"/>
    <hyperlink ref="C80" r:id="rId79" location="fixed" display="https://www.speedtest.net/global-index/czechia - fixed" xr:uid="{AA2AEA09-11C5-EC43-A0A7-92ECC8E0DE11}"/>
    <hyperlink ref="C81" r:id="rId80" location="fixed" display="https://www.speedtest.net/global-index/kyrgyzstan - fixed" xr:uid="{586808CC-FB19-B348-99E4-296B05717666}"/>
    <hyperlink ref="C82" r:id="rId81" location="fixed" display="https://www.speedtest.net/global-index/belarus - fixed" xr:uid="{471FA7CA-BB0C-0F4E-A93A-A3759FCC1B36}"/>
    <hyperlink ref="C83" r:id="rId82" location="fixed" display="https://www.speedtest.net/global-index/brunei - fixed" xr:uid="{070351C8-5029-7042-AFA9-AF75F4F9B333}"/>
    <hyperlink ref="C84" r:id="rId83" location="fixed" display="https://www.speedtest.net/global-index/el-salvador - fixed" xr:uid="{9BD8C6DC-49B0-D248-AEF8-C38086EEBB99}"/>
    <hyperlink ref="C85" r:id="rId84" location="fixed" display="https://www.speedtest.net/global-index/azerbaijan - fixed" xr:uid="{E92B6DD2-3C19-0345-ACF7-30DB352BB5C8}"/>
    <hyperlink ref="C86" r:id="rId85" location="fixed" display="https://www.speedtest.net/global-index/mongolia - fixed" xr:uid="{345E1157-59FB-D04D-A118-EE6282EFAA6B}"/>
    <hyperlink ref="C87" r:id="rId86" location="fixed" display="https://www.speedtest.net/global-index/kazakhstan - fixed" xr:uid="{C4596283-6E06-A047-9AFB-3F4DF631CB15}"/>
    <hyperlink ref="C88" r:id="rId87" location="fixed" display="https://www.speedtest.net/global-index/nepal - fixed" xr:uid="{68EA9D90-23F1-5149-A9EA-02CA5BCB0E34}"/>
    <hyperlink ref="C89" r:id="rId88" location="fixed" display="https://www.speedtest.net/global-index/guatemala - fixed" xr:uid="{466C85C6-5DB5-CF46-9919-527E135DFC0E}"/>
    <hyperlink ref="C90" r:id="rId89" location="fixed" display="https://www.speedtest.net/global-index/the-bahamas - fixed" xr:uid="{C0082039-A1A7-9F4C-8879-45618E46F7E2}"/>
    <hyperlink ref="C91" r:id="rId90" location="fixed" display="https://www.speedtest.net/global-index/honduras - fixed" xr:uid="{D60ADABC-C1F6-F84D-B36B-3E8DE91A41CD}"/>
    <hyperlink ref="C92" r:id="rId91" location="fixed" display="https://www.speedtest.net/global-index/greece - fixed" xr:uid="{DBC094C1-F764-AA48-85FF-9115CD5C1475}"/>
    <hyperlink ref="C93" r:id="rId92" location="fixed" display="https://www.speedtest.net/global-index/armenia - fixed" xr:uid="{F615227E-F468-8949-814A-0656C3E80DF8}"/>
    <hyperlink ref="C94" r:id="rId93" location="fixed" display="https://www.speedtest.net/global-index/palestine - fixed" xr:uid="{E90094B1-4019-2945-8F32-07DDDCA8F749}"/>
    <hyperlink ref="C95" r:id="rId94" location="fixed" display="https://www.speedtest.net/global-index/india - fixed" xr:uid="{5FD13CEE-35B2-F643-9ACB-D413AC49AB61}"/>
    <hyperlink ref="C96" r:id="rId95" location="fixed" display="https://www.speedtest.net/global-index/c%C3%B4te-d'ivoire - fixed" xr:uid="{DAD0F5FF-E304-864C-987B-904CD2800C81}"/>
    <hyperlink ref="C97" r:id="rId96" location="fixed" display="https://www.speedtest.net/global-index/bangladesh - fixed" xr:uid="{51A4C4A2-C91F-E744-8FAD-37F085405CEF}"/>
    <hyperlink ref="C98" r:id="rId97" location="fixed" display="https://www.speedtest.net/global-index/t%C3%BCrkiye - fixed" xr:uid="{E95FE9A1-9E0C-1D4C-92C1-591C71E87D12}"/>
    <hyperlink ref="C99" r:id="rId98" location="fixed" display="https://www.speedtest.net/global-index/mauritius - fixed" xr:uid="{E23483E6-97C5-FD4C-B9A3-8C2BE7C55154}"/>
    <hyperlink ref="C100" r:id="rId99" location="fixed" display="https://www.speedtest.net/global-index/bolivia - fixed" xr:uid="{49CF9C47-C3F4-6B47-A1E7-3C31F3B00C6D}"/>
    <hyperlink ref="C101" r:id="rId100" location="fixed" display="https://www.speedtest.net/global-index/north-macedonia - fixed" xr:uid="{2598B732-143C-BC42-B4DE-594F568BC7DD}"/>
    <hyperlink ref="C102" r:id="rId101" location="fixed" display="https://www.speedtest.net/global-index/morocco - fixed" xr:uid="{449B23EB-0A0F-BF45-AB25-25499A35EC5D}"/>
    <hyperlink ref="C103" r:id="rId102" location="fixed" display="https://www.speedtest.net/global-index/ghana - fixed" xr:uid="{BC89D505-B93C-354A-9B45-08DDD8008F86}"/>
    <hyperlink ref="C104" r:id="rId103" location="fixed" display="https://www.speedtest.net/global-index/belize - fixed" xr:uid="{E1DD2E0A-2C03-1B47-9102-799967783F4E}"/>
    <hyperlink ref="C105" r:id="rId104" location="fixed" display="https://www.speedtest.net/global-index/south-africa - fixed" xr:uid="{0BC2828D-0132-8F4C-9EC3-4BFAC84CEE03}"/>
    <hyperlink ref="C106" r:id="rId105" location="fixed" display="https://www.speedtest.net/global-index/haiti - fixed" xr:uid="{96CD0EEA-EF10-E14E-94E4-C0C95261E381}"/>
    <hyperlink ref="C107" r:id="rId106" location="fixed" display="https://www.speedtest.net/global-index/cambodia - fixed" xr:uid="{C32DE86B-A892-644D-830E-EDC2D31840EB}"/>
    <hyperlink ref="C108" r:id="rId107" location="fixed" display="https://www.speedtest.net/global-index/dominican-republic - fixed" xr:uid="{041A73E6-B818-2F44-A89E-0E301D250ED9}"/>
    <hyperlink ref="C109" r:id="rId108" location="fixed" display="https://www.speedtest.net/global-index/burkina-faso - fixed" xr:uid="{171A2ECD-5ADD-984D-B8F2-B7B64ED41CC4}"/>
    <hyperlink ref="C110" r:id="rId109" location="fixed" display="https://www.speedtest.net/global-index/rwanda - fixed" xr:uid="{6CA0D1F1-B19F-7D4D-A5D3-951D5F53AD17}"/>
    <hyperlink ref="C111" r:id="rId110" location="fixed" display="https://www.speedtest.net/global-index/gabon - fixed" xr:uid="{A59BC30A-F6B2-CE4B-B612-E6BECD4CE972}"/>
    <hyperlink ref="C112" r:id="rId111" location="fixed" display="https://www.speedtest.net/global-index/laos - fixed" xr:uid="{62EA3D18-D010-364C-B5E1-AB19BD77E4F4}"/>
    <hyperlink ref="C113" r:id="rId112" location="fixed" display="https://www.speedtest.net/global-index/georgia - fixed" xr:uid="{ABE164BA-7D46-F440-93E6-DA2AF12FD6D0}"/>
    <hyperlink ref="C114" r:id="rId113" location="fixed" display="https://www.speedtest.net/global-index/antigua-and-barbuda - fixed" xr:uid="{F9BD58BD-F88D-AE4E-ADEA-74ECF09E8585}"/>
    <hyperlink ref="C115" r:id="rId114" location="fixed" display="https://www.speedtest.net/global-index/iraq - fixed" xr:uid="{B39FD32A-D46F-8941-9FAE-096FA9453207}"/>
    <hyperlink ref="C116" r:id="rId115" location="fixed" display="https://www.speedtest.net/global-index/tajikistan - fixed" xr:uid="{F6B15EC1-0941-CD42-A341-901F9E2D72E0}"/>
    <hyperlink ref="C117" r:id="rId116" location="fixed" display="https://www.speedtest.net/global-index/bosnia-and-herzegovina - fixed" xr:uid="{5E724DD7-E1BD-EB46-9EFC-CADCDF7CBADA}"/>
    <hyperlink ref="C118" r:id="rId117" location="fixed" display="https://www.speedtest.net/global-index/dr-congo - fixed" xr:uid="{EE591A4F-E59E-5E4B-AAE7-292816D5F80E}"/>
    <hyperlink ref="C119" r:id="rId118" location="fixed" display="https://www.speedtest.net/global-index/indonesia - fixed" xr:uid="{14DFEC64-5E51-4A4B-802E-1189BA78BE46}"/>
    <hyperlink ref="C120" r:id="rId119" location="fixed" display="https://www.speedtest.net/global-index/togo - fixed" xr:uid="{BE230E1E-FC06-8641-9084-2B84BF3D7511}"/>
    <hyperlink ref="C121" r:id="rId120" location="fixed" display="https://www.speedtest.net/global-index/zambia - fixed" xr:uid="{C30F5B15-F589-344D-A359-0E3482A67E22}"/>
    <hyperlink ref="C122" r:id="rId121" location="fixed" display="https://www.speedtest.net/global-index/zimbabwe - fixed" xr:uid="{F77D386B-5093-5C49-8CBE-D7FB777D3F10}"/>
    <hyperlink ref="C123" r:id="rId122" location="fixed" display="https://www.speedtest.net/global-index/madagascar - fixed" xr:uid="{0D6CB75D-5158-D247-98DC-D325337D6AE6}"/>
    <hyperlink ref="C124" r:id="rId123" location="fixed" display="https://www.speedtest.net/global-index/fiji - fixed" xr:uid="{FC87B358-548A-8243-9258-A4FFCD6F52ED}"/>
    <hyperlink ref="C125" r:id="rId124" location="fixed" display="https://www.speedtest.net/global-index/uganda - fixed" xr:uid="{2CB5FDCB-0121-1246-8EAD-B5CA2E6757D7}"/>
    <hyperlink ref="C126" r:id="rId125" location="fixed" display="https://www.speedtest.net/global-index/nigeria - fixed" xr:uid="{69209E27-8158-874F-B47A-38A67A750ACF}"/>
    <hyperlink ref="C127" r:id="rId126" location="fixed" display="https://www.speedtest.net/global-index/sri-lanka - fixed" xr:uid="{132E715B-3D31-6448-B4F4-F6025798A62D}"/>
    <hyperlink ref="C128" r:id="rId127" location="fixed" display="https://www.speedtest.net/global-index/myanmar-(burma) - fixed" xr:uid="{D77F45B2-1013-164A-B843-9A609922FA36}"/>
    <hyperlink ref="C129" r:id="rId128" location="fixed" display="https://www.speedtest.net/global-index/senegal - fixed" xr:uid="{9766C6E1-7E51-1F4A-B1CA-DDA43EE706EB}"/>
    <hyperlink ref="C130" r:id="rId129" location="fixed" display="https://www.speedtest.net/global-index/mozambique - fixed" xr:uid="{05291AA5-B9C4-ED41-8314-2FFE462A1999}"/>
    <hyperlink ref="C131" r:id="rId130" location="fixed" display="https://www.speedtest.net/global-index/benin - fixed" xr:uid="{4A165410-ED4D-C54C-84E0-82AB72CE4D18}"/>
    <hyperlink ref="C132" r:id="rId131" location="fixed" display="https://www.speedtest.net/global-index/mali - fixed" xr:uid="{9ACA75BA-50BA-D24B-959E-6317016D2FA1}"/>
    <hyperlink ref="C133" r:id="rId132" location="fixed" display="https://www.speedtest.net/global-index/mauritania - fixed" xr:uid="{9F0D164C-FB35-D04B-B022-831C07D150E9}"/>
    <hyperlink ref="C134" r:id="rId133" location="fixed" display="https://www.speedtest.net/global-index/algeria - fixed" xr:uid="{30A96BC6-D7EE-2549-ACFD-D46EFD68590B}"/>
    <hyperlink ref="C135" r:id="rId134" location="fixed" display="https://www.speedtest.net/global-index/angola - fixed" xr:uid="{282AFF1C-2D52-924F-A601-1EFFF819607C}"/>
    <hyperlink ref="C136" r:id="rId135" location="fixed" display="https://www.speedtest.net/global-index/botswana - fixed" xr:uid="{48957C10-21B5-8B4F-BA1C-B90FAD3E3171}"/>
    <hyperlink ref="C137" r:id="rId136" location="fixed" display="https://www.speedtest.net/global-index/somalia - fixed" xr:uid="{AF0EB22B-44E4-FD45-8576-63E4EC0EC9EA}"/>
    <hyperlink ref="C138" r:id="rId137" location="fixed" display="https://www.speedtest.net/global-index/suriname - fixed" xr:uid="{0877CA9A-47A4-3B45-B625-68AEAF339875}"/>
    <hyperlink ref="C139" r:id="rId138" location="fixed" display="https://www.speedtest.net/global-index/tanzania - fixed" xr:uid="{83EFAB8B-2D64-D24A-9B99-E091C831C25E}"/>
    <hyperlink ref="C140" r:id="rId139" location="fixed" display="https://www.speedtest.net/global-index/djibouti - fixed" xr:uid="{6624977A-6B1F-9E42-A6C1-A7C7F73DB244}"/>
    <hyperlink ref="C141" r:id="rId140" location="fixed" display="https://www.speedtest.net/global-index/iran - fixed" xr:uid="{62FC5F53-EC6F-7943-AB82-ED5E72824611}"/>
    <hyperlink ref="C142" r:id="rId141" location="fixed" display="https://www.speedtest.net/global-index/maldives - fixed" xr:uid="{F1396517-095B-304D-B45C-68E122B2F5AD}"/>
    <hyperlink ref="C143" r:id="rId142" location="fixed" display="https://www.speedtest.net/global-index/pakistan - fixed" xr:uid="{D62092DA-9257-7040-9F5D-EAE43BE95FD4}"/>
    <hyperlink ref="C144" r:id="rId143" location="fixed" display="https://www.speedtest.net/global-index/lebanon - fixed" xr:uid="{7D99785F-A33F-0740-8F5C-E9023153647D}"/>
    <hyperlink ref="C145" r:id="rId144" location="fixed" display="https://www.speedtest.net/global-index/kenya - fixed" xr:uid="{5C578164-A1D1-D949-8F03-7CDEFC115206}"/>
    <hyperlink ref="C146" r:id="rId145" location="fixed" display="https://www.speedtest.net/global-index/tunisia - fixed" xr:uid="{38852116-5680-1849-9664-64C2AD75F678}"/>
    <hyperlink ref="C147" r:id="rId146" location="fixed" display="https://www.speedtest.net/global-index/namibia - fixed" xr:uid="{B7478E11-3581-9A49-95BE-471B7A1656DA}"/>
    <hyperlink ref="C148" r:id="rId147" location="fixed" display="https://www.speedtest.net/global-index/yemen - fixed" xr:uid="{32897C41-F457-E440-93A4-0491F2739996}"/>
    <hyperlink ref="C149" r:id="rId148" location="fixed" display="https://www.speedtest.net/global-index/ethiopia - fixed" xr:uid="{D5BFD5B3-77D3-864D-B891-9131642E748B}"/>
    <hyperlink ref="C150" r:id="rId149" location="fixed" display="https://www.speedtest.net/global-index/libya - fixed" xr:uid="{49FBB443-70EC-914D-8C20-0170E56A8773}"/>
    <hyperlink ref="C151" r:id="rId150" location="fixed" display="https://www.speedtest.net/global-index/cameroon - fixed" xr:uid="{D65A206F-FCEA-3D4A-89AC-657292227670}"/>
    <hyperlink ref="C152" r:id="rId151" location="fixed" display="https://www.speedtest.net/global-index/afghanistan - fixed" xr:uid="{2717824F-F840-9E49-9E30-3137EF9938B8}"/>
    <hyperlink ref="C153" r:id="rId152" location="fixed" display="https://www.speedtest.net/global-index/cuba - fixed" xr:uid="{40F7759B-38DB-5C40-9ED0-2FF3CB09959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MUHAMMED BAHA KARDAN</dc:creator>
  <cp:keywords/>
  <dc:description/>
  <cp:lastModifiedBy/>
  <cp:revision/>
  <dcterms:created xsi:type="dcterms:W3CDTF">2025-05-14T14:15:12Z</dcterms:created>
  <dcterms:modified xsi:type="dcterms:W3CDTF">2025-06-08T22:34:58Z</dcterms:modified>
  <cp:category/>
  <cp:contentStatus/>
</cp:coreProperties>
</file>