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tarm\OneDrive\Documents\_Personal\Hobbies\Programming\Fumo In Minecraft\_wiki_site_files\data\"/>
    </mc:Choice>
  </mc:AlternateContent>
  <xr:revisionPtr revIDLastSave="0" documentId="13_ncr:1_{06C89D3A-7C38-48C0-8220-412CD4A2AC0F}" xr6:coauthVersionLast="47" xr6:coauthVersionMax="47" xr10:uidLastSave="{00000000-0000-0000-0000-000000000000}"/>
  <bookViews>
    <workbookView xWindow="-120" yWindow="-120" windowWidth="20730" windowHeight="11280" xr2:uid="{46BED5C8-6F98-4F26-859E-412DA7F922C3}"/>
  </bookViews>
  <sheets>
    <sheet name="Database" sheetId="1" r:id="rId1"/>
    <sheet name="Crafting" sheetId="2" r:id="rId2"/>
    <sheet name="Te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7" i="2" l="1" a="1"/>
  <c r="C17" i="2" s="1"/>
  <c r="C10" i="2"/>
  <c r="C13" i="2"/>
  <c r="C16" i="2"/>
  <c r="C15" i="2"/>
  <c r="C14" i="2"/>
  <c r="C12" i="2"/>
  <c r="C11" i="2"/>
  <c r="C9" i="2"/>
  <c r="C8" i="2"/>
  <c r="S11" i="2" a="1"/>
  <c r="S11" i="2" s="1"/>
  <c r="C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<sst xmlns="http://schemas.openxmlformats.org/spreadsheetml/2006/main" count="1409" uniqueCount="396">
  <si>
    <t>Custom Item</t>
  </si>
  <si>
    <t>Base Item</t>
  </si>
  <si>
    <t>Custom Model Data</t>
  </si>
  <si>
    <t>Shrine Maiden's Favour</t>
  </si>
  <si>
    <t>Tag</t>
  </si>
  <si>
    <t>shrine_maidens_favour</t>
  </si>
  <si>
    <t>Mini Hakkero</t>
  </si>
  <si>
    <t>mini_hakkero</t>
  </si>
  <si>
    <t>Form of Semitactility</t>
  </si>
  <si>
    <t>form_of_semitactility</t>
  </si>
  <si>
    <t>Perfect Cherry Blossom</t>
  </si>
  <si>
    <t>Bestial Conscious</t>
  </si>
  <si>
    <t>Numb Brain</t>
  </si>
  <si>
    <t>Icicle Core</t>
  </si>
  <si>
    <t>Nanairo Essence</t>
  </si>
  <si>
    <t>Ancient Rune</t>
  </si>
  <si>
    <t>Lake (Dui) Trigram</t>
  </si>
  <si>
    <t>Fire (Li) Trigram</t>
  </si>
  <si>
    <t>Thunder (Zhen) Trigram</t>
  </si>
  <si>
    <t>Earth (Kun) Trigram</t>
  </si>
  <si>
    <t>Mountain (Gen) Trigram</t>
  </si>
  <si>
    <t>Water (Kan) Trigram</t>
  </si>
  <si>
    <t>Wind (Xun) Trigram</t>
  </si>
  <si>
    <t>perfect_cherry_blossom</t>
  </si>
  <si>
    <t>bestial_conscious</t>
  </si>
  <si>
    <t>numb_brain</t>
  </si>
  <si>
    <t>icicle_core</t>
  </si>
  <si>
    <t>nanairo_essence</t>
  </si>
  <si>
    <t>ancient_rune</t>
  </si>
  <si>
    <t>wind_trigram</t>
  </si>
  <si>
    <t>lake_trigram</t>
  </si>
  <si>
    <t>fire_trigram</t>
  </si>
  <si>
    <t>thunder_trigram</t>
  </si>
  <si>
    <t>earth_trigram</t>
  </si>
  <si>
    <t>mountain_trigram</t>
  </si>
  <si>
    <t>water_trigram</t>
  </si>
  <si>
    <t>Cloud in a Bottle</t>
  </si>
  <si>
    <t>Solar Essence</t>
  </si>
  <si>
    <t>Air in a Bottle</t>
  </si>
  <si>
    <t>Smoke in a Bottle</t>
  </si>
  <si>
    <t>Sake</t>
  </si>
  <si>
    <t>Roukanken</t>
  </si>
  <si>
    <t>Hakurouken</t>
  </si>
  <si>
    <t>Song of Saigyou</t>
  </si>
  <si>
    <t>Red Chromatic Essence</t>
  </si>
  <si>
    <t>Orange Chromatic Essence</t>
  </si>
  <si>
    <t>Yellow Chromatic Essence</t>
  </si>
  <si>
    <t>Green Chromatic Essence</t>
  </si>
  <si>
    <t>Blue Chromatic Essence</t>
  </si>
  <si>
    <t>Indigo Chromatic Essence</t>
  </si>
  <si>
    <t>Violet Chromatic Essence</t>
  </si>
  <si>
    <t>Love Chromatic Essence</t>
  </si>
  <si>
    <t>Prismatic Catalyst</t>
  </si>
  <si>
    <t>Fairy Wing</t>
  </si>
  <si>
    <t>Subconscious Vessel</t>
  </si>
  <si>
    <t>Shrine Donation Box</t>
  </si>
  <si>
    <t>Fumo Imbuement Station</t>
  </si>
  <si>
    <t>Youkai Forge</t>
  </si>
  <si>
    <t>Rune Engraver</t>
  </si>
  <si>
    <t>Strong Ice</t>
  </si>
  <si>
    <t>cloud_in_a_bottle</t>
  </si>
  <si>
    <t>solar_essence</t>
  </si>
  <si>
    <t>air_in_a_bottle</t>
  </si>
  <si>
    <t>smoke_in_a_bottle</t>
  </si>
  <si>
    <t>sake</t>
  </si>
  <si>
    <t>roukanken</t>
  </si>
  <si>
    <t>hakurouken</t>
  </si>
  <si>
    <t>song_of_saigyou</t>
  </si>
  <si>
    <t>red_chromatic_essence</t>
  </si>
  <si>
    <t>orange_chromatic_essence</t>
  </si>
  <si>
    <t>yellow_chromatic_essence</t>
  </si>
  <si>
    <t>green_chromatic_essence</t>
  </si>
  <si>
    <t>blue_chromatic_essence</t>
  </si>
  <si>
    <t>indigo_chromatic_essence</t>
  </si>
  <si>
    <t>violet_chromatic_essence</t>
  </si>
  <si>
    <t>love_chromatic_essence</t>
  </si>
  <si>
    <t>prismatic_catalyst</t>
  </si>
  <si>
    <t>fairy_wing</t>
  </si>
  <si>
    <t>subconscious_vessel</t>
  </si>
  <si>
    <t>fumo_imbuement_station</t>
  </si>
  <si>
    <t>youkai_forge</t>
  </si>
  <si>
    <t>rune_engraver</t>
  </si>
  <si>
    <t>strong_ice</t>
  </si>
  <si>
    <t>donation_box</t>
  </si>
  <si>
    <t>Oak Planks</t>
  </si>
  <si>
    <t>Dropper</t>
  </si>
  <si>
    <t>Obsidian</t>
  </si>
  <si>
    <t>Blue Ice</t>
  </si>
  <si>
    <t>Bomb Fragment</t>
  </si>
  <si>
    <t>Bomb Item</t>
  </si>
  <si>
    <t>Fairy Wand</t>
  </si>
  <si>
    <t>Heart Fragment</t>
  </si>
  <si>
    <t>Heart Item</t>
  </si>
  <si>
    <t>Sakuya's Pocket Watch</t>
  </si>
  <si>
    <t>Miko Borgar</t>
  </si>
  <si>
    <t>Peach</t>
  </si>
  <si>
    <t>Alice Margatroid</t>
  </si>
  <si>
    <t>Aya Shameimaru</t>
  </si>
  <si>
    <t>Cirno</t>
  </si>
  <si>
    <t>Daiyousei</t>
  </si>
  <si>
    <t>Flandre Scarlet</t>
  </si>
  <si>
    <t>Fumo Base</t>
  </si>
  <si>
    <t>Koakuma</t>
  </si>
  <si>
    <t>Koishi Komeiji</t>
  </si>
  <si>
    <t>Marisa Kirisame</t>
  </si>
  <si>
    <t>Hong Meiling</t>
  </si>
  <si>
    <t>Patchouli Knowledge</t>
  </si>
  <si>
    <t>Ran Yakumo</t>
  </si>
  <si>
    <t>Reimu Hakurei</t>
  </si>
  <si>
    <t>Rumia</t>
  </si>
  <si>
    <t>Sakuya Izayoi</t>
  </si>
  <si>
    <t>Satori Komeiji</t>
  </si>
  <si>
    <t>Tenshi Hinanawi</t>
  </si>
  <si>
    <t>Youmu Konpaku</t>
  </si>
  <si>
    <t>Yukari Yakumo</t>
  </si>
  <si>
    <t>Yuyuko Saigyouji</t>
  </si>
  <si>
    <t>bomb_fragment</t>
  </si>
  <si>
    <t>bomb_item</t>
  </si>
  <si>
    <t>fairy_wand</t>
  </si>
  <si>
    <t>heart_fragment</t>
  </si>
  <si>
    <t>heart_item</t>
  </si>
  <si>
    <t>miko_borgar</t>
  </si>
  <si>
    <t>fumo_base</t>
  </si>
  <si>
    <t>alice_fumo</t>
  </si>
  <si>
    <t>aya_fumo</t>
  </si>
  <si>
    <t>cirno_fumo</t>
  </si>
  <si>
    <t>daiyousei_fumo</t>
  </si>
  <si>
    <t>flandre_fumo</t>
  </si>
  <si>
    <t>koakuma_fumo</t>
  </si>
  <si>
    <t>koishi_fumo</t>
  </si>
  <si>
    <t>marisa_fumo</t>
  </si>
  <si>
    <t>patchouli_fumo</t>
  </si>
  <si>
    <t>ran_fumo</t>
  </si>
  <si>
    <t>reimu_fumo</t>
  </si>
  <si>
    <t>rumia_fumo</t>
  </si>
  <si>
    <t>sakuya_fumo</t>
  </si>
  <si>
    <t>satori_fumo</t>
  </si>
  <si>
    <t>tenshi_fumo</t>
  </si>
  <si>
    <t>youmu_fumo</t>
  </si>
  <si>
    <t>yukari_fumo</t>
  </si>
  <si>
    <t>yuyuko_fumo</t>
  </si>
  <si>
    <t>Block</t>
  </si>
  <si>
    <t>Item</t>
  </si>
  <si>
    <t>Entity</t>
  </si>
  <si>
    <t>Custom Model Name</t>
  </si>
  <si>
    <t>peach</t>
  </si>
  <si>
    <t>Blue Fairy</t>
  </si>
  <si>
    <t>Red Fairy</t>
  </si>
  <si>
    <t>Green Fairy</t>
  </si>
  <si>
    <t>Yellow Fairy</t>
  </si>
  <si>
    <t>Base Object</t>
  </si>
  <si>
    <t>Armour Stand</t>
  </si>
  <si>
    <t>blue_fairy</t>
  </si>
  <si>
    <t>red_fairy</t>
  </si>
  <si>
    <t>green_fairy</t>
  </si>
  <si>
    <t>yellow_fairy</t>
  </si>
  <si>
    <t>empty_item</t>
  </si>
  <si>
    <t>meiling_fumo</t>
  </si>
  <si>
    <t>youmu_aux_1</t>
  </si>
  <si>
    <t>Skeleton-&gt;Allay</t>
  </si>
  <si>
    <t>sakuyas_pocket_watch</t>
  </si>
  <si>
    <t>N/A</t>
  </si>
  <si>
    <t>potion</t>
  </si>
  <si>
    <t>silverfish_spawn_egg</t>
  </si>
  <si>
    <t>brick</t>
  </si>
  <si>
    <t>glowstone_dust</t>
  </si>
  <si>
    <t>cobweb</t>
  </si>
  <si>
    <t>amethyst_shard</t>
  </si>
  <si>
    <t>snowball</t>
  </si>
  <si>
    <t>bow</t>
  </si>
  <si>
    <t>phantom_membrane</t>
  </si>
  <si>
    <t>slime_ball</t>
  </si>
  <si>
    <t>shulker_spawn_egg</t>
  </si>
  <si>
    <t>netherite_sword</t>
  </si>
  <si>
    <t>cooked_beef</t>
  </si>
  <si>
    <t>carrot_on_a_stick</t>
  </si>
  <si>
    <t>apple</t>
  </si>
  <si>
    <t>paper</t>
  </si>
  <si>
    <t>golden_apple</t>
  </si>
  <si>
    <t>{}</t>
  </si>
  <si>
    <t>Name Formatting</t>
  </si>
  <si>
    <t>Lore Formatting</t>
  </si>
  <si>
    <t>Lore</t>
  </si>
  <si>
    <t>Other NBT Data</t>
  </si>
  <si>
    <t>Minds of the Beasts</t>
  </si>
  <si>
    <t>{"color":"#0008FF","italic":true}</t>
  </si>
  <si>
    <t>{"color":"#2FFF00"}</t>
  </si>
  <si>
    <t>Power of a master dual swordsman</t>
  </si>
  <si>
    <t>{"color":"#FF3F8F"}</t>
  </si>
  <si>
    <t>{"color":"#0008FF"}</t>
  </si>
  <si>
    <t>A potent source of heat and magical energy</t>
  </si>
  <si>
    <t>A clear mind; as a child's</t>
  </si>
  <si>
    <t>Soul of a trapped princess</t>
  </si>
  <si>
    <t>The favour of the Hakurei Shrine Maiden is with you!</t>
  </si>
  <si>
    <t>Seven-Coloured Puppeteer</t>
  </si>
  <si>
    <t>Traditional Reporter of Fantasy</t>
  </si>
  <si>
    <t>The Strongest Fairy of the Ice ⑨</t>
  </si>
  <si>
    <t>Nameless Greater Fairy</t>
  </si>
  <si>
    <t>Sister of the Devil</t>
  </si>
  <si>
    <t>The husk of a marketable plushie</t>
  </si>
  <si>
    <t>Nameless Little Devil</t>
  </si>
  <si>
    <t>Chinese Girl</t>
  </si>
  <si>
    <t>The Closed Eyes of Love</t>
  </si>
  <si>
    <t>Ordinary Magician</t>
  </si>
  <si>
    <t>The Unmoving Great Library</t>
  </si>
  <si>
    <t>Shikigami of the Gap Youkai</t>
  </si>
  <si>
    <t>Shrine Maiden of Paradise</t>
  </si>
  <si>
    <t>Youkai of the Dusk</t>
  </si>
  <si>
    <t>Maid of the Scarlet Devil Mansion</t>
  </si>
  <si>
    <t>The Girl Even the Vengeful Spirits Fear</t>
  </si>
  <si>
    <t>Girl of the Sphere of Neither Perception nor Non-Perception</t>
  </si>
  <si>
    <t>Half-Human Half-Phantom Gardener</t>
  </si>
  <si>
    <t>Youkai of Boundaries</t>
  </si>
  <si>
    <t>Dreaming Ghost</t>
  </si>
  <si>
    <t>Remilia Scarlet</t>
  </si>
  <si>
    <t>remilia_fumo</t>
  </si>
  <si>
    <t>The Scarlet Devil</t>
  </si>
  <si>
    <t>{"color":"#FFF133"}</t>
  </si>
  <si>
    <t>{"color":"#FFFFFF"}</t>
  </si>
  <si>
    <t>{"color":"#007FFF"}</t>
  </si>
  <si>
    <t>{"color":"#3FFF00"}</t>
  </si>
  <si>
    <t>{"color":"#FF0000"}</t>
  </si>
  <si>
    <t>{"color":"#7F0000"}</t>
  </si>
  <si>
    <t>{"color":"#26B288"}</t>
  </si>
  <si>
    <t>{"color":"gold"}</t>
  </si>
  <si>
    <t>{"color":"#3F7F00"}</t>
  </si>
  <si>
    <t>{"color":"#AF3FFF"}</t>
  </si>
  <si>
    <t>{"color":"#4F00FF"}</t>
  </si>
  <si>
    <t>{"color":"#3F7FFF"}</t>
  </si>
  <si>
    <t>{"color":"#8F8F8F"}</t>
  </si>
  <si>
    <t>{"color":"#EC7F9F"}</t>
  </si>
  <si>
    <t>{"color":"#004FFF"}</t>
  </si>
  <si>
    <t>{"color":"#007F00"}</t>
  </si>
  <si>
    <t>{"color":"#BF00DF"}</t>
  </si>
  <si>
    <t>{"color":"#00CF00"}</t>
  </si>
  <si>
    <t>{"color":"#FF7F00"}</t>
  </si>
  <si>
    <t>{"color":"#7F00FF"}</t>
  </si>
  <si>
    <t xml:space="preserve"> </t>
  </si>
  <si>
    <t xml:space="preserve"> Imbued with the power of all seven colours</t>
  </si>
  <si>
    <t>⇒</t>
  </si>
  <si>
    <t>Code:</t>
  </si>
  <si>
    <r>
      <t>execute</t>
    </r>
    <r>
      <rPr>
        <sz val="15"/>
        <color rgb="FFD4D4D4"/>
        <rFont val="Consolas"/>
        <family val="3"/>
      </rPr>
      <t xml:space="preserve"> </t>
    </r>
    <r>
      <rPr>
        <sz val="15"/>
        <color rgb="FF569CD6"/>
        <rFont val="Consolas"/>
        <family val="3"/>
      </rPr>
      <t>if</t>
    </r>
    <r>
      <rPr>
        <sz val="15"/>
        <color rgb="FFD4D4D4"/>
        <rFont val="Consolas"/>
        <family val="3"/>
      </rPr>
      <t xml:space="preserve"> </t>
    </r>
    <r>
      <rPr>
        <sz val="15"/>
        <color rgb="FF569CD6"/>
        <rFont val="Consolas"/>
        <family val="3"/>
      </rPr>
      <t>block</t>
    </r>
    <r>
      <rPr>
        <sz val="15"/>
        <color rgb="FFD4D4D4"/>
        <rFont val="Consolas"/>
        <family val="3"/>
      </rPr>
      <t xml:space="preserve"> </t>
    </r>
    <r>
      <rPr>
        <sz val="15"/>
        <color rgb="FFB5CEA8"/>
        <rFont val="Consolas"/>
        <family val="3"/>
      </rPr>
      <t>~ ~ ~</t>
    </r>
    <r>
      <rPr>
        <sz val="15"/>
        <color rgb="FFD4D4D4"/>
        <rFont val="Consolas"/>
        <family val="3"/>
      </rPr>
      <t xml:space="preserve"> </t>
    </r>
    <r>
      <rPr>
        <sz val="15"/>
        <color rgb="FFDCDCAA"/>
        <rFont val="Consolas"/>
        <family val="3"/>
      </rPr>
      <t>dropper</t>
    </r>
    <r>
      <rPr>
        <sz val="15"/>
        <color rgb="FF569CD6"/>
        <rFont val="Consolas"/>
        <family val="3"/>
      </rPr>
      <t>{</t>
    </r>
    <r>
      <rPr>
        <sz val="15"/>
        <color rgb="FF9CDCFE"/>
        <rFont val="Consolas"/>
        <family val="3"/>
      </rPr>
      <t>Items</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0b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yellow_chromatic_essence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green_chromatic_essence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2b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blue_chromatic_essence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3b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orange_chromatic_essence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4b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prismatic_catalyst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5b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indigo_chromatic_essence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6b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red_chromatic_essence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8b</t>
    </r>
    <r>
      <rPr>
        <sz val="15"/>
        <color rgb="FF569CD6"/>
        <rFont val="Consolas"/>
        <family val="3"/>
      </rPr>
      <t>,</t>
    </r>
    <r>
      <rPr>
        <sz val="15"/>
        <color rgb="FF9CDCFE"/>
        <rFont val="Consolas"/>
        <family val="3"/>
      </rPr>
      <t>id</t>
    </r>
    <r>
      <rPr>
        <sz val="15"/>
        <color rgb="FF569CD6"/>
        <rFont val="Consolas"/>
        <family val="3"/>
      </rPr>
      <t>:</t>
    </r>
    <r>
      <rPr>
        <sz val="15"/>
        <color rgb="FFCE9178"/>
        <rFont val="Consolas"/>
        <family val="3"/>
      </rPr>
      <t>"</t>
    </r>
    <r>
      <rPr>
        <i/>
        <sz val="15"/>
        <color rgb="FFDCDCAA"/>
        <rFont val="Consolas"/>
        <family val="3"/>
      </rPr>
      <t>minecraft:glowstone_dust</t>
    </r>
    <r>
      <rPr>
        <sz val="15"/>
        <color rgb="FFCE9178"/>
        <rFont val="Consolas"/>
        <family val="3"/>
      </rPr>
      <t>"</t>
    </r>
    <r>
      <rPr>
        <sz val="15"/>
        <color rgb="FF569CD6"/>
        <rFont val="Consolas"/>
        <family val="3"/>
      </rPr>
      <t>,</t>
    </r>
    <r>
      <rPr>
        <sz val="15"/>
        <color rgb="FF9CDCFE"/>
        <rFont val="Consolas"/>
        <family val="3"/>
      </rPr>
      <t>tag</t>
    </r>
    <r>
      <rPr>
        <sz val="15"/>
        <color rgb="FF569CD6"/>
        <rFont val="Consolas"/>
        <family val="3"/>
      </rPr>
      <t>:{</t>
    </r>
    <r>
      <rPr>
        <sz val="15"/>
        <color rgb="FF9CDCFE"/>
        <rFont val="Consolas"/>
        <family val="3"/>
      </rPr>
      <t>violet_chromatic_essence</t>
    </r>
    <r>
      <rPr>
        <sz val="15"/>
        <color rgb="FF569CD6"/>
        <rFont val="Consolas"/>
        <family val="3"/>
      </rPr>
      <t>:</t>
    </r>
    <r>
      <rPr>
        <sz val="15"/>
        <color rgb="FFB5CEA8"/>
        <rFont val="Consolas"/>
        <family val="3"/>
      </rPr>
      <t>1b</t>
    </r>
    <r>
      <rPr>
        <sz val="15"/>
        <color rgb="FF569CD6"/>
        <rFont val="Consolas"/>
        <family val="3"/>
      </rPr>
      <t>},</t>
    </r>
    <r>
      <rPr>
        <sz val="15"/>
        <color rgb="FF9CDCFE"/>
        <rFont val="Consolas"/>
        <family val="3"/>
      </rPr>
      <t>Count</t>
    </r>
    <r>
      <rPr>
        <sz val="15"/>
        <color rgb="FF569CD6"/>
        <rFont val="Consolas"/>
        <family val="3"/>
      </rPr>
      <t>:</t>
    </r>
    <r>
      <rPr>
        <sz val="15"/>
        <color rgb="FFB5CEA8"/>
        <rFont val="Consolas"/>
        <family val="3"/>
      </rPr>
      <t>1b</t>
    </r>
    <r>
      <rPr>
        <sz val="15"/>
        <color rgb="FF569CD6"/>
        <rFont val="Consolas"/>
        <family val="3"/>
      </rPr>
      <t>}]}</t>
    </r>
    <r>
      <rPr>
        <sz val="15"/>
        <color rgb="FFD4D4D4"/>
        <rFont val="Consolas"/>
        <family val="3"/>
      </rPr>
      <t xml:space="preserve"> </t>
    </r>
    <r>
      <rPr>
        <sz val="15"/>
        <color rgb="FF569CD6"/>
        <rFont val="Consolas"/>
        <family val="3"/>
      </rPr>
      <t>unless</t>
    </r>
    <r>
      <rPr>
        <sz val="15"/>
        <color rgb="FFD4D4D4"/>
        <rFont val="Consolas"/>
        <family val="3"/>
      </rPr>
      <t xml:space="preserve"> </t>
    </r>
    <r>
      <rPr>
        <sz val="15"/>
        <color rgb="FF569CD6"/>
        <rFont val="Consolas"/>
        <family val="3"/>
      </rPr>
      <t>block</t>
    </r>
    <r>
      <rPr>
        <sz val="15"/>
        <color rgb="FFD4D4D4"/>
        <rFont val="Consolas"/>
        <family val="3"/>
      </rPr>
      <t xml:space="preserve"> </t>
    </r>
    <r>
      <rPr>
        <sz val="15"/>
        <color rgb="FFB5CEA8"/>
        <rFont val="Consolas"/>
        <family val="3"/>
      </rPr>
      <t>~ ~ ~</t>
    </r>
    <r>
      <rPr>
        <sz val="15"/>
        <color rgb="FFD4D4D4"/>
        <rFont val="Consolas"/>
        <family val="3"/>
      </rPr>
      <t xml:space="preserve"> </t>
    </r>
    <r>
      <rPr>
        <sz val="15"/>
        <color rgb="FFDCDCAA"/>
        <rFont val="Consolas"/>
        <family val="3"/>
      </rPr>
      <t>dropper</t>
    </r>
    <r>
      <rPr>
        <sz val="15"/>
        <color rgb="FF569CD6"/>
        <rFont val="Consolas"/>
        <family val="3"/>
      </rPr>
      <t>{</t>
    </r>
    <r>
      <rPr>
        <sz val="15"/>
        <color rgb="FF9CDCFE"/>
        <rFont val="Consolas"/>
        <family val="3"/>
      </rPr>
      <t>Items</t>
    </r>
    <r>
      <rPr>
        <sz val="15"/>
        <color rgb="FF569CD6"/>
        <rFont val="Consolas"/>
        <family val="3"/>
      </rPr>
      <t>:[{</t>
    </r>
    <r>
      <rPr>
        <sz val="15"/>
        <color rgb="FF9CDCFE"/>
        <rFont val="Consolas"/>
        <family val="3"/>
      </rPr>
      <t>Slot</t>
    </r>
    <r>
      <rPr>
        <sz val="15"/>
        <color rgb="FF569CD6"/>
        <rFont val="Consolas"/>
        <family val="3"/>
      </rPr>
      <t>:</t>
    </r>
    <r>
      <rPr>
        <sz val="15"/>
        <color rgb="FFB5CEA8"/>
        <rFont val="Consolas"/>
        <family val="3"/>
      </rPr>
      <t>7b</t>
    </r>
    <r>
      <rPr>
        <sz val="15"/>
        <color rgb="FF569CD6"/>
        <rFont val="Consolas"/>
        <family val="3"/>
      </rPr>
      <t>}]}</t>
    </r>
    <r>
      <rPr>
        <sz val="15"/>
        <color rgb="FFD4D4D4"/>
        <rFont val="Consolas"/>
        <family val="3"/>
      </rPr>
      <t xml:space="preserve"> </t>
    </r>
    <r>
      <rPr>
        <sz val="15"/>
        <color rgb="FF569CD6"/>
        <rFont val="Consolas"/>
        <family val="3"/>
      </rPr>
      <t>run</t>
    </r>
    <r>
      <rPr>
        <sz val="15"/>
        <color rgb="FFD4D4D4"/>
        <rFont val="Consolas"/>
        <family val="3"/>
      </rPr>
      <t xml:space="preserve"> </t>
    </r>
    <r>
      <rPr>
        <sz val="15"/>
        <color rgb="FFC586C0"/>
        <rFont val="Consolas"/>
        <family val="3"/>
      </rPr>
      <t>function</t>
    </r>
    <r>
      <rPr>
        <sz val="15"/>
        <color rgb="FFD4D4D4"/>
        <rFont val="Consolas"/>
        <family val="3"/>
      </rPr>
      <t xml:space="preserve"> </t>
    </r>
    <r>
      <rPr>
        <sz val="15"/>
        <color rgb="FFDCDCAA"/>
        <rFont val="Consolas"/>
        <family val="3"/>
      </rPr>
      <t>fumo:blocks/youkai_forge/recipes/</t>
    </r>
  </si>
  <si>
    <t>Slot 0:</t>
  </si>
  <si>
    <t>Slot 1:</t>
  </si>
  <si>
    <t>Slot 2:</t>
  </si>
  <si>
    <t>Slot 3:</t>
  </si>
  <si>
    <t>Slot 4:</t>
  </si>
  <si>
    <t>Slot 5:</t>
  </si>
  <si>
    <t>Slot 6:</t>
  </si>
  <si>
    <t>Slot 7:</t>
  </si>
  <si>
    <t>Slot 8:</t>
  </si>
  <si>
    <t>Output:</t>
  </si>
  <si>
    <t>reimu hakurei</t>
  </si>
  <si>
    <t>Essence of Light</t>
  </si>
  <si>
    <t>light_essence</t>
  </si>
  <si>
    <t>Essence of Darkness</t>
  </si>
  <si>
    <t>dark_essence</t>
  </si>
  <si>
    <t>{"color":"#EFEFEF"}</t>
  </si>
  <si>
    <t>{"color":"#101020"}</t>
  </si>
  <si>
    <t>Luminous Power</t>
  </si>
  <si>
    <t>Stygian Energy</t>
  </si>
  <si>
    <t>Bunbunmaru Lost Edition</t>
  </si>
  <si>
    <t>bunbunmaru_lost_edition</t>
  </si>
  <si>
    <t>written_book</t>
  </si>
  <si>
    <t>Override Files?</t>
  </si>
  <si>
    <t>Yes</t>
  </si>
  <si>
    <t>No</t>
  </si>
  <si>
    <t>Nature Core</t>
  </si>
  <si>
    <t>Spring Core</t>
  </si>
  <si>
    <t>Fire Core</t>
  </si>
  <si>
    <t>Solar Core</t>
  </si>
  <si>
    <t>Lunar Core</t>
  </si>
  <si>
    <t>nature_core</t>
  </si>
  <si>
    <t>spring_core</t>
  </si>
  <si>
    <t>fire_core</t>
  </si>
  <si>
    <t>solar_core</t>
  </si>
  <si>
    <t>lunar_core</t>
  </si>
  <si>
    <t>stellar_core</t>
  </si>
  <si>
    <t>Stellar Core</t>
  </si>
  <si>
    <t>Imbued with the power of nature</t>
  </si>
  <si>
    <t>Imbued with the power of spring</t>
  </si>
  <si>
    <t>Imbued with the power of fire</t>
  </si>
  <si>
    <t>Imbued with the power of ⑨</t>
  </si>
  <si>
    <t>Imbued with the power of the Moon</t>
  </si>
  <si>
    <t>Imbued with the power of the Sun</t>
  </si>
  <si>
    <t>Imbued with the power of the Stars</t>
  </si>
  <si>
    <t>Dark Core</t>
  </si>
  <si>
    <t>dark_core</t>
  </si>
  <si>
    <t>Imbued with the power of darkness</t>
  </si>
  <si>
    <t>Fairy Core</t>
  </si>
  <si>
    <t>fairy_core</t>
  </si>
  <si>
    <t>Can capture the elements</t>
  </si>
  <si>
    <t>Philosopher's Stone</t>
  </si>
  <si>
    <t>Lunar Essence</t>
  </si>
  <si>
    <t>Fire Essence</t>
  </si>
  <si>
    <t>Water Essence</t>
  </si>
  <si>
    <t>Wood Essence</t>
  </si>
  <si>
    <t>Metal Essence</t>
  </si>
  <si>
    <t>Earth Essence</t>
  </si>
  <si>
    <t>lunar_essence</t>
  </si>
  <si>
    <t>fire_essence</t>
  </si>
  <si>
    <t>water_essence</t>
  </si>
  <si>
    <t>wood_essence</t>
  </si>
  <si>
    <t>metal_essence</t>
  </si>
  <si>
    <t>earth_essence</t>
  </si>
  <si>
    <t>philosophers_stone</t>
  </si>
  <si>
    <t>Seven Day Tome</t>
  </si>
  <si>
    <t>seven_day_tome</t>
  </si>
  <si>
    <t>enchanted_book</t>
  </si>
  <si>
    <t>Quartz Pedestal</t>
  </si>
  <si>
    <t>quartz_pedestal</t>
  </si>
  <si>
    <t>heaven_trigram</t>
  </si>
  <si>
    <t>Heaven (Qian) Trigram</t>
  </si>
  <si>
    <t>Stone Brick Pedestal</t>
  </si>
  <si>
    <t>Copper Pedestal</t>
  </si>
  <si>
    <t>stone_brick_pedestal</t>
  </si>
  <si>
    <t>copper_pedestal</t>
  </si>
  <si>
    <t>Chain</t>
  </si>
  <si>
    <t>dingleson</t>
  </si>
  <si>
    <t>horse</t>
  </si>
  <si>
    <t>quelebatious</t>
  </si>
  <si>
    <t>le bron</t>
  </si>
  <si>
    <t>quandale</t>
  </si>
  <si>
    <t>date</t>
  </si>
  <si>
    <t>age</t>
  </si>
  <si>
    <t>name</t>
  </si>
  <si>
    <t>Celestial Keystone</t>
  </si>
  <si>
    <t>celestial_keystone</t>
  </si>
  <si>
    <t>Terrestrial Keystone</t>
  </si>
  <si>
    <t>terrestrial_keystone</t>
  </si>
  <si>
    <t>Manifestation of Heaven and Earth</t>
  </si>
  <si>
    <t>heaven_and_earth_manifest</t>
  </si>
  <si>
    <t>Fumo Guide</t>
  </si>
  <si>
    <t>fumo_guide</t>
  </si>
  <si>
    <t>The Complete Guide to Fumos</t>
  </si>
  <si>
    <t>Has Wiki Entry?</t>
  </si>
  <si>
    <t>Is Listed In Wiki?</t>
  </si>
  <si>
    <t>Essence Extractor</t>
  </si>
  <si>
    <t>essence_extractor</t>
  </si>
  <si>
    <t>{}</t>
    <phoneticPr fontId="15"/>
  </si>
  <si>
    <t>Type</t>
    <phoneticPr fontId="15"/>
  </si>
  <si>
    <t>Category</t>
    <phoneticPr fontId="15"/>
  </si>
  <si>
    <t>{"RepairCost":2147483647,"Damage":25}</t>
    <phoneticPr fontId="15"/>
  </si>
  <si>
    <t>{"AttributeModifiers":[{"AttributeName":"generic.attack_damage","Name":"generic.attack_damage","Amount":20,"Operation":0,"UUID":[-923744100,-1085193698,-1959009632,1276409800],"Slot":"mainhand"},{"AttributeName":"generic.attack_speed","Name":"generic.attack_speed","Amount":1.8,"Operation":0,"UUID":[-1133977927,1903706914,-1907361304,713506348],"Slot":"mainhand"}]}</t>
    <phoneticPr fontId="15"/>
  </si>
  <si>
    <t>{"AttributeModifiers":[{"AttributeName":"generic.attack_damage","Name":"generic.attack_damage","Amount":10,"Operation":0,"UUID":[-296747488,878592666,-1862586698,-533377052],"Slot":"mainhand"},{"AttributeName":"generic.attack_speed","Name":"generic.attack_speed","Amount":3,"Operation":0,"UUID":[1016641620,-376158446,-1882154777,1004472553],"Slot":"mainhand"}]}</t>
    <phoneticPr fontId="15"/>
  </si>
  <si>
    <t>{"CustomPotionColor":14090231,"CustomPotionEffects":[{"Id":25,"Amplifier":1,"Duration":60,"ShowParticles":false}]}</t>
    <phoneticPr fontId="15"/>
  </si>
  <si>
    <t>{"CustomPotionColor":16773686,"CustomPotionEffects":[{"Id":24,"Amplifier":1,"Duration":1200,"ShowParticles":false}]}</t>
    <phoneticPr fontId="15"/>
  </si>
  <si>
    <t>{"CustomPotionColor":10406143,"CustomPotionEffects":[{"Id":13,"Amplifier":1,"Duration":40}]}</t>
    <phoneticPr fontId="15"/>
  </si>
  <si>
    <t>{"CustomPotionColor":7237230,"CustomPotionEffects":[{"Id":2,"Amplifier":1,"Duration":60,"ShowParticles":false},{"Id":7,"Amplifier":0,"Duration":1,"ShowParticles":false},{"Id":18,"Amplifier":1,"Duration":100,"ShowParticles":false}]}</t>
    <phoneticPr fontId="15"/>
  </si>
  <si>
    <t>{"CustomPotionColor":7362607,"CustomPotionEffects":[{"Id":2,"Amplifier":1,"Duration":6000},{"Id":5,"Amplifier":1,"Duration":4600},{"Id":9,"Amplifier":0,"Duration":600},{"Id":11,"Amplifier":1,"Duration":5000},{"Id":19,"Amplifier":0,"Duration":60}]}</t>
    <phoneticPr fontId="15"/>
  </si>
  <si>
    <t>{"CustomPotionColor":15396250,"CustomPotionEffects":[{"Id":16,"Amplifier":1,"Duration":1200,"ShowParticles":1},{"Id":24,"Amplifier":1,"Duration":1200,"ShowParticles":false}]}</t>
    <phoneticPr fontId="15"/>
  </si>
  <si>
    <t>{"CustomPotionColor":1447711,"CustomPotionEffects":[{"Id":14,"Amplifier":0,"Duration":1200,"ShowParticles":false},{"Id":15,"Amplifier":0,"Duration":1200,"ShowParticles":false}]}</t>
    <phoneticPr fontId="15"/>
  </si>
  <si>
    <t>{"CustomPotionColor":1908802,"CustomPotionEffects":[{"Id":9,"Amplifier":0,"Duration":1200,"ShowParticles":false},{"Id":16,"Amplifier":0,"Duration":1200,"ShowParticles":0}]}</t>
    <phoneticPr fontId="15"/>
  </si>
  <si>
    <t>{"CustomPotionColor":16731405,"CustomPotionEffects":[{"Id":5,"Amplifier":0,"Duration":1200,"ShowParticles":false},{"Id":12,"Amplifier":0,"Duration":1200,"ShowParticles":false},{"Id":27,"Amplifier":1,"Duration":1200,"ShowParticles":false}]}</t>
    <phoneticPr fontId="15"/>
  </si>
  <si>
    <t>{"CustomPotionColor":679167,"CustomPotionEffects":[{"Id":12,"Amplifier":0,"Duration":1200,"ShowParticles":false},{"Id":13,"Amplifier":0,"Duration":1200,"ShowParticles":false},{"Id":30,"Amplifier":0,"Duration":1200,"ShowParticles":0}]}</t>
    <phoneticPr fontId="15"/>
  </si>
  <si>
    <t>{"CustomPotionEffects":[{"Id":2,"Amplifier":2,"Duration":200,"ShowParticles":false},{"Id":4,"Amplifier":1,"Duration":200,"ShowParticles":false},{"Id":5,"Amplifier":5,"Duration":200},{"Id":7,"Amplifier":3,"Duration":200,"ShowParticles":false},{"Id":8,"Amplifier":1,"Duration":200,"ShowParticles":false},{"Id":9,"Amplifier":10,"Duration":200,"ShowParticles":false},{"Id":13,"Amplifier":1,"Duration":200,"ShowParticles":false},{"Id":15,"Amplifier":1,"Duration":200,"ShowParticles":false},{"Id":17,"Amplifier":5,"Duration":200,"ShowParticles":false},{"Id":20,"Amplifier":7,"Duration":220,"ShowParticles":false},{"Id":24,"Amplifier":1,"Duration":200,"ShowParticles":false}]}</t>
    <phoneticPr fontId="15"/>
  </si>
  <si>
    <t>{"CustomPotionColor":10380331,"CustomPotionEffects":[{"Id":10,"Amplifier":1,"Duration":1200,"ShowParticles":false},{"Id":18,"Amplifier":0,"Duration":1200,"ShowParticles":false},{"Id":22,"Amplifier":0,"Duration":1200,"ShowParticles":false}]}</t>
  </si>
  <si>
    <t>{"CustomPotionColor":10066309,"CustomPotionEffects":[{"Id":3,"Amplifier":1,"Duration":1200,"ShowParticles":false},{"Id":13,"Amplifier":0,"Duration":300,"ShowParticles":false},{"Id":19,"Amplifier":0,"Duration":300,"ShowParticles":false},{"Id":26,"Amplifier":2,"Duration":1200,"ShowParticles":false}]}</t>
  </si>
  <si>
    <t>{"CustomPotionColor":4010275,"CustomPotionEffects":[{"Id":2,"Amplifier":0,"Duration":1200,"ShowParticles":false},{"Id":3,"Amplifier":1,"Duration":1200,"ShowParticles":false},{"Id":5,"Amplifier":0,"Duration":1200,"ShowParticles":false}]}</t>
  </si>
  <si>
    <r>
      <t>{"title":"The Complete Guide to Fumos","author":"Starman_x64","generation":0,"pages":["[{\"text\":\"\\n\\n\\n</t>
    </r>
    <r>
      <rPr>
        <sz val="11"/>
        <color theme="1"/>
        <rFont val="ＭＳ 明朝"/>
        <family val="1"/>
        <charset val="128"/>
      </rPr>
      <t>　</t>
    </r>
    <r>
      <rPr>
        <sz val="11"/>
        <color theme="1"/>
        <rFont val="Consolas"/>
        <family val="3"/>
      </rPr>
      <t>The Complete Guide\\n</t>
    </r>
    <r>
      <rPr>
        <sz val="11"/>
        <color theme="1"/>
        <rFont val="ＭＳ 明朝"/>
        <family val="1"/>
        <charset val="128"/>
      </rPr>
      <t>　　　　</t>
    </r>
    <r>
      <rPr>
        <sz val="11"/>
        <color theme="1"/>
        <rFont val="Consolas"/>
        <family val="3"/>
      </rPr>
      <t>to</t>
    </r>
    <r>
      <rPr>
        <sz val="11"/>
        <color theme="1"/>
        <rFont val="ＭＳ 明朝"/>
        <family val="1"/>
        <charset val="128"/>
      </rPr>
      <t>　</t>
    </r>
    <r>
      <rPr>
        <sz val="11"/>
        <color theme="1"/>
        <rFont val="Consolas"/>
        <family val="3"/>
      </rPr>
      <t>Fumos\\n\",\"bold\":true},{\"text\":\"\",\"color\":\"#0000FF\"}]"]}</t>
    </r>
    <phoneticPr fontId="15"/>
  </si>
  <si>
    <t>{"fumo":true,"EntityTag":{"Silent":true,"NoAI":true,"Tags":["fumo","fumo_base"]}}</t>
  </si>
  <si>
    <t>{"fumo":true,"EntityTag":{"Silent":true,"NoAI":true,"Tags":["fumo","reimu_fumo"]}}</t>
  </si>
  <si>
    <t>{"fumo":true,"EntityTag":{"Silent":true,"NoAI":true,"Tags":["fumo","marisa_fumo"]}}</t>
  </si>
  <si>
    <t>{"fumo":true,"EntityTag":{"Silent":true,"NoAI":true,"Tags":["fumo","youmu_fumo"]}}</t>
  </si>
  <si>
    <t>{"fumo":true,"EntityTag":{"Silent":true,"NoAI":true,"Tags":["fumo","yuyuko_fumo"]}}</t>
  </si>
  <si>
    <t>{"fumo":true,"EntityTag":{"Silent":true,"NoAI":true,"Tags":["fumo","satori_fumo"]}}</t>
  </si>
  <si>
    <t>{"fumo":true,"EntityTag":{"Silent":true,"NoAI":true,"Tags":["fumo","koishi_fumo"]}}</t>
  </si>
  <si>
    <t>{"fumo":true,"EntityTag":{"Silent":true,"NoAI":true,"Tags":["fumo","yukari_fumo"]}}</t>
  </si>
  <si>
    <t>{"fumo":true,"EntityTag":{"Silent":true,"NoAI":true,"Tags":["fumo","ran_fumo"]}}</t>
  </si>
  <si>
    <t>{"fumo":true,"EntityTag":{"Silent":true,"NoAI":true,"Tags":["fumo","cirno_fumo"]}}</t>
  </si>
  <si>
    <t>{"fumo":true,"EntityTag":{"Silent":true,"NoAI":true,"Tags":["fumo","alice_fumo"]}}</t>
  </si>
  <si>
    <t>{"fumo":true,"EntityTag":{"Silent":true,"NoAI":true,"Tags":["fumo","rumia_fumo"]}}</t>
  </si>
  <si>
    <t>{"fumo":true,"EntityTag":{"Silent":true,"NoAI":true,"Tags":["fumo","daiyousei_fumo"]}}</t>
  </si>
  <si>
    <t>{"fumo":true,"EntityTag":{"Silent":true,"NoAI":true,"Tags":["fumo","meiling_fumo"]}}</t>
  </si>
  <si>
    <t>{"fumo":true,"EntityTag":{"Silent":true,"NoAI":true,"Tags":["fumo","koakuma_fumo"]}}</t>
  </si>
  <si>
    <t>{"fumo":true,"EntityTag":{"Silent":true,"NoAI":true,"Tags":["fumo","patchouli_fumo"]}}</t>
  </si>
  <si>
    <t>{"fumo":true,"EntityTag":{"Silent":true,"NoAI":true,"Tags":["fumo","sakuya_fumo"]}}</t>
  </si>
  <si>
    <t>{"fumo":true,"EntityTag":{"Silent":true,"NoAI":true,"Tags":["fumo","remilia_fumo"]}}</t>
  </si>
  <si>
    <t>{"fumo":true,"EntityTag":{"Silent":true,"NoAI":true,"Tags":["fumo","flandre_fumo"]}}</t>
  </si>
  <si>
    <t>{"fumo":true,"EntityTag":{"Silent":true,"NoAI":true,"Tags":["fumo","aya_fumo"]}}</t>
  </si>
  <si>
    <t>{"fumo":true,"EntityTag":{"Silent":true,"NoAI":true,"Tags":["fumo","tenshi_fumo"]}}</t>
  </si>
  <si>
    <r>
      <t>{"title":"</t>
    </r>
    <r>
      <rPr>
        <sz val="11"/>
        <color theme="1"/>
        <rFont val="游ゴシック"/>
        <family val="3"/>
        <charset val="128"/>
      </rPr>
      <t>文々。新聞：消えた版</t>
    </r>
    <r>
      <rPr>
        <sz val="11"/>
        <color theme="1"/>
        <rFont val="Consolas"/>
        <family val="3"/>
      </rPr>
      <t>","author":"</t>
    </r>
    <r>
      <rPr>
        <sz val="11"/>
        <color theme="1"/>
        <rFont val="游ゴシック"/>
        <family val="3"/>
        <charset val="128"/>
      </rPr>
      <t>射命丸文</t>
    </r>
    <r>
      <rPr>
        <sz val="11"/>
        <color theme="1"/>
        <rFont val="Consolas"/>
        <family val="3"/>
      </rPr>
      <t>","pages":["[{\"text\":\"</t>
    </r>
    <r>
      <rPr>
        <sz val="11"/>
        <color theme="1"/>
        <rFont val="游ゴシック"/>
        <family val="3"/>
        <charset val="128"/>
      </rPr>
      <t>ここにタイトルを挿入</t>
    </r>
    <r>
      <rPr>
        <sz val="11"/>
        <color theme="1"/>
        <rFont val="Consolas"/>
        <family val="3"/>
      </rPr>
      <t>\\n\",\"bold\":true},{\"text\":\"8</t>
    </r>
    <r>
      <rPr>
        <sz val="11"/>
        <color theme="1"/>
        <rFont val="游ゴシック"/>
        <family val="3"/>
        <charset val="128"/>
      </rPr>
      <t>就エ碁売ユヲ意抹ラキト躍索マ下株</t>
    </r>
    <r>
      <rPr>
        <sz val="11"/>
        <color theme="1"/>
        <rFont val="Consolas"/>
        <family val="3"/>
      </rPr>
      <t>17</t>
    </r>
    <r>
      <rPr>
        <sz val="11"/>
        <color theme="1"/>
        <rFont val="游ゴシック"/>
        <family val="3"/>
        <charset val="128"/>
      </rPr>
      <t>補公癒イコヒ環企ぐ写</t>
    </r>
    <r>
      <rPr>
        <sz val="11"/>
        <color theme="1"/>
        <rFont val="Consolas"/>
        <family val="3"/>
      </rPr>
      <t>6</t>
    </r>
    <r>
      <rPr>
        <sz val="11"/>
        <color theme="1"/>
        <rFont val="游ゴシック"/>
        <family val="3"/>
        <charset val="128"/>
      </rPr>
      <t>増ドょでた由故っぽう政働</t>
    </r>
    <r>
      <rPr>
        <sz val="11"/>
        <color theme="1"/>
        <rFont val="Consolas"/>
        <family val="3"/>
      </rPr>
      <t>5</t>
    </r>
    <r>
      <rPr>
        <sz val="11"/>
        <color theme="1"/>
        <rFont val="游ゴシック"/>
        <family val="3"/>
        <charset val="128"/>
      </rPr>
      <t>五ムコアタ作以ヱ夏希季トけ。品オキコム決戦析ぶうとト資覧モヲ問当ぽ延地そょど動席をへひ乗開ヲヱソ台弾くべと成周ぎは属右。</t>
    </r>
    <r>
      <rPr>
        <sz val="11"/>
        <color theme="1"/>
        <rFont val="Consolas"/>
        <family val="3"/>
      </rPr>
      <t>\\n</t>
    </r>
    <r>
      <rPr>
        <sz val="11"/>
        <color theme="1"/>
        <rFont val="游ゴシック"/>
        <family val="3"/>
        <charset val="128"/>
      </rPr>
      <t>「あたいは七人の新宿でに航行って…」と言った、し</t>
    </r>
    <r>
      <rPr>
        <sz val="11"/>
        <color theme="1"/>
        <rFont val="Consolas"/>
        <family val="3"/>
      </rPr>
      <t>\",\"bold\":false}]","{\"text\":\"</t>
    </r>
    <r>
      <rPr>
        <sz val="11"/>
        <color theme="1"/>
        <rFont val="游ゴシック"/>
        <family val="3"/>
        <charset val="128"/>
      </rPr>
      <t>かし、京キユ連面条スクヌメ護載じざで績区ヘケヌ最座ょっ閣経をふか大写イアヲミ車中でた票三ょがンき転人て健必づぱ子菜性ふぜざフ取務間大聞ぜねでト。</t>
    </r>
    <r>
      <rPr>
        <sz val="11"/>
        <color theme="1"/>
        <rFont val="Consolas"/>
        <family val="3"/>
      </rPr>
      <t>\\n\\n</t>
    </r>
    <r>
      <rPr>
        <sz val="11"/>
        <color theme="1"/>
        <rFont val="游ゴシック"/>
        <family val="3"/>
        <charset val="128"/>
      </rPr>
      <t>幻想郷は英わ詳末れせず水時き情盗状キミタ台命るむま護結せふレン位田シスオリ要容ぞひ涯申輪ニ目陛いにゅ真別賄岐ナ校将ー室報レ好国智湾緩わほ。</t>
    </r>
    <r>
      <rPr>
        <sz val="11"/>
        <color theme="1"/>
        <rFont val="Consolas"/>
        <family val="3"/>
      </rPr>
      <t>\"}","{\"text\":\"</t>
    </r>
    <r>
      <rPr>
        <sz val="11"/>
        <color theme="1"/>
        <rFont val="游ゴシック"/>
        <family val="3"/>
        <charset val="128"/>
      </rPr>
      <t>総スざぶ究進アワ尾胃さやけ明台ドぼて学泉テヲフイ携存をあ子</t>
    </r>
    <r>
      <rPr>
        <sz val="11"/>
        <color theme="1"/>
        <rFont val="Consolas"/>
        <family val="3"/>
      </rPr>
      <t>47</t>
    </r>
    <r>
      <rPr>
        <sz val="11"/>
        <color theme="1"/>
        <rFont val="游ゴシック"/>
        <family val="3"/>
        <charset val="128"/>
      </rPr>
      <t>能ロ時闘でずお禁読ラロル住産よ北霊ムヘ集日イ硬</t>
    </r>
    <r>
      <rPr>
        <sz val="11"/>
        <color theme="1"/>
        <rFont val="Consolas"/>
        <family val="3"/>
      </rPr>
      <t>5</t>
    </r>
    <r>
      <rPr>
        <sz val="11"/>
        <color theme="1"/>
        <rFont val="游ゴシック"/>
        <family val="3"/>
        <charset val="128"/>
      </rPr>
      <t>式ユキオ父催ぞへリん馬月ろわ会側染サウチ夫寮尼恨扶お。</t>
    </r>
    <r>
      <rPr>
        <sz val="11"/>
        <color theme="1"/>
        <rFont val="Consolas"/>
        <family val="3"/>
      </rPr>
      <t>\\n\\n</t>
    </r>
    <r>
      <rPr>
        <sz val="11"/>
        <color theme="1"/>
        <rFont val="游ゴシック"/>
        <family val="3"/>
        <charset val="128"/>
      </rPr>
      <t>式購博念イメサ的内ホワ号重づんぎ試</t>
    </r>
    <r>
      <rPr>
        <sz val="11"/>
        <color theme="1"/>
        <rFont val="Consolas"/>
        <family val="3"/>
      </rPr>
      <t>69</t>
    </r>
    <r>
      <rPr>
        <sz val="11"/>
        <color theme="1"/>
        <rFont val="游ゴシック"/>
        <family val="3"/>
        <charset val="128"/>
      </rPr>
      <t>雑ょじゅえ問</t>
    </r>
    <r>
      <rPr>
        <sz val="11"/>
        <color theme="1"/>
        <rFont val="Consolas"/>
        <family val="3"/>
      </rPr>
      <t>50</t>
    </r>
    <r>
      <rPr>
        <sz val="11"/>
        <color theme="1"/>
        <rFont val="游ゴシック"/>
        <family val="3"/>
        <charset val="128"/>
      </rPr>
      <t>切産結</t>
    </r>
    <r>
      <rPr>
        <sz val="11"/>
        <color theme="1"/>
        <rFont val="Consolas"/>
        <family val="3"/>
      </rPr>
      <t>2</t>
    </r>
    <r>
      <rPr>
        <sz val="11"/>
        <color theme="1"/>
        <rFont val="游ゴシック"/>
        <family val="3"/>
        <charset val="128"/>
      </rPr>
      <t>格ーレ秀展マヘサ方基イ読応よすは円肪ヌ健抄梯漆ふょド。事ご社校</t>
    </r>
    <r>
      <rPr>
        <sz val="11"/>
        <color theme="1"/>
        <rFont val="Consolas"/>
        <family val="3"/>
      </rPr>
      <t>\"}","{\"text\":\"</t>
    </r>
    <r>
      <rPr>
        <sz val="11"/>
        <color theme="1"/>
        <rFont val="游ゴシック"/>
        <family val="3"/>
        <charset val="128"/>
      </rPr>
      <t>ツ真載神かふのま策式エ続物れさぶイ写救そべ経覧モエ号木くリ初武齢こす関横積ルツセエ著果ヘサシ組無でク立独験取手そ。情げよ住和フレモヱ国日ヤ球</t>
    </r>
    <r>
      <rPr>
        <sz val="11"/>
        <color theme="1"/>
        <rFont val="Consolas"/>
        <family val="3"/>
      </rPr>
      <t>4</t>
    </r>
    <r>
      <rPr>
        <sz val="11"/>
        <color theme="1"/>
        <rFont val="游ゴシック"/>
        <family val="3"/>
        <charset val="128"/>
      </rPr>
      <t>部ぱし邸脳ろきれぜ空禁ナ都</t>
    </r>
    <r>
      <rPr>
        <sz val="11"/>
        <color theme="1"/>
        <rFont val="Consolas"/>
        <family val="3"/>
      </rPr>
      <t>42</t>
    </r>
    <r>
      <rPr>
        <sz val="11"/>
        <color theme="1"/>
        <rFont val="游ゴシック"/>
        <family val="3"/>
        <charset val="128"/>
      </rPr>
      <t>技カセクエ開不読第シミツ院世ぎんげる経麻め水正赤っそづび購毎ナウモヨ会興へ。「え？何白いのカラフル…　えと、信じない</t>
    </r>
    <r>
      <rPr>
        <sz val="11"/>
        <color theme="1"/>
        <rFont val="Consolas"/>
        <family val="3"/>
      </rPr>
      <t>\"}","{\"text\":\"</t>
    </r>
    <r>
      <rPr>
        <sz val="11"/>
        <color theme="1"/>
        <rFont val="游ゴシック"/>
        <family val="3"/>
        <charset val="128"/>
      </rPr>
      <t>よ。」</t>
    </r>
    <r>
      <rPr>
        <sz val="11"/>
        <color theme="1"/>
        <rFont val="Consolas"/>
        <family val="3"/>
      </rPr>
      <t xml:space="preserve">\\n </t>
    </r>
    <r>
      <rPr>
        <sz val="11"/>
        <color theme="1"/>
        <rFont val="游ゴシック"/>
        <family val="3"/>
        <charset val="128"/>
      </rPr>
      <t>判ヤハヲ食作ルケヘエ子</t>
    </r>
    <r>
      <rPr>
        <sz val="11"/>
        <color theme="1"/>
        <rFont val="Consolas"/>
        <family val="3"/>
      </rPr>
      <t>4</t>
    </r>
    <r>
      <rPr>
        <sz val="11"/>
        <color theme="1"/>
        <rFont val="游ゴシック"/>
        <family val="3"/>
        <charset val="128"/>
      </rPr>
      <t>会んゅまや今</t>
    </r>
    <r>
      <rPr>
        <sz val="11"/>
        <color theme="1"/>
        <rFont val="Consolas"/>
        <family val="3"/>
      </rPr>
      <t>4</t>
    </r>
    <r>
      <rPr>
        <sz val="11"/>
        <color theme="1"/>
        <rFont val="游ゴシック"/>
        <family val="3"/>
        <charset val="128"/>
      </rPr>
      <t>度それ済貿せゃ根止びめぱ謙値ユテム空小りゃレ時蔵業物レへとき署発俣イ。新ごひ働</t>
    </r>
    <r>
      <rPr>
        <sz val="11"/>
        <color theme="1"/>
        <rFont val="Consolas"/>
        <family val="3"/>
      </rPr>
      <t>29</t>
    </r>
    <r>
      <rPr>
        <sz val="11"/>
        <color theme="1"/>
        <rFont val="游ゴシック"/>
        <family val="3"/>
        <charset val="128"/>
      </rPr>
      <t>放ばざだ影監ニシル賞過なばせ安庭レメ報経健しに姿民ーむッゃ務</t>
    </r>
    <r>
      <rPr>
        <sz val="11"/>
        <color theme="1"/>
        <rFont val="Consolas"/>
        <family val="3"/>
      </rPr>
      <t>4</t>
    </r>
    <r>
      <rPr>
        <sz val="11"/>
        <color theme="1"/>
        <rFont val="游ゴシック"/>
        <family val="3"/>
        <charset val="128"/>
      </rPr>
      <t>抗治ゅま商険息ミヲ爆震トぼクち長台イ地剤皮騒失ルべ。叶セホ治込更ヘユソヨ過備ホヲカ周</t>
    </r>
    <r>
      <rPr>
        <sz val="11"/>
        <color theme="1"/>
        <rFont val="Consolas"/>
        <family val="3"/>
      </rPr>
      <t>\"}","[{\"text\":\"</t>
    </r>
    <r>
      <rPr>
        <sz val="11"/>
        <color theme="1"/>
        <rFont val="游ゴシック"/>
        <family val="3"/>
        <charset val="128"/>
      </rPr>
      <t>け決供モムヤヘ規燃タハ読横ぽ改提リ応</t>
    </r>
    <r>
      <rPr>
        <sz val="11"/>
        <color theme="1"/>
        <rFont val="Consolas"/>
        <family val="3"/>
      </rPr>
      <t>6</t>
    </r>
    <r>
      <rPr>
        <sz val="11"/>
        <color theme="1"/>
        <rFont val="游ゴシック"/>
        <family val="3"/>
        <charset val="128"/>
      </rPr>
      <t>社ホ死百増安削芸ぜ。</t>
    </r>
    <r>
      <rPr>
        <sz val="11"/>
        <color theme="1"/>
        <rFont val="Consolas"/>
        <family val="3"/>
      </rPr>
      <t>\\n\\n\"},{\"text\":\"</t>
    </r>
    <r>
      <rPr>
        <sz val="11"/>
        <color theme="1"/>
        <rFont val="游ゴシック"/>
        <family val="3"/>
        <charset val="128"/>
      </rPr>
      <t>チルノ死んだ！！</t>
    </r>
    <r>
      <rPr>
        <sz val="11"/>
        <color theme="1"/>
        <rFont val="Consolas"/>
        <family val="3"/>
      </rPr>
      <t>\\n\",\"bold\":true},{\"text\":\"</t>
    </r>
    <r>
      <rPr>
        <sz val="11"/>
        <color theme="1"/>
        <rFont val="游ゴシック"/>
        <family val="3"/>
        <charset val="128"/>
      </rPr>
      <t>効なラげ県林ニハ梨宮育ロハ「チルノ」択木フタナ業詳どらい芸苦ハモタ測調ル任</t>
    </r>
    <r>
      <rPr>
        <sz val="11"/>
        <color theme="1"/>
        <rFont val="Consolas"/>
        <family val="3"/>
      </rPr>
      <t>20</t>
    </r>
    <r>
      <rPr>
        <sz val="11"/>
        <color theme="1"/>
        <rFont val="游ゴシック"/>
        <family val="3"/>
        <charset val="128"/>
      </rPr>
      <t>画幟ミワ医目ウミコチ転止こフ止属けやのざ金終豊フた。</t>
    </r>
    <r>
      <rPr>
        <sz val="11"/>
        <color theme="1"/>
        <rFont val="Consolas"/>
        <family val="3"/>
      </rPr>
      <t>\\n\\n</t>
    </r>
    <r>
      <rPr>
        <sz val="11"/>
        <color theme="1"/>
        <rFont val="游ゴシック"/>
        <family val="3"/>
        <charset val="128"/>
      </rPr>
      <t>大妖精は「わーー！チルノ</t>
    </r>
    <r>
      <rPr>
        <sz val="11"/>
        <color theme="1"/>
        <rFont val="Consolas"/>
        <family val="3"/>
      </rPr>
      <t>\"}]","[{\"text\":\"</t>
    </r>
    <r>
      <rPr>
        <sz val="11"/>
        <color theme="1"/>
        <rFont val="游ゴシック"/>
        <family val="3"/>
        <charset val="128"/>
      </rPr>
      <t>死んだぁ！」と言った。で覧赤ニ選線くひ企巣わで阪暮玉協楽研むッわ。労は新</t>
    </r>
    <r>
      <rPr>
        <sz val="11"/>
        <color theme="1"/>
        <rFont val="Consolas"/>
        <family val="3"/>
      </rPr>
      <t>19</t>
    </r>
    <r>
      <rPr>
        <sz val="11"/>
        <color theme="1"/>
        <rFont val="游ゴシック"/>
        <family val="3"/>
        <charset val="128"/>
      </rPr>
      <t>採ヘルタユ犯業ッ緩計び愛刻エ暮要キハヤ渡断リルスワ面</t>
    </r>
    <r>
      <rPr>
        <sz val="11"/>
        <color theme="1"/>
        <rFont val="Consolas"/>
        <family val="3"/>
      </rPr>
      <t>69</t>
    </r>
    <r>
      <rPr>
        <sz val="11"/>
        <color theme="1"/>
        <rFont val="游ゴシック"/>
        <family val="3"/>
        <charset val="128"/>
      </rPr>
      <t>命トロセミ芸断や覧割オナワヒ試深</t>
    </r>
    <r>
      <rPr>
        <sz val="11"/>
        <color theme="1"/>
        <rFont val="Consolas"/>
        <family val="3"/>
      </rPr>
      <t>8</t>
    </r>
    <r>
      <rPr>
        <sz val="11"/>
        <color theme="1"/>
        <rFont val="游ゴシック"/>
        <family val="3"/>
        <charset val="128"/>
      </rPr>
      <t>表ふによし。</t>
    </r>
    <r>
      <rPr>
        <sz val="11"/>
        <color theme="1"/>
        <rFont val="Consolas"/>
        <family val="3"/>
      </rPr>
      <t>\\n\\n\"},{\"text\":\"</t>
    </r>
    <r>
      <rPr>
        <sz val="11"/>
        <color theme="1"/>
        <rFont val="游ゴシック"/>
        <family val="3"/>
        <charset val="128"/>
      </rPr>
      <t>今すぐ買え！！</t>
    </r>
    <r>
      <rPr>
        <sz val="11"/>
        <color theme="1"/>
        <rFont val="Consolas"/>
        <family val="3"/>
      </rPr>
      <t>\\n\",\"bold\":true},{\"text\":\"</t>
    </r>
    <r>
      <rPr>
        <sz val="11"/>
        <color theme="1"/>
        <rFont val="游ゴシック"/>
        <family val="3"/>
        <charset val="128"/>
      </rPr>
      <t>新しい品「チルミルミルク」！！弾幕ごっこで周囲の戦況素早く判断するため</t>
    </r>
    <r>
      <rPr>
        <sz val="11"/>
        <color theme="1"/>
        <rFont val="Consolas"/>
        <family val="3"/>
      </rPr>
      <t>\"}]","[{\"text\":\"</t>
    </r>
    <r>
      <rPr>
        <sz val="11"/>
        <color theme="1"/>
        <rFont val="游ゴシック"/>
        <family val="3"/>
        <charset val="128"/>
      </rPr>
      <t>に！ラクトフェリンはチルノの脳みそ発育させる、タンパク成分！即座に発動フロストコラムス即座に対応する為に！鉄分ミネラルビタミン</t>
    </r>
    <r>
      <rPr>
        <sz val="11"/>
        <color theme="1"/>
        <rFont val="Consolas"/>
        <family val="3"/>
      </rPr>
      <t>C</t>
    </r>
    <r>
      <rPr>
        <sz val="11"/>
        <color theme="1"/>
        <rFont val="游ゴシック"/>
        <family val="3"/>
        <charset val="128"/>
      </rPr>
      <t>は戦う妖精のタシナミ！</t>
    </r>
    <r>
      <rPr>
        <sz val="11"/>
        <color theme="1"/>
        <rFont val="Consolas"/>
        <family val="3"/>
      </rPr>
      <t>\\n\\n\"},{\"text\":\"</t>
    </r>
    <r>
      <rPr>
        <sz val="11"/>
        <color theme="1"/>
        <rFont val="游ゴシック"/>
        <family val="3"/>
        <charset val="128"/>
      </rPr>
      <t>新しい東方ゲーム「東方</t>
    </r>
    <r>
      <rPr>
        <sz val="11"/>
        <color theme="1"/>
        <rFont val="Consolas"/>
        <family val="3"/>
      </rPr>
      <t xml:space="preserve">Project </t>
    </r>
    <r>
      <rPr>
        <sz val="11"/>
        <color theme="1"/>
        <rFont val="游ゴシック"/>
        <family val="3"/>
        <charset val="128"/>
      </rPr>
      <t>第</t>
    </r>
    <r>
      <rPr>
        <sz val="11"/>
        <color theme="1"/>
        <rFont val="Consolas"/>
        <family val="3"/>
      </rPr>
      <t>18.5</t>
    </r>
    <r>
      <rPr>
        <sz val="11"/>
        <color theme="1"/>
        <rFont val="游ゴシック"/>
        <family val="3"/>
        <charset val="128"/>
      </rPr>
      <t>弾</t>
    </r>
    <r>
      <rPr>
        <sz val="11"/>
        <color theme="1"/>
        <rFont val="Consolas"/>
        <family val="3"/>
      </rPr>
      <t xml:space="preserve"> </t>
    </r>
    <r>
      <rPr>
        <sz val="11"/>
        <color theme="1"/>
        <rFont val="游ゴシック"/>
        <family val="3"/>
        <charset val="128"/>
      </rPr>
      <t>バレットフィリア達の闇市場」</t>
    </r>
    <r>
      <rPr>
        <sz val="11"/>
        <color theme="1"/>
        <rFont val="Consolas"/>
        <family val="3"/>
      </rPr>
      <t>\\n\",\"bold\":true,\"clickEvent\":{\"action\":\"open_url\",\"value\":\"https://touhou-project.news/news/7436/\"}},{\"text\":\"</t>
    </r>
    <r>
      <rPr>
        <sz val="11"/>
        <color theme="1"/>
        <rFont val="游ゴシック"/>
        <family val="3"/>
        <charset val="128"/>
      </rPr>
      <t>小内程ろイあ能</t>
    </r>
    <r>
      <rPr>
        <sz val="11"/>
        <color theme="1"/>
        <rFont val="Consolas"/>
        <family val="3"/>
      </rPr>
      <t>5</t>
    </r>
    <r>
      <rPr>
        <sz val="11"/>
        <color theme="1"/>
        <rFont val="游ゴシック"/>
        <family val="3"/>
        <charset val="128"/>
      </rPr>
      <t>政チクア再</t>
    </r>
    <r>
      <rPr>
        <sz val="11"/>
        <color theme="1"/>
        <rFont val="Consolas"/>
        <family val="3"/>
      </rPr>
      <t>1</t>
    </r>
    <r>
      <rPr>
        <sz val="11"/>
        <color theme="1"/>
        <rFont val="游ゴシック"/>
        <family val="3"/>
        <charset val="128"/>
      </rPr>
      <t>六イびづ載込ワニヌ示</t>
    </r>
    <r>
      <rPr>
        <sz val="11"/>
        <color theme="1"/>
        <rFont val="Consolas"/>
        <family val="3"/>
      </rPr>
      <t>\"}]","{\"text\":\"</t>
    </r>
    <r>
      <rPr>
        <sz val="11"/>
        <color theme="1"/>
        <rFont val="游ゴシック"/>
        <family val="3"/>
        <charset val="128"/>
      </rPr>
      <t>高はとつ員縁ラヱテ売</t>
    </r>
    <r>
      <rPr>
        <sz val="11"/>
        <color theme="1"/>
        <rFont val="Consolas"/>
        <family val="3"/>
      </rPr>
      <t>26</t>
    </r>
    <r>
      <rPr>
        <sz val="11"/>
        <color theme="1"/>
        <rFont val="游ゴシック"/>
        <family val="3"/>
        <charset val="128"/>
      </rPr>
      <t>掲カロホユ接面ちせしべ益面曜ヲロ調索さけんっ真付条なラ遣亨拙淑て。</t>
    </r>
    <r>
      <rPr>
        <sz val="11"/>
        <color theme="1"/>
        <rFont val="Consolas"/>
        <family val="3"/>
      </rPr>
      <t>43</t>
    </r>
    <r>
      <rPr>
        <sz val="11"/>
        <color theme="1"/>
        <rFont val="游ゴシック"/>
        <family val="3"/>
        <charset val="128"/>
      </rPr>
      <t>及ツ通約りば達供サ音抵簡こ夕掘ヤモコホ朝際注り時安伝リユ訳深脳ま。狭メムヨノ郁神ま帝索ひむ行点をすぽせ党天ね百作ヤミ六効ずイぞ作写ナ重園ラマ子供トが夜将ヘラニク小使っ劇転びっずく毎</t>
    </r>
    <r>
      <rPr>
        <sz val="11"/>
        <color theme="1"/>
        <rFont val="Consolas"/>
        <family val="3"/>
      </rPr>
      <t>6</t>
    </r>
    <r>
      <rPr>
        <sz val="11"/>
        <color theme="1"/>
        <rFont val="游ゴシック"/>
        <family val="3"/>
        <charset val="128"/>
      </rPr>
      <t>景央セヌエア役国</t>
    </r>
    <r>
      <rPr>
        <sz val="11"/>
        <color theme="1"/>
        <rFont val="Consolas"/>
        <family val="3"/>
      </rPr>
      <t>\"}","{\"text\":\"</t>
    </r>
    <r>
      <rPr>
        <sz val="11"/>
        <color theme="1"/>
        <rFont val="游ゴシック"/>
        <family val="3"/>
        <charset val="128"/>
      </rPr>
      <t>こ液冊剣ぐわこが。靴代ヒ森例戻ばおらー紙果</t>
    </r>
    <r>
      <rPr>
        <sz val="11"/>
        <color theme="1"/>
        <rFont val="Consolas"/>
        <family val="3"/>
      </rPr>
      <t>1</t>
    </r>
    <r>
      <rPr>
        <sz val="11"/>
        <color theme="1"/>
        <rFont val="游ゴシック"/>
        <family val="3"/>
        <charset val="128"/>
      </rPr>
      <t>交拒リコ圧仏スト子本ソフタ週売ラノナ紹苦新問横職び。車るずフこ上</t>
    </r>
    <r>
      <rPr>
        <sz val="11"/>
        <color theme="1"/>
        <rFont val="Consolas"/>
        <family val="3"/>
      </rPr>
      <t>93</t>
    </r>
    <r>
      <rPr>
        <sz val="11"/>
        <color theme="1"/>
        <rFont val="游ゴシック"/>
        <family val="3"/>
        <charset val="128"/>
      </rPr>
      <t>小演メモ無区ハテカヨ中朝クたでり迫月ぽイけり朝誌ち長落ごょぎ条調ゆげがン逃勝の愛頭フいさ分</t>
    </r>
    <r>
      <rPr>
        <sz val="11"/>
        <color theme="1"/>
        <rFont val="Consolas"/>
        <family val="3"/>
      </rPr>
      <t>21</t>
    </r>
    <r>
      <rPr>
        <sz val="11"/>
        <color theme="1"/>
        <rFont val="游ゴシック"/>
        <family val="3"/>
        <charset val="128"/>
      </rPr>
      <t>禁イ日人ど振辞方ぽーひ。</t>
    </r>
    <r>
      <rPr>
        <sz val="11"/>
        <color theme="1"/>
        <rFont val="Consolas"/>
        <family val="3"/>
      </rPr>
      <t>\"}"]}</t>
    </r>
    <phoneticPr fontId="15"/>
  </si>
  <si>
    <t>{"display":{"Name":["{\"text\":\"N\",\"color\":\"#FF3F3F\"},{\"text\":\"a\",\"color\":\"#FF8F3F\"},{\"text\":\"n\",\"color\":\"#FFFF3F\"},{\"text\":\"a\",\"color\":\"#3FFF3F\"},{\"text\":\"i\",\"color\":\"#3F3FFF\"},{\"text\":\"r\",\"color\":\"#5F3FFF\"},{\"text\":\"o \",\"color\":\"#9F3FFF\"},{\"text\":\"E\",\"color\":\"#FF3F3F\"},{\"text\":\"s\",\"color\":\"#FF8F3F\"},{\"text\":\"s\",\"color\":\"#FFFF3F\"},{\"text\":\"e\",\"color\":\"#3FFF3F\"},{\"text\":\"n\",\"color\":\"#3F3FFF\"},{\"text\":\"c\",\"color\":\"#5F3FFF\"},{\"text\":\"e\",\"color\":\"#9F3FFF\"}"],"Lore":["{\"text\":\"Imbued with the power of all seven colours\",\"color\":\"#0008FF\"}"]}}</t>
    <phoneticPr fontId="15"/>
  </si>
  <si>
    <t>Item</t>
    <phoneticPr fontId="15"/>
  </si>
  <si>
    <t>Consumable</t>
  </si>
  <si>
    <t>Consumable</t>
    <phoneticPr fontId="15"/>
  </si>
  <si>
    <t>Weapon</t>
    <phoneticPr fontId="15"/>
  </si>
  <si>
    <t>Tool</t>
    <phoneticPr fontId="15"/>
  </si>
  <si>
    <t>Entity</t>
    <phoneticPr fontId="15"/>
  </si>
  <si>
    <t>Essence</t>
    <phoneticPr fontId="15"/>
  </si>
  <si>
    <t>Fumo</t>
  </si>
  <si>
    <t>Fumo Component</t>
  </si>
  <si>
    <t>Placeholder</t>
    <phoneticPr fontId="15"/>
  </si>
  <si>
    <t>placeholder</t>
    <phoneticPr fontId="15"/>
  </si>
  <si>
    <t>_n/a</t>
    <phoneticPr fontId="15"/>
  </si>
  <si>
    <t>N/A</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</si>
</sst>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scheme val="minor"/>
    </font>
    <font>
      <sz val="11"/>
      <color theme="1"/>
      <name val="Consolas"/>
      <family val="3"/>
    </font>
    <font>
      <b/>
      <sz val="11"/>
      <color theme="1"/>
      <name val="Yu Gothic UI"/>
      <family val="3"/>
      <charset val="128"/>
    </font>
    <font>
      <sz val="11"/>
      <color theme="1"/>
      <name val="Yu Gothic UI"/>
      <family val="3"/>
      <charset val="128"/>
    </font>
    <font>
      <b/>
      <sz val="11"/>
      <color theme="1"/>
      <name val="Yu Gothic"/>
      <family val="3"/>
      <charset val="128"/>
    </font>
    <font>
      <b/>
      <sz val="36"/>
      <color theme="1"/>
      <name val="游ゴシック"/>
      <family val="2"/>
      <scheme val="minor"/>
    </font>
    <font>
      <sz val="15"/>
      <color rgb="FFD4D4D4"/>
      <name val="Consolas"/>
      <family val="3"/>
    </font>
    <font>
      <sz val="15"/>
      <color rgb="FFC586C0"/>
      <name val="Consolas"/>
      <family val="3"/>
    </font>
    <font>
      <sz val="15"/>
      <color rgb="FF569CD6"/>
      <name val="Consolas"/>
      <family val="3"/>
    </font>
    <font>
      <sz val="15"/>
      <color rgb="FFB5CEA8"/>
      <name val="Consolas"/>
      <family val="3"/>
    </font>
    <font>
      <sz val="15"/>
      <color rgb="FFDCDCAA"/>
      <name val="Consolas"/>
      <family val="3"/>
    </font>
    <font>
      <sz val="15"/>
      <color rgb="FF9CDCFE"/>
      <name val="Consolas"/>
      <family val="3"/>
    </font>
    <font>
      <sz val="15"/>
      <color rgb="FFCE9178"/>
      <name val="Consolas"/>
      <family val="3"/>
    </font>
    <font>
      <i/>
      <sz val="15"/>
      <color rgb="FFDCDCAA"/>
      <name val="Consolas"/>
      <family val="3"/>
    </font>
    <font>
      <sz val="8"/>
      <name val="游ゴシック"/>
      <family val="2"/>
      <scheme val="minor"/>
    </font>
    <font>
      <sz val="6"/>
      <name val="游ゴシック"/>
      <family val="3"/>
      <charset val="128"/>
      <scheme val="minor"/>
    </font>
    <font>
      <sz val="11"/>
      <color theme="1"/>
      <name val="ＭＳ 明朝"/>
      <family val="1"/>
      <charset val="128"/>
    </font>
    <font>
      <sz val="11"/>
      <color theme="1"/>
      <name val="游ゴシック"/>
      <family val="3"/>
      <charset val="128"/>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5"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7" fillId="0" borderId="0" xfId="0" applyFont="1" applyAlignment="1">
      <alignment vertical="center"/>
    </xf>
    <xf numFmtId="14" fontId="0" fillId="0" borderId="0" xfId="0" applyNumberFormat="1"/>
    <xf numFmtId="0" fontId="0" fillId="0" borderId="0" xfId="0" applyAlignment="1">
      <alignment horizontal="left"/>
    </xf>
    <xf numFmtId="0" fontId="1" fillId="0" borderId="0" xfId="0" applyFont="1" applyAlignment="1">
      <alignment horizontal="left" vertical="center"/>
    </xf>
  </cellXfs>
  <cellStyles count="1">
    <cellStyle name="標準" xfId="0" builtinId="0"/>
  </cellStyles>
  <dxfs count="17">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Consolas"/>
        <family val="3"/>
        <scheme val="none"/>
      </font>
    </dxf>
    <dxf>
      <font>
        <b val="0"/>
        <i val="0"/>
        <strike val="0"/>
        <condense val="0"/>
        <extend val="0"/>
        <outline val="0"/>
        <shadow val="0"/>
        <u val="none"/>
        <vertAlign val="baseline"/>
        <sz val="11"/>
        <color theme="1"/>
        <name val="Yu Gothic UI"/>
        <family val="3"/>
        <charset val="128"/>
        <scheme val="none"/>
      </font>
    </dxf>
    <dxf>
      <font>
        <b val="0"/>
        <i val="0"/>
        <strike val="0"/>
        <condense val="0"/>
        <extend val="0"/>
        <outline val="0"/>
        <shadow val="0"/>
        <u val="none"/>
        <vertAlign val="baseline"/>
        <sz val="11"/>
        <color theme="1"/>
        <name val="Yu Gothic UI"/>
        <family val="3"/>
        <charset val="128"/>
        <scheme val="none"/>
      </font>
    </dxf>
    <dxf>
      <font>
        <b/>
        <i val="0"/>
        <strike val="0"/>
        <condense val="0"/>
        <extend val="0"/>
        <outline val="0"/>
        <shadow val="0"/>
        <u val="none"/>
        <vertAlign val="baseline"/>
        <sz val="11"/>
        <color theme="1"/>
        <name val="Yu Gothic"/>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C0C27B-7CC0-43F7-B8FC-848F596482D1}" name="Table1" displayName="Table1" ref="A1:O104" totalsRowShown="0" headerRowDxfId="16" dataDxfId="15">
  <autoFilter ref="A1:O104" xr:uid="{D3C0C27B-7CC0-43F7-B8FC-848F596482D1}"/>
  <sortState xmlns:xlrd2="http://schemas.microsoft.com/office/spreadsheetml/2017/richdata2" ref="A2:O103">
    <sortCondition ref="C1:C103"/>
  </sortState>
  <tableColumns count="15">
    <tableColumn id="1" xr3:uid="{ED2E072B-5BE2-4F2A-A44C-6926C0AFD827}" name="Custom Item" dataDxfId="14"/>
    <tableColumn id="2" xr3:uid="{3D5889BE-3CB7-4941-847F-5B60594ABF4B}" name="Tag" dataDxfId="13"/>
    <tableColumn id="3" xr3:uid="{09B02154-BC66-4153-BD3A-532379B11FAF}" name="Base Item" dataDxfId="12"/>
    <tableColumn id="4" xr3:uid="{4D6FBC0C-45A1-470F-BB14-8E1B6117DA26}" name="Custom Model Data" dataDxfId="11"/>
    <tableColumn id="7" xr3:uid="{305398FD-68E8-4869-9C70-F79D5D1233AB}" name="Custom Model Name" dataDxfId="10"/>
    <tableColumn id="5" xr3:uid="{4D0368AB-5A9B-4443-BAD1-C1623F90B948}" name="Type" dataDxfId="9"/>
    <tableColumn id="16" xr3:uid="{BCA0CD9D-A55A-4E9E-8A61-49005AAC9C0E}" name="Category" dataDxfId="8"/>
    <tableColumn id="6" xr3:uid="{082FEAB5-03A5-47B7-A839-99B0900DE969}" name="Base Object" dataDxfId="7"/>
    <tableColumn id="9" xr3:uid="{30C40DE3-DF48-4CC4-8EE2-9E1CB7AFBEF6}" name="Lore" dataDxfId="6"/>
    <tableColumn id="10" xr3:uid="{74081AE3-0EFE-41D0-B322-DFECA75B0D9A}" name="Name Formatting" dataDxfId="5"/>
    <tableColumn id="11" xr3:uid="{7B8BC3C3-3C21-47A7-B34C-7889F8951DD5}" name="Lore Formatting" dataDxfId="4"/>
    <tableColumn id="12" xr3:uid="{CDCD4F94-C4D7-4279-9CFF-778E889E9BEE}" name="Other NBT Data" dataDxfId="3"/>
    <tableColumn id="8" xr3:uid="{2FCC5354-F7B4-4B2C-A232-2C47CFCCB536}" name="Override Files?" dataDxfId="2"/>
    <tableColumn id="14" xr3:uid="{21B1475A-01B7-41F2-A250-21D2FB300586}" name="Is Listed In Wiki?" dataDxfId="1"/>
    <tableColumn id="13" xr3:uid="{54AB70E0-3F43-43FE-B389-330D7157313C}" name="Has Wiki Entry?"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6E39-8D2E-4FFC-B850-0D93EC6602A0}">
  <dimension ref="A1:O104"/>
  <sheetViews>
    <sheetView tabSelected="1" topLeftCell="A90" zoomScale="102" zoomScaleNormal="100" workbookViewId="0">
      <pane xSplit="1" topLeftCell="B1" activePane="topRight" state="frozen"/>
      <selection activeCell="A13" sqref="A13"/>
      <selection pane="topRight" activeCell="I104" sqref="I104"/>
    </sheetView>
  </sheetViews>
  <sheetFormatPr defaultColWidth="9.125" defaultRowHeight="16.5"/>
  <cols>
    <col min="1" max="1" width="34.875" style="3" customWidth="1"/>
    <col min="2" max="2" width="30" style="1" customWidth="1"/>
    <col min="3" max="3" width="24.625" style="1" customWidth="1"/>
    <col min="4" max="4" width="26.75" style="3" customWidth="1"/>
    <col min="5" max="5" width="29.125" style="1" customWidth="1"/>
    <col min="6" max="6" width="25.875" style="3" customWidth="1"/>
    <col min="7" max="7" width="17.875" style="3" customWidth="1"/>
    <col min="8" max="8" width="57.75" style="1" customWidth="1"/>
    <col min="9" max="9" width="26.75" style="1" customWidth="1"/>
    <col min="10" max="10" width="39.625" style="1" customWidth="1"/>
    <col min="11" max="11" width="77.375" style="1" customWidth="1"/>
    <col min="12" max="12" width="21.375" style="3" customWidth="1"/>
    <col min="13" max="13" width="22.875" style="3" customWidth="1"/>
    <col min="14" max="14" width="20.875" style="3" customWidth="1"/>
    <col min="15" max="16384" width="9.125" style="3"/>
  </cols>
  <sheetData>
    <row r="1" spans="1:15" ht="18">
      <c r="A1" s="4" t="s">
        <v>0</v>
      </c>
      <c r="B1" s="2" t="s">
        <v>4</v>
      </c>
      <c r="C1" s="4" t="s">
        <v>1</v>
      </c>
      <c r="D1" s="4" t="s">
        <v>2</v>
      </c>
      <c r="E1" s="4" t="s">
        <v>144</v>
      </c>
      <c r="F1" s="4" t="s">
        <v>340</v>
      </c>
      <c r="G1" s="4" t="s">
        <v>341</v>
      </c>
      <c r="H1" s="5" t="s">
        <v>150</v>
      </c>
      <c r="I1" s="4" t="s">
        <v>182</v>
      </c>
      <c r="J1" s="2" t="s">
        <v>180</v>
      </c>
      <c r="K1" s="2" t="s">
        <v>181</v>
      </c>
      <c r="L1" s="2" t="s">
        <v>183</v>
      </c>
      <c r="M1" s="4" t="s">
        <v>264</v>
      </c>
      <c r="N1" s="4" t="s">
        <v>336</v>
      </c>
      <c r="O1" s="4" t="s">
        <v>335</v>
      </c>
    </row>
    <row r="2" spans="1:15">
      <c r="A2" s="3" t="s">
        <v>88</v>
      </c>
      <c r="B2" s="1" t="s">
        <v>116</v>
      </c>
      <c r="C2" s="1" t="s">
        <v>167</v>
      </c>
      <c r="D2" s="3">
        <v>2835000</v>
      </c>
      <c r="E2" s="1" t="s">
        <v>116</v>
      </c>
      <c r="F2" s="3" t="s">
        <v>142</v>
      </c>
      <c r="G2" s="3" t="s">
        <v>383</v>
      </c>
      <c r="H2" s="3" t="s">
        <v>161</v>
      </c>
      <c r="I2" s="3"/>
      <c r="J2" s="1" t="s">
        <v>186</v>
      </c>
      <c r="K2" s="1" t="s">
        <v>179</v>
      </c>
      <c r="L2" s="1" t="s">
        <v>179</v>
      </c>
      <c r="M2" s="3" t="s">
        <v>265</v>
      </c>
      <c r="N2" s="3" t="s">
        <v>265</v>
      </c>
      <c r="O2" s="3" t="s">
        <v>265</v>
      </c>
    </row>
    <row r="3" spans="1:15">
      <c r="A3" s="3" t="s">
        <v>91</v>
      </c>
      <c r="B3" s="1" t="s">
        <v>119</v>
      </c>
      <c r="C3" s="1" t="s">
        <v>167</v>
      </c>
      <c r="D3" s="3">
        <v>2835001</v>
      </c>
      <c r="E3" s="1" t="s">
        <v>119</v>
      </c>
      <c r="F3" s="3" t="s">
        <v>142</v>
      </c>
      <c r="G3" s="3" t="s">
        <v>383</v>
      </c>
      <c r="H3" s="3" t="s">
        <v>161</v>
      </c>
      <c r="I3" s="3"/>
      <c r="J3" s="1" t="s">
        <v>188</v>
      </c>
      <c r="K3" s="1" t="s">
        <v>179</v>
      </c>
      <c r="L3" s="1" t="s">
        <v>179</v>
      </c>
      <c r="M3" s="3" t="s">
        <v>265</v>
      </c>
      <c r="N3" s="3" t="s">
        <v>265</v>
      </c>
      <c r="O3" s="3" t="s">
        <v>265</v>
      </c>
    </row>
    <row r="4" spans="1:15">
      <c r="A4" s="3" t="s">
        <v>95</v>
      </c>
      <c r="B4" s="1" t="s">
        <v>145</v>
      </c>
      <c r="C4" s="1" t="s">
        <v>176</v>
      </c>
      <c r="D4" s="3">
        <v>2835000</v>
      </c>
      <c r="E4" s="1" t="s">
        <v>145</v>
      </c>
      <c r="F4" s="3" t="s">
        <v>142</v>
      </c>
      <c r="G4" s="3" t="s">
        <v>385</v>
      </c>
      <c r="H4" s="3" t="s">
        <v>161</v>
      </c>
      <c r="I4" s="3"/>
      <c r="J4" s="1" t="s">
        <v>179</v>
      </c>
      <c r="K4" s="1" t="s">
        <v>179</v>
      </c>
      <c r="L4" s="1" t="s">
        <v>179</v>
      </c>
      <c r="M4" s="3" t="s">
        <v>265</v>
      </c>
      <c r="N4" s="3" t="s">
        <v>265</v>
      </c>
      <c r="O4" s="3" t="s">
        <v>266</v>
      </c>
    </row>
    <row r="5" spans="1:15">
      <c r="A5" s="3" t="s">
        <v>90</v>
      </c>
      <c r="B5" s="1" t="s">
        <v>118</v>
      </c>
      <c r="C5" s="1" t="s">
        <v>169</v>
      </c>
      <c r="D5" s="3">
        <v>2835001</v>
      </c>
      <c r="E5" s="1" t="s">
        <v>156</v>
      </c>
      <c r="F5" s="3" t="s">
        <v>142</v>
      </c>
      <c r="G5" s="3" t="s">
        <v>386</v>
      </c>
      <c r="H5" s="3" t="s">
        <v>161</v>
      </c>
      <c r="I5" s="3"/>
      <c r="J5" s="1" t="s">
        <v>179</v>
      </c>
      <c r="K5" s="1" t="s">
        <v>179</v>
      </c>
      <c r="L5" s="1" t="s">
        <v>179</v>
      </c>
      <c r="M5" s="3" t="s">
        <v>265</v>
      </c>
      <c r="N5" s="3" t="s">
        <v>266</v>
      </c>
      <c r="O5" s="3" t="s">
        <v>266</v>
      </c>
    </row>
    <row r="6" spans="1:15">
      <c r="A6" s="3" t="s">
        <v>15</v>
      </c>
      <c r="B6" s="1" t="s">
        <v>28</v>
      </c>
      <c r="C6" s="1" t="s">
        <v>164</v>
      </c>
      <c r="D6" s="3">
        <v>2835000</v>
      </c>
      <c r="E6" s="1" t="s">
        <v>28</v>
      </c>
      <c r="F6" s="3" t="s">
        <v>142</v>
      </c>
      <c r="G6" s="3" t="s">
        <v>383</v>
      </c>
      <c r="H6" s="3" t="s">
        <v>161</v>
      </c>
      <c r="I6" s="3"/>
      <c r="J6" s="1" t="s">
        <v>179</v>
      </c>
      <c r="K6" s="1" t="s">
        <v>179</v>
      </c>
      <c r="L6" s="1" t="s">
        <v>179</v>
      </c>
      <c r="M6" s="3" t="s">
        <v>265</v>
      </c>
      <c r="N6" s="3" t="s">
        <v>265</v>
      </c>
      <c r="O6" s="3" t="s">
        <v>266</v>
      </c>
    </row>
    <row r="7" spans="1:15">
      <c r="A7" s="3" t="s">
        <v>312</v>
      </c>
      <c r="B7" s="1" t="s">
        <v>311</v>
      </c>
      <c r="C7" s="1" t="s">
        <v>164</v>
      </c>
      <c r="D7" s="3">
        <v>2835001</v>
      </c>
      <c r="E7" s="1" t="s">
        <v>311</v>
      </c>
      <c r="F7" s="3" t="s">
        <v>142</v>
      </c>
      <c r="G7" s="3" t="s">
        <v>383</v>
      </c>
      <c r="H7" s="3" t="s">
        <v>161</v>
      </c>
      <c r="I7" s="3"/>
      <c r="J7" s="1" t="s">
        <v>179</v>
      </c>
      <c r="K7" s="1" t="s">
        <v>179</v>
      </c>
      <c r="L7" s="1" t="s">
        <v>179</v>
      </c>
      <c r="M7" s="3" t="s">
        <v>265</v>
      </c>
      <c r="N7" s="3" t="s">
        <v>265</v>
      </c>
      <c r="O7" s="3" t="s">
        <v>266</v>
      </c>
    </row>
    <row r="8" spans="1:15">
      <c r="A8" s="3" t="s">
        <v>16</v>
      </c>
      <c r="B8" s="1" t="s">
        <v>30</v>
      </c>
      <c r="C8" s="1" t="s">
        <v>164</v>
      </c>
      <c r="D8" s="3">
        <v>2835002</v>
      </c>
      <c r="E8" s="1" t="s">
        <v>30</v>
      </c>
      <c r="F8" s="3" t="s">
        <v>142</v>
      </c>
      <c r="G8" s="3" t="s">
        <v>383</v>
      </c>
      <c r="H8" s="3" t="s">
        <v>161</v>
      </c>
      <c r="I8" s="3"/>
      <c r="J8" s="1" t="s">
        <v>179</v>
      </c>
      <c r="K8" s="1" t="s">
        <v>179</v>
      </c>
      <c r="L8" s="1" t="s">
        <v>179</v>
      </c>
      <c r="M8" s="3" t="s">
        <v>265</v>
      </c>
      <c r="N8" s="3" t="s">
        <v>265</v>
      </c>
      <c r="O8" s="3" t="s">
        <v>266</v>
      </c>
    </row>
    <row r="9" spans="1:15">
      <c r="A9" s="3" t="s">
        <v>17</v>
      </c>
      <c r="B9" s="1" t="s">
        <v>31</v>
      </c>
      <c r="C9" s="1" t="s">
        <v>164</v>
      </c>
      <c r="D9" s="3">
        <v>2835003</v>
      </c>
      <c r="E9" s="1" t="s">
        <v>31</v>
      </c>
      <c r="F9" s="3" t="s">
        <v>142</v>
      </c>
      <c r="G9" s="3" t="s">
        <v>383</v>
      </c>
      <c r="H9" s="3" t="s">
        <v>161</v>
      </c>
      <c r="I9" s="3"/>
      <c r="J9" s="1" t="s">
        <v>179</v>
      </c>
      <c r="K9" s="1" t="s">
        <v>179</v>
      </c>
      <c r="L9" s="1" t="s">
        <v>179</v>
      </c>
      <c r="M9" s="3" t="s">
        <v>265</v>
      </c>
      <c r="N9" s="3" t="s">
        <v>265</v>
      </c>
      <c r="O9" s="3" t="s">
        <v>266</v>
      </c>
    </row>
    <row r="10" spans="1:15">
      <c r="A10" s="3" t="s">
        <v>18</v>
      </c>
      <c r="B10" s="1" t="s">
        <v>32</v>
      </c>
      <c r="C10" s="1" t="s">
        <v>164</v>
      </c>
      <c r="D10" s="3">
        <v>2835004</v>
      </c>
      <c r="E10" s="1" t="s">
        <v>32</v>
      </c>
      <c r="F10" s="3" t="s">
        <v>142</v>
      </c>
      <c r="G10" s="3" t="s">
        <v>383</v>
      </c>
      <c r="H10" s="3" t="s">
        <v>161</v>
      </c>
      <c r="I10" s="3"/>
      <c r="J10" s="1" t="s">
        <v>179</v>
      </c>
      <c r="K10" s="1" t="s">
        <v>179</v>
      </c>
      <c r="L10" s="1" t="s">
        <v>179</v>
      </c>
      <c r="M10" s="3" t="s">
        <v>265</v>
      </c>
      <c r="N10" s="3" t="s">
        <v>265</v>
      </c>
      <c r="O10" s="3" t="s">
        <v>266</v>
      </c>
    </row>
    <row r="11" spans="1:15">
      <c r="A11" s="3" t="s">
        <v>19</v>
      </c>
      <c r="B11" s="1" t="s">
        <v>33</v>
      </c>
      <c r="C11" s="1" t="s">
        <v>164</v>
      </c>
      <c r="D11" s="3">
        <v>2835005</v>
      </c>
      <c r="E11" s="1" t="s">
        <v>33</v>
      </c>
      <c r="F11" s="3" t="s">
        <v>142</v>
      </c>
      <c r="G11" s="3" t="s">
        <v>383</v>
      </c>
      <c r="H11" s="3" t="s">
        <v>161</v>
      </c>
      <c r="I11" s="3"/>
      <c r="J11" s="1" t="s">
        <v>179</v>
      </c>
      <c r="K11" s="1" t="s">
        <v>179</v>
      </c>
      <c r="L11" s="1" t="s">
        <v>179</v>
      </c>
      <c r="M11" s="3" t="s">
        <v>265</v>
      </c>
      <c r="N11" s="3" t="s">
        <v>265</v>
      </c>
      <c r="O11" s="3" t="s">
        <v>266</v>
      </c>
    </row>
    <row r="12" spans="1:15">
      <c r="A12" s="3" t="s">
        <v>20</v>
      </c>
      <c r="B12" s="1" t="s">
        <v>34</v>
      </c>
      <c r="C12" s="1" t="s">
        <v>164</v>
      </c>
      <c r="D12" s="3">
        <v>2835006</v>
      </c>
      <c r="E12" s="1" t="s">
        <v>34</v>
      </c>
      <c r="F12" s="3" t="s">
        <v>142</v>
      </c>
      <c r="G12" s="3" t="s">
        <v>383</v>
      </c>
      <c r="H12" s="3" t="s">
        <v>161</v>
      </c>
      <c r="I12" s="3"/>
      <c r="J12" s="1" t="s">
        <v>179</v>
      </c>
      <c r="K12" s="1" t="s">
        <v>179</v>
      </c>
      <c r="L12" s="1" t="s">
        <v>179</v>
      </c>
      <c r="M12" s="3" t="s">
        <v>265</v>
      </c>
      <c r="N12" s="3" t="s">
        <v>265</v>
      </c>
      <c r="O12" s="3" t="s">
        <v>266</v>
      </c>
    </row>
    <row r="13" spans="1:15">
      <c r="A13" s="3" t="s">
        <v>21</v>
      </c>
      <c r="B13" s="1" t="s">
        <v>35</v>
      </c>
      <c r="C13" s="1" t="s">
        <v>164</v>
      </c>
      <c r="D13" s="3">
        <v>2835007</v>
      </c>
      <c r="E13" s="1" t="s">
        <v>35</v>
      </c>
      <c r="F13" s="3" t="s">
        <v>142</v>
      </c>
      <c r="G13" s="3" t="s">
        <v>383</v>
      </c>
      <c r="H13" s="3" t="s">
        <v>161</v>
      </c>
      <c r="I13" s="3"/>
      <c r="J13" s="1" t="s">
        <v>179</v>
      </c>
      <c r="K13" s="1" t="s">
        <v>179</v>
      </c>
      <c r="L13" s="1" t="s">
        <v>179</v>
      </c>
      <c r="M13" s="3" t="s">
        <v>265</v>
      </c>
      <c r="N13" s="3" t="s">
        <v>265</v>
      </c>
      <c r="O13" s="3" t="s">
        <v>266</v>
      </c>
    </row>
    <row r="14" spans="1:15">
      <c r="A14" s="3" t="s">
        <v>22</v>
      </c>
      <c r="B14" s="1" t="s">
        <v>29</v>
      </c>
      <c r="C14" s="1" t="s">
        <v>164</v>
      </c>
      <c r="D14" s="3">
        <v>2835008</v>
      </c>
      <c r="E14" s="1" t="s">
        <v>29</v>
      </c>
      <c r="F14" s="3" t="s">
        <v>142</v>
      </c>
      <c r="G14" s="3" t="s">
        <v>383</v>
      </c>
      <c r="H14" s="3" t="s">
        <v>161</v>
      </c>
      <c r="I14" s="3"/>
      <c r="J14" s="1" t="s">
        <v>179</v>
      </c>
      <c r="K14" s="1" t="s">
        <v>179</v>
      </c>
      <c r="L14" s="1" t="s">
        <v>179</v>
      </c>
      <c r="M14" s="3" t="s">
        <v>265</v>
      </c>
      <c r="N14" s="3" t="s">
        <v>265</v>
      </c>
      <c r="O14" s="3" t="s">
        <v>266</v>
      </c>
    </row>
    <row r="15" spans="1:15">
      <c r="A15" s="3" t="s">
        <v>54</v>
      </c>
      <c r="B15" s="1" t="s">
        <v>78</v>
      </c>
      <c r="C15" s="1" t="s">
        <v>175</v>
      </c>
      <c r="D15" s="3">
        <v>2835000</v>
      </c>
      <c r="E15" s="1" t="s">
        <v>78</v>
      </c>
      <c r="F15" s="3" t="s">
        <v>142</v>
      </c>
      <c r="G15" s="3" t="s">
        <v>387</v>
      </c>
      <c r="H15" s="3" t="s">
        <v>161</v>
      </c>
      <c r="I15" s="3"/>
      <c r="J15" s="1" t="s">
        <v>179</v>
      </c>
      <c r="K15" s="1" t="s">
        <v>179</v>
      </c>
      <c r="L15" s="1" t="s">
        <v>342</v>
      </c>
      <c r="M15" s="3" t="s">
        <v>265</v>
      </c>
      <c r="N15" s="3" t="s">
        <v>265</v>
      </c>
      <c r="O15" s="3" t="s">
        <v>266</v>
      </c>
    </row>
    <row r="16" spans="1:15">
      <c r="A16" s="3" t="s">
        <v>6</v>
      </c>
      <c r="B16" s="1" t="s">
        <v>7</v>
      </c>
      <c r="C16" s="1" t="s">
        <v>175</v>
      </c>
      <c r="D16" s="3">
        <v>2835002</v>
      </c>
      <c r="E16" s="1" t="s">
        <v>7</v>
      </c>
      <c r="F16" s="3" t="s">
        <v>142</v>
      </c>
      <c r="G16" s="3" t="s">
        <v>391</v>
      </c>
      <c r="H16" s="3" t="s">
        <v>161</v>
      </c>
      <c r="I16" s="3" t="s">
        <v>190</v>
      </c>
      <c r="J16" s="1" t="s">
        <v>179</v>
      </c>
      <c r="K16" s="1" t="s">
        <v>185</v>
      </c>
      <c r="L16" s="1" t="s">
        <v>179</v>
      </c>
      <c r="M16" s="3" t="s">
        <v>265</v>
      </c>
      <c r="N16" s="3" t="s">
        <v>265</v>
      </c>
      <c r="O16" s="3" t="s">
        <v>265</v>
      </c>
    </row>
    <row r="17" spans="1:15">
      <c r="A17" s="3" t="s">
        <v>93</v>
      </c>
      <c r="B17" s="1" t="s">
        <v>160</v>
      </c>
      <c r="C17" s="1" t="s">
        <v>175</v>
      </c>
      <c r="D17" s="3">
        <v>2835016</v>
      </c>
      <c r="E17" s="1" t="s">
        <v>160</v>
      </c>
      <c r="F17" s="3" t="s">
        <v>142</v>
      </c>
      <c r="G17" s="3" t="s">
        <v>391</v>
      </c>
      <c r="H17" s="3" t="s">
        <v>161</v>
      </c>
      <c r="I17" s="3"/>
      <c r="J17" s="1" t="s">
        <v>224</v>
      </c>
      <c r="K17" s="1" t="s">
        <v>179</v>
      </c>
      <c r="L17" s="1" t="s">
        <v>179</v>
      </c>
      <c r="M17" s="3" t="s">
        <v>265</v>
      </c>
      <c r="N17" s="3" t="s">
        <v>265</v>
      </c>
      <c r="O17" s="3" t="s">
        <v>265</v>
      </c>
    </row>
    <row r="18" spans="1:15">
      <c r="A18" s="3" t="s">
        <v>146</v>
      </c>
      <c r="B18" s="1" t="s">
        <v>152</v>
      </c>
      <c r="C18" s="1" t="s">
        <v>166</v>
      </c>
      <c r="D18" s="3">
        <v>2835000</v>
      </c>
      <c r="E18" s="1" t="s">
        <v>152</v>
      </c>
      <c r="F18" s="3" t="s">
        <v>143</v>
      </c>
      <c r="G18" s="3" t="s">
        <v>388</v>
      </c>
      <c r="H18" s="3" t="s">
        <v>159</v>
      </c>
      <c r="I18" s="3"/>
      <c r="J18" s="1" t="s">
        <v>179</v>
      </c>
      <c r="K18" s="1" t="s">
        <v>179</v>
      </c>
      <c r="L18" s="1" t="s">
        <v>179</v>
      </c>
      <c r="M18" s="3" t="s">
        <v>265</v>
      </c>
      <c r="N18" s="3" t="s">
        <v>266</v>
      </c>
      <c r="O18" s="3" t="s">
        <v>266</v>
      </c>
    </row>
    <row r="19" spans="1:15">
      <c r="A19" s="3" t="s">
        <v>147</v>
      </c>
      <c r="B19" s="1" t="s">
        <v>153</v>
      </c>
      <c r="C19" s="1" t="s">
        <v>166</v>
      </c>
      <c r="D19" s="3">
        <v>2835001</v>
      </c>
      <c r="E19" s="1" t="s">
        <v>153</v>
      </c>
      <c r="F19" s="3" t="s">
        <v>143</v>
      </c>
      <c r="G19" s="3" t="s">
        <v>388</v>
      </c>
      <c r="H19" s="3" t="s">
        <v>159</v>
      </c>
      <c r="I19" s="3"/>
      <c r="J19" s="1" t="s">
        <v>179</v>
      </c>
      <c r="K19" s="1" t="s">
        <v>179</v>
      </c>
      <c r="L19" s="1" t="s">
        <v>179</v>
      </c>
      <c r="M19" s="3" t="s">
        <v>265</v>
      </c>
      <c r="N19" s="3" t="s">
        <v>266</v>
      </c>
      <c r="O19" s="3" t="s">
        <v>266</v>
      </c>
    </row>
    <row r="20" spans="1:15">
      <c r="A20" s="3" t="s">
        <v>148</v>
      </c>
      <c r="B20" s="1" t="s">
        <v>154</v>
      </c>
      <c r="C20" s="1" t="s">
        <v>166</v>
      </c>
      <c r="D20" s="3">
        <v>2835002</v>
      </c>
      <c r="E20" s="1" t="s">
        <v>154</v>
      </c>
      <c r="F20" s="3" t="s">
        <v>143</v>
      </c>
      <c r="G20" s="3" t="s">
        <v>388</v>
      </c>
      <c r="H20" s="3" t="s">
        <v>159</v>
      </c>
      <c r="I20" s="3"/>
      <c r="J20" s="1" t="s">
        <v>179</v>
      </c>
      <c r="K20" s="1" t="s">
        <v>179</v>
      </c>
      <c r="L20" s="1" t="s">
        <v>179</v>
      </c>
      <c r="M20" s="3" t="s">
        <v>265</v>
      </c>
      <c r="N20" s="3" t="s">
        <v>266</v>
      </c>
      <c r="O20" s="3" t="s">
        <v>266</v>
      </c>
    </row>
    <row r="21" spans="1:15">
      <c r="A21" s="3" t="s">
        <v>149</v>
      </c>
      <c r="B21" s="1" t="s">
        <v>155</v>
      </c>
      <c r="C21" s="1" t="s">
        <v>166</v>
      </c>
      <c r="D21" s="3">
        <v>2835003</v>
      </c>
      <c r="E21" s="1" t="s">
        <v>155</v>
      </c>
      <c r="F21" s="3" t="s">
        <v>143</v>
      </c>
      <c r="G21" s="3" t="s">
        <v>388</v>
      </c>
      <c r="H21" s="3" t="s">
        <v>159</v>
      </c>
      <c r="I21" s="3"/>
      <c r="J21" s="1" t="s">
        <v>179</v>
      </c>
      <c r="K21" s="1" t="s">
        <v>179</v>
      </c>
      <c r="L21" s="1" t="s">
        <v>179</v>
      </c>
      <c r="M21" s="3" t="s">
        <v>265</v>
      </c>
      <c r="N21" s="3" t="s">
        <v>266</v>
      </c>
      <c r="O21" s="3" t="s">
        <v>266</v>
      </c>
    </row>
    <row r="22" spans="1:15">
      <c r="A22" s="3" t="s">
        <v>94</v>
      </c>
      <c r="B22" s="1" t="s">
        <v>121</v>
      </c>
      <c r="C22" s="1" t="s">
        <v>174</v>
      </c>
      <c r="D22" s="3">
        <v>2835000</v>
      </c>
      <c r="E22" s="1" t="s">
        <v>121</v>
      </c>
      <c r="F22" s="3" t="s">
        <v>142</v>
      </c>
      <c r="G22" s="3" t="s">
        <v>385</v>
      </c>
      <c r="H22" s="3" t="s">
        <v>161</v>
      </c>
      <c r="I22" s="3"/>
      <c r="J22" s="1" t="s">
        <v>179</v>
      </c>
      <c r="K22" s="1" t="s">
        <v>179</v>
      </c>
      <c r="L22" s="1" t="s">
        <v>179</v>
      </c>
      <c r="M22" s="3" t="s">
        <v>265</v>
      </c>
      <c r="N22" s="3" t="s">
        <v>265</v>
      </c>
      <c r="O22" s="3" t="s">
        <v>266</v>
      </c>
    </row>
    <row r="23" spans="1:15">
      <c r="A23" s="3" t="s">
        <v>306</v>
      </c>
      <c r="B23" s="1" t="s">
        <v>307</v>
      </c>
      <c r="C23" s="1" t="s">
        <v>308</v>
      </c>
      <c r="D23" s="3">
        <v>2835000</v>
      </c>
      <c r="E23" s="1" t="s">
        <v>307</v>
      </c>
      <c r="F23" s="3" t="s">
        <v>142</v>
      </c>
      <c r="G23" s="3" t="s">
        <v>391</v>
      </c>
      <c r="H23" s="3" t="s">
        <v>161</v>
      </c>
      <c r="I23" s="3"/>
      <c r="J23" s="1" t="s">
        <v>179</v>
      </c>
      <c r="K23" s="1" t="s">
        <v>179</v>
      </c>
      <c r="L23" s="1" t="s">
        <v>179</v>
      </c>
      <c r="M23" s="3" t="s">
        <v>265</v>
      </c>
      <c r="N23" s="3" t="s">
        <v>265</v>
      </c>
      <c r="O23" s="3" t="s">
        <v>265</v>
      </c>
    </row>
    <row r="24" spans="1:15">
      <c r="A24" s="3" t="s">
        <v>44</v>
      </c>
      <c r="B24" s="1" t="s">
        <v>68</v>
      </c>
      <c r="C24" s="1" t="s">
        <v>165</v>
      </c>
      <c r="D24" s="3">
        <v>2835000</v>
      </c>
      <c r="E24" s="1" t="s">
        <v>68</v>
      </c>
      <c r="F24" s="3" t="s">
        <v>142</v>
      </c>
      <c r="G24" s="3" t="s">
        <v>389</v>
      </c>
      <c r="H24" s="3" t="s">
        <v>161</v>
      </c>
      <c r="I24" s="3"/>
      <c r="J24" s="1" t="s">
        <v>221</v>
      </c>
      <c r="K24" s="1" t="s">
        <v>179</v>
      </c>
      <c r="L24" s="1" t="s">
        <v>179</v>
      </c>
      <c r="M24" s="3" t="s">
        <v>265</v>
      </c>
      <c r="N24" s="3" t="s">
        <v>265</v>
      </c>
      <c r="O24" s="3" t="s">
        <v>266</v>
      </c>
    </row>
    <row r="25" spans="1:15">
      <c r="A25" s="3" t="s">
        <v>45</v>
      </c>
      <c r="B25" s="1" t="s">
        <v>69</v>
      </c>
      <c r="C25" s="1" t="s">
        <v>165</v>
      </c>
      <c r="D25" s="3">
        <v>2835001</v>
      </c>
      <c r="E25" s="1" t="s">
        <v>69</v>
      </c>
      <c r="F25" s="3" t="s">
        <v>142</v>
      </c>
      <c r="G25" s="3" t="s">
        <v>389</v>
      </c>
      <c r="H25" s="3" t="s">
        <v>161</v>
      </c>
      <c r="I25" s="3"/>
      <c r="J25" s="1" t="s">
        <v>235</v>
      </c>
      <c r="K25" s="1" t="s">
        <v>179</v>
      </c>
      <c r="L25" s="1" t="s">
        <v>179</v>
      </c>
      <c r="M25" s="3" t="s">
        <v>265</v>
      </c>
      <c r="N25" s="3" t="s">
        <v>265</v>
      </c>
      <c r="O25" s="3" t="s">
        <v>265</v>
      </c>
    </row>
    <row r="26" spans="1:15">
      <c r="A26" s="3" t="s">
        <v>46</v>
      </c>
      <c r="B26" s="1" t="s">
        <v>70</v>
      </c>
      <c r="C26" s="1" t="s">
        <v>165</v>
      </c>
      <c r="D26" s="3">
        <v>2835002</v>
      </c>
      <c r="E26" s="1" t="s">
        <v>70</v>
      </c>
      <c r="F26" s="3" t="s">
        <v>142</v>
      </c>
      <c r="G26" s="3" t="s">
        <v>389</v>
      </c>
      <c r="H26" s="3" t="s">
        <v>161</v>
      </c>
      <c r="I26" s="3"/>
      <c r="J26" s="1" t="s">
        <v>179</v>
      </c>
      <c r="K26" s="1" t="s">
        <v>179</v>
      </c>
      <c r="L26" s="1" t="s">
        <v>179</v>
      </c>
      <c r="M26" s="3" t="s">
        <v>265</v>
      </c>
      <c r="N26" s="3" t="s">
        <v>265</v>
      </c>
      <c r="O26" s="3" t="s">
        <v>265</v>
      </c>
    </row>
    <row r="27" spans="1:15">
      <c r="A27" s="3" t="s">
        <v>47</v>
      </c>
      <c r="B27" s="1" t="s">
        <v>71</v>
      </c>
      <c r="C27" s="1" t="s">
        <v>165</v>
      </c>
      <c r="D27" s="3">
        <v>2835003</v>
      </c>
      <c r="E27" s="1" t="s">
        <v>71</v>
      </c>
      <c r="F27" s="3" t="s">
        <v>142</v>
      </c>
      <c r="G27" s="3" t="s">
        <v>389</v>
      </c>
      <c r="H27" s="3" t="s">
        <v>161</v>
      </c>
      <c r="I27" s="3"/>
      <c r="J27" s="1" t="s">
        <v>234</v>
      </c>
      <c r="K27" s="1" t="s">
        <v>179</v>
      </c>
      <c r="L27" s="1" t="s">
        <v>179</v>
      </c>
      <c r="M27" s="3" t="s">
        <v>265</v>
      </c>
      <c r="N27" s="3" t="s">
        <v>265</v>
      </c>
      <c r="O27" s="3" t="s">
        <v>265</v>
      </c>
    </row>
    <row r="28" spans="1:15">
      <c r="A28" s="3" t="s">
        <v>48</v>
      </c>
      <c r="B28" s="1" t="s">
        <v>72</v>
      </c>
      <c r="C28" s="1" t="s">
        <v>165</v>
      </c>
      <c r="D28" s="3">
        <v>2835004</v>
      </c>
      <c r="E28" s="1" t="s">
        <v>72</v>
      </c>
      <c r="F28" s="3" t="s">
        <v>142</v>
      </c>
      <c r="G28" s="3" t="s">
        <v>389</v>
      </c>
      <c r="H28" s="3" t="s">
        <v>161</v>
      </c>
      <c r="I28" s="3"/>
      <c r="J28" s="1" t="s">
        <v>231</v>
      </c>
      <c r="K28" s="1" t="s">
        <v>179</v>
      </c>
      <c r="L28" s="1" t="s">
        <v>179</v>
      </c>
      <c r="M28" s="3" t="s">
        <v>265</v>
      </c>
      <c r="N28" s="3" t="s">
        <v>265</v>
      </c>
      <c r="O28" s="3" t="s">
        <v>265</v>
      </c>
    </row>
    <row r="29" spans="1:15">
      <c r="A29" s="3" t="s">
        <v>49</v>
      </c>
      <c r="B29" s="1" t="s">
        <v>73</v>
      </c>
      <c r="C29" s="1" t="s">
        <v>165</v>
      </c>
      <c r="D29" s="3">
        <v>2835005</v>
      </c>
      <c r="E29" s="1" t="s">
        <v>73</v>
      </c>
      <c r="F29" s="3" t="s">
        <v>142</v>
      </c>
      <c r="G29" s="3" t="s">
        <v>389</v>
      </c>
      <c r="H29" s="3" t="s">
        <v>161</v>
      </c>
      <c r="I29" s="3"/>
      <c r="J29" s="1" t="s">
        <v>227</v>
      </c>
      <c r="K29" s="1" t="s">
        <v>179</v>
      </c>
      <c r="L29" s="1" t="s">
        <v>179</v>
      </c>
      <c r="M29" s="3" t="s">
        <v>265</v>
      </c>
      <c r="N29" s="3" t="s">
        <v>265</v>
      </c>
      <c r="O29" s="3" t="s">
        <v>265</v>
      </c>
    </row>
    <row r="30" spans="1:15">
      <c r="A30" s="3" t="s">
        <v>50</v>
      </c>
      <c r="B30" s="1" t="s">
        <v>74</v>
      </c>
      <c r="C30" s="1" t="s">
        <v>165</v>
      </c>
      <c r="D30" s="3">
        <v>2835006</v>
      </c>
      <c r="E30" s="1" t="s">
        <v>74</v>
      </c>
      <c r="F30" s="3" t="s">
        <v>142</v>
      </c>
      <c r="G30" s="3" t="s">
        <v>389</v>
      </c>
      <c r="H30" s="3" t="s">
        <v>161</v>
      </c>
      <c r="I30" s="3"/>
      <c r="J30" s="1" t="s">
        <v>236</v>
      </c>
      <c r="K30" s="1" t="s">
        <v>179</v>
      </c>
      <c r="L30" s="1" t="s">
        <v>179</v>
      </c>
      <c r="M30" s="3" t="s">
        <v>265</v>
      </c>
      <c r="N30" s="3" t="s">
        <v>265</v>
      </c>
      <c r="O30" s="3" t="s">
        <v>265</v>
      </c>
    </row>
    <row r="31" spans="1:15">
      <c r="A31" s="3" t="s">
        <v>51</v>
      </c>
      <c r="B31" s="1" t="s">
        <v>75</v>
      </c>
      <c r="C31" s="1" t="s">
        <v>165</v>
      </c>
      <c r="D31" s="3">
        <v>2835007</v>
      </c>
      <c r="E31" s="1" t="s">
        <v>75</v>
      </c>
      <c r="F31" s="3" t="s">
        <v>142</v>
      </c>
      <c r="G31" s="3" t="s">
        <v>389</v>
      </c>
      <c r="H31" s="3" t="s">
        <v>161</v>
      </c>
      <c r="I31" s="3"/>
      <c r="J31" s="1" t="s">
        <v>179</v>
      </c>
      <c r="K31" s="1" t="s">
        <v>179</v>
      </c>
      <c r="L31" s="1" t="s">
        <v>179</v>
      </c>
      <c r="M31" s="3" t="s">
        <v>265</v>
      </c>
      <c r="N31" s="3" t="s">
        <v>265</v>
      </c>
      <c r="O31" s="3" t="s">
        <v>266</v>
      </c>
    </row>
    <row r="32" spans="1:15">
      <c r="A32" s="3" t="s">
        <v>14</v>
      </c>
      <c r="B32" s="1" t="s">
        <v>27</v>
      </c>
      <c r="C32" s="1" t="s">
        <v>165</v>
      </c>
      <c r="D32" s="3">
        <v>2835008</v>
      </c>
      <c r="E32" s="1" t="s">
        <v>27</v>
      </c>
      <c r="F32" s="3" t="s">
        <v>142</v>
      </c>
      <c r="G32" s="3" t="s">
        <v>391</v>
      </c>
      <c r="H32" s="3" t="s">
        <v>161</v>
      </c>
      <c r="I32" s="3" t="s">
        <v>238</v>
      </c>
      <c r="J32" s="1" t="s">
        <v>339</v>
      </c>
      <c r="K32" s="1" t="s">
        <v>189</v>
      </c>
      <c r="L32" s="1" t="s">
        <v>382</v>
      </c>
      <c r="M32" s="3" t="s">
        <v>265</v>
      </c>
      <c r="N32" s="3" t="s">
        <v>265</v>
      </c>
      <c r="O32" s="3" t="s">
        <v>266</v>
      </c>
    </row>
    <row r="33" spans="1:15">
      <c r="A33" s="3" t="s">
        <v>52</v>
      </c>
      <c r="B33" s="1" t="s">
        <v>76</v>
      </c>
      <c r="C33" s="1" t="s">
        <v>165</v>
      </c>
      <c r="D33" s="3">
        <v>2835009</v>
      </c>
      <c r="E33" s="1" t="s">
        <v>76</v>
      </c>
      <c r="F33" s="3" t="s">
        <v>142</v>
      </c>
      <c r="G33" s="3" t="s">
        <v>383</v>
      </c>
      <c r="H33" s="3" t="s">
        <v>161</v>
      </c>
      <c r="I33" s="3"/>
      <c r="J33" s="1" t="s">
        <v>179</v>
      </c>
      <c r="K33" s="1" t="s">
        <v>179</v>
      </c>
      <c r="L33" s="1" t="s">
        <v>179</v>
      </c>
      <c r="M33" s="3" t="s">
        <v>265</v>
      </c>
      <c r="N33" s="3" t="s">
        <v>265</v>
      </c>
      <c r="O33" s="3" t="s">
        <v>266</v>
      </c>
    </row>
    <row r="34" spans="1:15">
      <c r="A34" s="3" t="s">
        <v>92</v>
      </c>
      <c r="B34" s="1" t="s">
        <v>120</v>
      </c>
      <c r="C34" s="1" t="s">
        <v>178</v>
      </c>
      <c r="D34" s="3">
        <v>2835000</v>
      </c>
      <c r="E34" s="1" t="s">
        <v>120</v>
      </c>
      <c r="F34" s="3" t="s">
        <v>142</v>
      </c>
      <c r="G34" s="3" t="s">
        <v>385</v>
      </c>
      <c r="H34" s="3" t="s">
        <v>161</v>
      </c>
      <c r="I34" s="3"/>
      <c r="J34" s="1" t="s">
        <v>188</v>
      </c>
      <c r="K34" s="1" t="s">
        <v>179</v>
      </c>
      <c r="L34" s="1" t="s">
        <v>179</v>
      </c>
      <c r="M34" s="3" t="s">
        <v>265</v>
      </c>
      <c r="N34" s="3" t="s">
        <v>265</v>
      </c>
      <c r="O34" s="3" t="s">
        <v>265</v>
      </c>
    </row>
    <row r="35" spans="1:15">
      <c r="A35" s="3" t="s">
        <v>41</v>
      </c>
      <c r="B35" s="1" t="s">
        <v>65</v>
      </c>
      <c r="C35" s="1" t="s">
        <v>173</v>
      </c>
      <c r="D35" s="3">
        <v>2835000</v>
      </c>
      <c r="E35" s="1" t="s">
        <v>65</v>
      </c>
      <c r="F35" s="3" t="s">
        <v>142</v>
      </c>
      <c r="G35" s="3" t="s">
        <v>386</v>
      </c>
      <c r="H35" s="3" t="s">
        <v>161</v>
      </c>
      <c r="I35" s="3"/>
      <c r="J35" s="1" t="s">
        <v>179</v>
      </c>
      <c r="K35" s="1" t="s">
        <v>179</v>
      </c>
      <c r="L35" s="1" t="s">
        <v>343</v>
      </c>
      <c r="M35" s="3" t="s">
        <v>265</v>
      </c>
      <c r="N35" s="3" t="s">
        <v>265</v>
      </c>
      <c r="O35" s="3" t="s">
        <v>266</v>
      </c>
    </row>
    <row r="36" spans="1:15">
      <c r="A36" s="3" t="s">
        <v>42</v>
      </c>
      <c r="B36" s="1" t="s">
        <v>66</v>
      </c>
      <c r="C36" s="1" t="s">
        <v>173</v>
      </c>
      <c r="D36" s="3">
        <v>2835001</v>
      </c>
      <c r="E36" s="1" t="s">
        <v>66</v>
      </c>
      <c r="F36" s="3" t="s">
        <v>142</v>
      </c>
      <c r="G36" s="3" t="s">
        <v>386</v>
      </c>
      <c r="H36" s="3" t="s">
        <v>161</v>
      </c>
      <c r="I36" s="3"/>
      <c r="J36" s="1" t="s">
        <v>179</v>
      </c>
      <c r="K36" s="1" t="s">
        <v>179</v>
      </c>
      <c r="L36" s="1" t="s">
        <v>344</v>
      </c>
      <c r="M36" s="3" t="s">
        <v>265</v>
      </c>
      <c r="N36" s="3" t="s">
        <v>265</v>
      </c>
      <c r="O36" s="3" t="s">
        <v>266</v>
      </c>
    </row>
    <row r="37" spans="1:15">
      <c r="A37" s="3" t="s">
        <v>43</v>
      </c>
      <c r="B37" s="1" t="s">
        <v>67</v>
      </c>
      <c r="C37" s="1" t="s">
        <v>177</v>
      </c>
      <c r="D37" s="3">
        <v>2835000</v>
      </c>
      <c r="E37" s="1" t="s">
        <v>67</v>
      </c>
      <c r="F37" s="3" t="s">
        <v>142</v>
      </c>
      <c r="G37" s="3" t="s">
        <v>383</v>
      </c>
      <c r="H37" s="3" t="s">
        <v>161</v>
      </c>
      <c r="I37" s="3"/>
      <c r="J37" s="1" t="s">
        <v>179</v>
      </c>
      <c r="K37" s="1" t="s">
        <v>179</v>
      </c>
      <c r="L37" s="1" t="s">
        <v>339</v>
      </c>
      <c r="M37" s="3" t="s">
        <v>265</v>
      </c>
      <c r="N37" s="3" t="s">
        <v>265</v>
      </c>
      <c r="O37" s="3" t="s">
        <v>266</v>
      </c>
    </row>
    <row r="38" spans="1:15">
      <c r="A38" s="3" t="s">
        <v>53</v>
      </c>
      <c r="B38" s="1" t="s">
        <v>77</v>
      </c>
      <c r="C38" s="1" t="s">
        <v>170</v>
      </c>
      <c r="D38" s="3">
        <v>2835000</v>
      </c>
      <c r="E38" s="1" t="s">
        <v>77</v>
      </c>
      <c r="F38" s="3" t="s">
        <v>142</v>
      </c>
      <c r="G38" s="3" t="s">
        <v>383</v>
      </c>
      <c r="H38" s="3" t="s">
        <v>161</v>
      </c>
      <c r="I38" s="3"/>
      <c r="J38" s="1" t="s">
        <v>179</v>
      </c>
      <c r="K38" s="1" t="s">
        <v>179</v>
      </c>
      <c r="L38" s="1" t="s">
        <v>179</v>
      </c>
      <c r="M38" s="3" t="s">
        <v>265</v>
      </c>
      <c r="N38" s="3" t="s">
        <v>265</v>
      </c>
      <c r="O38" s="3" t="s">
        <v>266</v>
      </c>
    </row>
    <row r="39" spans="1:15">
      <c r="A39" s="3" t="s">
        <v>36</v>
      </c>
      <c r="B39" s="1" t="s">
        <v>60</v>
      </c>
      <c r="C39" s="1" t="s">
        <v>162</v>
      </c>
      <c r="D39" s="3">
        <v>2835000</v>
      </c>
      <c r="E39" s="1" t="s">
        <v>60</v>
      </c>
      <c r="F39" s="3" t="s">
        <v>142</v>
      </c>
      <c r="G39" s="3" t="s">
        <v>385</v>
      </c>
      <c r="H39" s="3" t="s">
        <v>161</v>
      </c>
      <c r="I39" s="3"/>
      <c r="J39" s="1" t="s">
        <v>179</v>
      </c>
      <c r="K39" s="1" t="s">
        <v>179</v>
      </c>
      <c r="L39" s="1" t="s">
        <v>345</v>
      </c>
      <c r="M39" s="3" t="s">
        <v>265</v>
      </c>
      <c r="N39" s="3" t="s">
        <v>265</v>
      </c>
      <c r="O39" s="3" t="s">
        <v>266</v>
      </c>
    </row>
    <row r="40" spans="1:15">
      <c r="A40" s="3" t="s">
        <v>37</v>
      </c>
      <c r="B40" s="1" t="s">
        <v>61</v>
      </c>
      <c r="C40" s="1" t="s">
        <v>162</v>
      </c>
      <c r="D40" s="3">
        <v>2835001</v>
      </c>
      <c r="E40" s="1" t="s">
        <v>61</v>
      </c>
      <c r="F40" s="3" t="s">
        <v>142</v>
      </c>
      <c r="G40" s="3" t="s">
        <v>389</v>
      </c>
      <c r="H40" s="3" t="s">
        <v>161</v>
      </c>
      <c r="I40" s="3"/>
      <c r="J40" s="1" t="s">
        <v>179</v>
      </c>
      <c r="K40" s="1" t="s">
        <v>179</v>
      </c>
      <c r="L40" s="1" t="s">
        <v>346</v>
      </c>
      <c r="M40" s="3" t="s">
        <v>265</v>
      </c>
      <c r="N40" s="3" t="s">
        <v>265</v>
      </c>
      <c r="O40" s="3" t="s">
        <v>266</v>
      </c>
    </row>
    <row r="41" spans="1:15">
      <c r="A41" s="3" t="s">
        <v>38</v>
      </c>
      <c r="B41" s="1" t="s">
        <v>62</v>
      </c>
      <c r="C41" s="1" t="s">
        <v>162</v>
      </c>
      <c r="D41" s="3">
        <v>2835002</v>
      </c>
      <c r="E41" s="1" t="s">
        <v>62</v>
      </c>
      <c r="F41" s="3" t="s">
        <v>142</v>
      </c>
      <c r="G41" s="3" t="s">
        <v>385</v>
      </c>
      <c r="H41" s="3" t="s">
        <v>161</v>
      </c>
      <c r="I41" s="3"/>
      <c r="J41" s="1" t="s">
        <v>179</v>
      </c>
      <c r="K41" s="1" t="s">
        <v>179</v>
      </c>
      <c r="L41" s="1" t="s">
        <v>347</v>
      </c>
      <c r="M41" s="3" t="s">
        <v>265</v>
      </c>
      <c r="N41" s="3" t="s">
        <v>265</v>
      </c>
      <c r="O41" s="3" t="s">
        <v>266</v>
      </c>
    </row>
    <row r="42" spans="1:15">
      <c r="A42" s="3" t="s">
        <v>39</v>
      </c>
      <c r="B42" s="1" t="s">
        <v>63</v>
      </c>
      <c r="C42" s="1" t="s">
        <v>162</v>
      </c>
      <c r="D42" s="3">
        <v>2835003</v>
      </c>
      <c r="E42" s="1" t="s">
        <v>63</v>
      </c>
      <c r="F42" s="3" t="s">
        <v>142</v>
      </c>
      <c r="G42" s="3" t="s">
        <v>385</v>
      </c>
      <c r="H42" s="3" t="s">
        <v>161</v>
      </c>
      <c r="I42" s="3"/>
      <c r="J42" s="1" t="s">
        <v>179</v>
      </c>
      <c r="K42" s="1" t="s">
        <v>179</v>
      </c>
      <c r="L42" s="1" t="s">
        <v>348</v>
      </c>
      <c r="M42" s="3" t="s">
        <v>265</v>
      </c>
      <c r="N42" s="3" t="s">
        <v>265</v>
      </c>
      <c r="O42" s="3" t="s">
        <v>266</v>
      </c>
    </row>
    <row r="43" spans="1:15">
      <c r="A43" s="3" t="s">
        <v>40</v>
      </c>
      <c r="B43" s="1" t="s">
        <v>64</v>
      </c>
      <c r="C43" s="1" t="s">
        <v>162</v>
      </c>
      <c r="D43" s="3">
        <v>2835004</v>
      </c>
      <c r="E43" s="1" t="s">
        <v>64</v>
      </c>
      <c r="F43" s="3" t="s">
        <v>142</v>
      </c>
      <c r="G43" s="3" t="s">
        <v>385</v>
      </c>
      <c r="H43" s="3" t="s">
        <v>161</v>
      </c>
      <c r="I43" s="3"/>
      <c r="J43" s="1" t="s">
        <v>179</v>
      </c>
      <c r="K43" s="1" t="s">
        <v>179</v>
      </c>
      <c r="L43" s="1" t="s">
        <v>349</v>
      </c>
      <c r="M43" s="3" t="s">
        <v>265</v>
      </c>
      <c r="N43" s="3" t="s">
        <v>265</v>
      </c>
      <c r="O43" s="3" t="s">
        <v>266</v>
      </c>
    </row>
    <row r="44" spans="1:15">
      <c r="A44" s="3" t="s">
        <v>11</v>
      </c>
      <c r="B44" s="1" t="s">
        <v>24</v>
      </c>
      <c r="C44" s="1" t="s">
        <v>162</v>
      </c>
      <c r="D44" s="3">
        <v>2835005</v>
      </c>
      <c r="E44" s="1" t="s">
        <v>24</v>
      </c>
      <c r="F44" s="3" t="s">
        <v>142</v>
      </c>
      <c r="G44" s="3" t="s">
        <v>391</v>
      </c>
      <c r="H44" s="3" t="s">
        <v>161</v>
      </c>
      <c r="I44" s="3" t="s">
        <v>184</v>
      </c>
      <c r="J44" s="1" t="s">
        <v>179</v>
      </c>
      <c r="K44" s="1" t="s">
        <v>185</v>
      </c>
      <c r="L44" s="1" t="s">
        <v>355</v>
      </c>
      <c r="M44" s="3" t="s">
        <v>265</v>
      </c>
      <c r="N44" s="3" t="s">
        <v>265</v>
      </c>
      <c r="O44" s="3" t="s">
        <v>266</v>
      </c>
    </row>
    <row r="45" spans="1:15">
      <c r="A45" s="3" t="s">
        <v>253</v>
      </c>
      <c r="B45" s="1" t="s">
        <v>254</v>
      </c>
      <c r="C45" s="1" t="s">
        <v>162</v>
      </c>
      <c r="D45" s="3">
        <v>2835006</v>
      </c>
      <c r="E45" s="1" t="s">
        <v>254</v>
      </c>
      <c r="F45" s="3" t="s">
        <v>142</v>
      </c>
      <c r="G45" s="3" t="s">
        <v>389</v>
      </c>
      <c r="H45" s="3" t="s">
        <v>161</v>
      </c>
      <c r="I45" s="3" t="s">
        <v>259</v>
      </c>
      <c r="J45" s="1" t="s">
        <v>257</v>
      </c>
      <c r="K45" s="1" t="s">
        <v>189</v>
      </c>
      <c r="L45" s="1" t="s">
        <v>350</v>
      </c>
      <c r="M45" s="3" t="s">
        <v>265</v>
      </c>
      <c r="N45" s="3" t="s">
        <v>265</v>
      </c>
      <c r="O45" s="3" t="s">
        <v>266</v>
      </c>
    </row>
    <row r="46" spans="1:15">
      <c r="A46" s="3" t="s">
        <v>255</v>
      </c>
      <c r="B46" s="1" t="s">
        <v>256</v>
      </c>
      <c r="C46" s="1" t="s">
        <v>162</v>
      </c>
      <c r="D46" s="3">
        <v>2835007</v>
      </c>
      <c r="E46" s="1" t="s">
        <v>256</v>
      </c>
      <c r="F46" s="3" t="s">
        <v>142</v>
      </c>
      <c r="G46" s="3" t="s">
        <v>389</v>
      </c>
      <c r="H46" s="3" t="s">
        <v>161</v>
      </c>
      <c r="I46" s="3" t="s">
        <v>260</v>
      </c>
      <c r="J46" s="1" t="s">
        <v>258</v>
      </c>
      <c r="K46" s="1" t="s">
        <v>189</v>
      </c>
      <c r="L46" s="1" t="s">
        <v>351</v>
      </c>
      <c r="M46" s="3" t="s">
        <v>265</v>
      </c>
      <c r="N46" s="3" t="s">
        <v>265</v>
      </c>
      <c r="O46" s="3" t="s">
        <v>266</v>
      </c>
    </row>
    <row r="47" spans="1:15">
      <c r="A47" s="3" t="s">
        <v>293</v>
      </c>
      <c r="B47" s="1" t="s">
        <v>299</v>
      </c>
      <c r="C47" s="1" t="s">
        <v>162</v>
      </c>
      <c r="D47" s="3">
        <v>2835008</v>
      </c>
      <c r="E47" s="1" t="s">
        <v>299</v>
      </c>
      <c r="F47" s="3" t="s">
        <v>142</v>
      </c>
      <c r="G47" s="3" t="s">
        <v>389</v>
      </c>
      <c r="H47" s="3" t="s">
        <v>161</v>
      </c>
      <c r="I47" s="3"/>
      <c r="J47" s="1" t="s">
        <v>179</v>
      </c>
      <c r="K47" s="1" t="s">
        <v>179</v>
      </c>
      <c r="L47" s="1" t="s">
        <v>352</v>
      </c>
      <c r="M47" s="3" t="s">
        <v>265</v>
      </c>
      <c r="N47" s="3" t="s">
        <v>265</v>
      </c>
      <c r="O47" s="3" t="s">
        <v>266</v>
      </c>
    </row>
    <row r="48" spans="1:15">
      <c r="A48" s="3" t="s">
        <v>294</v>
      </c>
      <c r="B48" s="1" t="s">
        <v>300</v>
      </c>
      <c r="C48" s="1" t="s">
        <v>162</v>
      </c>
      <c r="D48" s="3">
        <v>2835009</v>
      </c>
      <c r="E48" s="1" t="s">
        <v>300</v>
      </c>
      <c r="F48" s="3" t="s">
        <v>142</v>
      </c>
      <c r="G48" s="3" t="s">
        <v>389</v>
      </c>
      <c r="H48" s="3" t="s">
        <v>161</v>
      </c>
      <c r="I48" s="3"/>
      <c r="J48" s="1" t="s">
        <v>179</v>
      </c>
      <c r="K48" s="1" t="s">
        <v>179</v>
      </c>
      <c r="L48" s="1" t="s">
        <v>353</v>
      </c>
      <c r="M48" s="3" t="s">
        <v>265</v>
      </c>
      <c r="N48" s="3" t="s">
        <v>265</v>
      </c>
      <c r="O48" s="3" t="s">
        <v>266</v>
      </c>
    </row>
    <row r="49" spans="1:15">
      <c r="A49" s="3" t="s">
        <v>295</v>
      </c>
      <c r="B49" s="1" t="s">
        <v>301</v>
      </c>
      <c r="C49" s="1" t="s">
        <v>162</v>
      </c>
      <c r="D49" s="3">
        <v>2835010</v>
      </c>
      <c r="E49" s="1" t="s">
        <v>301</v>
      </c>
      <c r="F49" s="3" t="s">
        <v>142</v>
      </c>
      <c r="G49" s="3" t="s">
        <v>389</v>
      </c>
      <c r="H49" s="3" t="s">
        <v>161</v>
      </c>
      <c r="I49" s="3"/>
      <c r="J49" s="1" t="s">
        <v>179</v>
      </c>
      <c r="K49" s="1" t="s">
        <v>179</v>
      </c>
      <c r="L49" s="1" t="s">
        <v>354</v>
      </c>
      <c r="M49" s="3" t="s">
        <v>265</v>
      </c>
      <c r="N49" s="3" t="s">
        <v>265</v>
      </c>
      <c r="O49" s="3" t="s">
        <v>266</v>
      </c>
    </row>
    <row r="50" spans="1:15">
      <c r="A50" s="3" t="s">
        <v>296</v>
      </c>
      <c r="B50" s="1" t="s">
        <v>302</v>
      </c>
      <c r="C50" s="1" t="s">
        <v>162</v>
      </c>
      <c r="D50" s="3">
        <v>2835011</v>
      </c>
      <c r="E50" s="1" t="s">
        <v>302</v>
      </c>
      <c r="F50" s="3" t="s">
        <v>142</v>
      </c>
      <c r="G50" s="3" t="s">
        <v>389</v>
      </c>
      <c r="H50" s="3" t="s">
        <v>161</v>
      </c>
      <c r="I50" s="3"/>
      <c r="J50" s="1" t="s">
        <v>179</v>
      </c>
      <c r="K50" s="1" t="s">
        <v>179</v>
      </c>
      <c r="L50" s="1" t="s">
        <v>356</v>
      </c>
      <c r="M50" s="3" t="s">
        <v>265</v>
      </c>
      <c r="N50" s="3" t="s">
        <v>265</v>
      </c>
      <c r="O50" s="3" t="s">
        <v>266</v>
      </c>
    </row>
    <row r="51" spans="1:15">
      <c r="A51" s="3" t="s">
        <v>297</v>
      </c>
      <c r="B51" s="1" t="s">
        <v>303</v>
      </c>
      <c r="C51" s="1" t="s">
        <v>162</v>
      </c>
      <c r="D51" s="3">
        <v>2835012</v>
      </c>
      <c r="E51" s="1" t="s">
        <v>303</v>
      </c>
      <c r="F51" s="3" t="s">
        <v>142</v>
      </c>
      <c r="G51" s="3" t="s">
        <v>389</v>
      </c>
      <c r="H51" s="3" t="s">
        <v>161</v>
      </c>
      <c r="I51" s="3"/>
      <c r="J51" s="1" t="s">
        <v>179</v>
      </c>
      <c r="K51" s="1" t="s">
        <v>179</v>
      </c>
      <c r="L51" s="1" t="s">
        <v>357</v>
      </c>
      <c r="M51" s="3" t="s">
        <v>265</v>
      </c>
      <c r="N51" s="3" t="s">
        <v>265</v>
      </c>
      <c r="O51" s="3" t="s">
        <v>266</v>
      </c>
    </row>
    <row r="52" spans="1:15">
      <c r="A52" s="3" t="s">
        <v>298</v>
      </c>
      <c r="B52" s="1" t="s">
        <v>304</v>
      </c>
      <c r="C52" s="1" t="s">
        <v>162</v>
      </c>
      <c r="D52" s="3">
        <v>2835013</v>
      </c>
      <c r="E52" s="1" t="s">
        <v>304</v>
      </c>
      <c r="F52" s="3" t="s">
        <v>142</v>
      </c>
      <c r="G52" s="3" t="s">
        <v>389</v>
      </c>
      <c r="H52" s="3" t="s">
        <v>161</v>
      </c>
      <c r="I52" s="3"/>
      <c r="J52" s="1" t="s">
        <v>179</v>
      </c>
      <c r="K52" s="1" t="s">
        <v>179</v>
      </c>
      <c r="L52" s="1" t="s">
        <v>358</v>
      </c>
      <c r="M52" s="3" t="s">
        <v>265</v>
      </c>
      <c r="N52" s="3" t="s">
        <v>265</v>
      </c>
      <c r="O52" s="3" t="s">
        <v>266</v>
      </c>
    </row>
    <row r="53" spans="1:15">
      <c r="A53" s="3" t="s">
        <v>55</v>
      </c>
      <c r="B53" s="1" t="s">
        <v>83</v>
      </c>
      <c r="C53" s="1" t="s">
        <v>172</v>
      </c>
      <c r="D53" s="3">
        <v>2835000</v>
      </c>
      <c r="E53" s="1" t="s">
        <v>83</v>
      </c>
      <c r="F53" s="3" t="s">
        <v>141</v>
      </c>
      <c r="G53" s="3" t="s">
        <v>141</v>
      </c>
      <c r="H53" s="3" t="s">
        <v>84</v>
      </c>
      <c r="I53" s="3"/>
      <c r="J53" s="1" t="s">
        <v>179</v>
      </c>
      <c r="K53" s="1" t="s">
        <v>179</v>
      </c>
      <c r="L53" s="1" t="s">
        <v>179</v>
      </c>
      <c r="M53" s="3" t="s">
        <v>265</v>
      </c>
      <c r="N53" s="3" t="s">
        <v>265</v>
      </c>
      <c r="O53" s="3" t="s">
        <v>266</v>
      </c>
    </row>
    <row r="54" spans="1:15">
      <c r="A54" s="3" t="s">
        <v>56</v>
      </c>
      <c r="B54" s="1" t="s">
        <v>79</v>
      </c>
      <c r="C54" s="1" t="s">
        <v>172</v>
      </c>
      <c r="D54" s="3">
        <v>2835001</v>
      </c>
      <c r="E54" s="1" t="s">
        <v>79</v>
      </c>
      <c r="F54" s="3" t="s">
        <v>141</v>
      </c>
      <c r="G54" s="3" t="s">
        <v>141</v>
      </c>
      <c r="H54" s="3" t="s">
        <v>85</v>
      </c>
      <c r="I54" s="3"/>
      <c r="J54" s="1" t="s">
        <v>179</v>
      </c>
      <c r="K54" s="1" t="s">
        <v>179</v>
      </c>
      <c r="L54" s="1" t="s">
        <v>179</v>
      </c>
      <c r="M54" s="3" t="s">
        <v>265</v>
      </c>
      <c r="N54" s="3" t="s">
        <v>265</v>
      </c>
      <c r="O54" s="3" t="s">
        <v>265</v>
      </c>
    </row>
    <row r="55" spans="1:15">
      <c r="A55" s="3" t="s">
        <v>57</v>
      </c>
      <c r="B55" s="1" t="s">
        <v>80</v>
      </c>
      <c r="C55" s="1" t="s">
        <v>172</v>
      </c>
      <c r="D55" s="3">
        <v>2835002</v>
      </c>
      <c r="E55" s="1" t="s">
        <v>80</v>
      </c>
      <c r="F55" s="3" t="s">
        <v>141</v>
      </c>
      <c r="G55" s="3" t="s">
        <v>141</v>
      </c>
      <c r="H55" s="3" t="s">
        <v>85</v>
      </c>
      <c r="I55" s="3"/>
      <c r="J55" s="1" t="s">
        <v>179</v>
      </c>
      <c r="K55" s="1" t="s">
        <v>179</v>
      </c>
      <c r="L55" s="1" t="s">
        <v>179</v>
      </c>
      <c r="M55" s="3" t="s">
        <v>265</v>
      </c>
      <c r="N55" s="3" t="s">
        <v>265</v>
      </c>
      <c r="O55" s="3" t="s">
        <v>265</v>
      </c>
    </row>
    <row r="56" spans="1:15">
      <c r="A56" s="3" t="s">
        <v>58</v>
      </c>
      <c r="B56" s="1" t="s">
        <v>81</v>
      </c>
      <c r="C56" s="1" t="s">
        <v>172</v>
      </c>
      <c r="D56" s="3">
        <v>2835003</v>
      </c>
      <c r="E56" s="1" t="s">
        <v>81</v>
      </c>
      <c r="F56" s="3" t="s">
        <v>141</v>
      </c>
      <c r="G56" s="3" t="s">
        <v>141</v>
      </c>
      <c r="H56" s="3" t="s">
        <v>86</v>
      </c>
      <c r="I56" s="3"/>
      <c r="J56" s="1" t="s">
        <v>179</v>
      </c>
      <c r="K56" s="1" t="s">
        <v>179</v>
      </c>
      <c r="L56" s="1" t="s">
        <v>179</v>
      </c>
      <c r="M56" s="3" t="s">
        <v>265</v>
      </c>
      <c r="N56" s="3" t="s">
        <v>266</v>
      </c>
      <c r="O56" s="3" t="s">
        <v>266</v>
      </c>
    </row>
    <row r="57" spans="1:15">
      <c r="A57" s="3" t="s">
        <v>309</v>
      </c>
      <c r="B57" s="1" t="s">
        <v>310</v>
      </c>
      <c r="C57" s="1" t="s">
        <v>172</v>
      </c>
      <c r="D57" s="3">
        <v>2835004</v>
      </c>
      <c r="E57" s="1" t="s">
        <v>310</v>
      </c>
      <c r="F57" s="3" t="s">
        <v>141</v>
      </c>
      <c r="G57" s="3" t="s">
        <v>141</v>
      </c>
      <c r="H57" s="3" t="s">
        <v>317</v>
      </c>
      <c r="I57" s="3"/>
      <c r="J57" s="1" t="s">
        <v>179</v>
      </c>
      <c r="K57" s="1" t="s">
        <v>179</v>
      </c>
      <c r="L57" s="1" t="s">
        <v>179</v>
      </c>
      <c r="M57" s="3" t="s">
        <v>265</v>
      </c>
      <c r="N57" s="3" t="s">
        <v>266</v>
      </c>
      <c r="O57" s="3" t="s">
        <v>266</v>
      </c>
    </row>
    <row r="58" spans="1:15">
      <c r="A58" s="3" t="s">
        <v>313</v>
      </c>
      <c r="B58" s="1" t="s">
        <v>315</v>
      </c>
      <c r="C58" s="1" t="s">
        <v>172</v>
      </c>
      <c r="D58" s="3">
        <v>2835005</v>
      </c>
      <c r="E58" s="1" t="s">
        <v>315</v>
      </c>
      <c r="F58" s="3" t="s">
        <v>141</v>
      </c>
      <c r="G58" s="3" t="s">
        <v>141</v>
      </c>
      <c r="H58" s="3" t="s">
        <v>317</v>
      </c>
      <c r="I58" s="3"/>
      <c r="J58" s="1" t="s">
        <v>179</v>
      </c>
      <c r="K58" s="1" t="s">
        <v>179</v>
      </c>
      <c r="L58" s="1" t="s">
        <v>179</v>
      </c>
      <c r="M58" s="3" t="s">
        <v>265</v>
      </c>
      <c r="N58" s="3" t="s">
        <v>266</v>
      </c>
      <c r="O58" s="3" t="s">
        <v>266</v>
      </c>
    </row>
    <row r="59" spans="1:15">
      <c r="A59" s="3" t="s">
        <v>314</v>
      </c>
      <c r="B59" s="1" t="s">
        <v>316</v>
      </c>
      <c r="C59" s="1" t="s">
        <v>172</v>
      </c>
      <c r="D59" s="3">
        <v>2835006</v>
      </c>
      <c r="E59" s="1" t="s">
        <v>316</v>
      </c>
      <c r="F59" s="3" t="s">
        <v>141</v>
      </c>
      <c r="G59" s="3" t="s">
        <v>141</v>
      </c>
      <c r="H59" s="3" t="s">
        <v>317</v>
      </c>
      <c r="I59" s="3"/>
      <c r="J59" s="1" t="s">
        <v>179</v>
      </c>
      <c r="K59" s="1" t="s">
        <v>179</v>
      </c>
      <c r="L59" s="1" t="s">
        <v>179</v>
      </c>
      <c r="M59" s="3" t="s">
        <v>265</v>
      </c>
      <c r="N59" s="3" t="s">
        <v>266</v>
      </c>
      <c r="O59" s="3" t="s">
        <v>266</v>
      </c>
    </row>
    <row r="60" spans="1:15">
      <c r="A60" s="3" t="s">
        <v>337</v>
      </c>
      <c r="B60" s="1" t="s">
        <v>338</v>
      </c>
      <c r="C60" s="1" t="s">
        <v>172</v>
      </c>
      <c r="D60" s="3">
        <v>2835007</v>
      </c>
      <c r="E60" s="1" t="s">
        <v>338</v>
      </c>
      <c r="F60" s="3" t="s">
        <v>141</v>
      </c>
      <c r="G60" s="3" t="s">
        <v>141</v>
      </c>
      <c r="H60" s="3" t="s">
        <v>85</v>
      </c>
      <c r="I60" s="3"/>
      <c r="J60" s="1" t="s">
        <v>179</v>
      </c>
      <c r="K60" s="1" t="s">
        <v>179</v>
      </c>
      <c r="L60" s="1" t="s">
        <v>179</v>
      </c>
      <c r="M60" s="3" t="s">
        <v>265</v>
      </c>
      <c r="N60" s="3" t="s">
        <v>266</v>
      </c>
      <c r="O60" s="3" t="s">
        <v>266</v>
      </c>
    </row>
    <row r="61" spans="1:15">
      <c r="A61" s="3" t="s">
        <v>59</v>
      </c>
      <c r="B61" s="1" t="s">
        <v>82</v>
      </c>
      <c r="C61" s="1" t="s">
        <v>172</v>
      </c>
      <c r="D61" s="3">
        <v>2835009</v>
      </c>
      <c r="E61" s="1" t="s">
        <v>82</v>
      </c>
      <c r="F61" s="3" t="s">
        <v>141</v>
      </c>
      <c r="G61" s="3" t="s">
        <v>141</v>
      </c>
      <c r="H61" s="3" t="s">
        <v>87</v>
      </c>
      <c r="I61" s="3"/>
      <c r="J61" s="1" t="s">
        <v>179</v>
      </c>
      <c r="K61" s="1" t="s">
        <v>179</v>
      </c>
      <c r="L61" s="1" t="s">
        <v>179</v>
      </c>
      <c r="M61" s="3" t="s">
        <v>265</v>
      </c>
      <c r="N61" s="3" t="s">
        <v>265</v>
      </c>
      <c r="O61" s="3" t="s">
        <v>266</v>
      </c>
    </row>
    <row r="62" spans="1:15">
      <c r="A62" s="3" t="s">
        <v>101</v>
      </c>
      <c r="B62" s="1" t="s">
        <v>122</v>
      </c>
      <c r="C62" s="1" t="s">
        <v>163</v>
      </c>
      <c r="D62" s="3">
        <v>2835000</v>
      </c>
      <c r="E62" s="1" t="s">
        <v>122</v>
      </c>
      <c r="F62" s="3" t="s">
        <v>143</v>
      </c>
      <c r="G62" s="3" t="s">
        <v>390</v>
      </c>
      <c r="H62" s="3" t="s">
        <v>151</v>
      </c>
      <c r="I62" s="3" t="s">
        <v>199</v>
      </c>
      <c r="J62" s="1" t="s">
        <v>179</v>
      </c>
      <c r="K62" s="1" t="s">
        <v>185</v>
      </c>
      <c r="L62" s="1" t="s">
        <v>360</v>
      </c>
      <c r="M62" s="3" t="s">
        <v>265</v>
      </c>
      <c r="N62" s="3" t="s">
        <v>265</v>
      </c>
      <c r="O62" s="3" t="s">
        <v>265</v>
      </c>
    </row>
    <row r="63" spans="1:15">
      <c r="A63" s="3" t="s">
        <v>108</v>
      </c>
      <c r="B63" s="1" t="s">
        <v>133</v>
      </c>
      <c r="C63" s="1" t="s">
        <v>163</v>
      </c>
      <c r="D63" s="3">
        <v>2835001</v>
      </c>
      <c r="E63" s="1" t="s">
        <v>133</v>
      </c>
      <c r="F63" s="3" t="s">
        <v>143</v>
      </c>
      <c r="G63" s="3" t="s">
        <v>390</v>
      </c>
      <c r="H63" s="3" t="s">
        <v>151</v>
      </c>
      <c r="I63" s="3" t="s">
        <v>206</v>
      </c>
      <c r="J63" s="1" t="s">
        <v>221</v>
      </c>
      <c r="K63" s="1" t="s">
        <v>185</v>
      </c>
      <c r="L63" s="1" t="s">
        <v>361</v>
      </c>
      <c r="M63" s="3" t="s">
        <v>265</v>
      </c>
      <c r="N63" s="3" t="s">
        <v>265</v>
      </c>
      <c r="O63" s="3" t="s">
        <v>265</v>
      </c>
    </row>
    <row r="64" spans="1:15">
      <c r="A64" s="3" t="s">
        <v>104</v>
      </c>
      <c r="B64" s="1" t="s">
        <v>130</v>
      </c>
      <c r="C64" s="1" t="s">
        <v>163</v>
      </c>
      <c r="D64" s="3">
        <v>2835002</v>
      </c>
      <c r="E64" s="1" t="s">
        <v>130</v>
      </c>
      <c r="F64" s="3" t="s">
        <v>143</v>
      </c>
      <c r="G64" s="3" t="s">
        <v>390</v>
      </c>
      <c r="H64" s="3" t="s">
        <v>151</v>
      </c>
      <c r="I64" s="3" t="s">
        <v>203</v>
      </c>
      <c r="J64" s="1" t="s">
        <v>224</v>
      </c>
      <c r="K64" s="1" t="s">
        <v>185</v>
      </c>
      <c r="L64" s="1" t="s">
        <v>362</v>
      </c>
      <c r="M64" s="3" t="s">
        <v>265</v>
      </c>
      <c r="N64" s="3" t="s">
        <v>265</v>
      </c>
      <c r="O64" s="3" t="s">
        <v>265</v>
      </c>
    </row>
    <row r="65" spans="1:15">
      <c r="A65" s="3" t="s">
        <v>113</v>
      </c>
      <c r="B65" s="1" t="s">
        <v>138</v>
      </c>
      <c r="C65" s="1" t="s">
        <v>163</v>
      </c>
      <c r="D65" s="3">
        <v>2835003</v>
      </c>
      <c r="E65" s="1" t="s">
        <v>138</v>
      </c>
      <c r="F65" s="3" t="s">
        <v>143</v>
      </c>
      <c r="G65" s="3" t="s">
        <v>390</v>
      </c>
      <c r="H65" s="3" t="s">
        <v>151</v>
      </c>
      <c r="I65" s="3" t="s">
        <v>211</v>
      </c>
      <c r="J65" s="1" t="s">
        <v>232</v>
      </c>
      <c r="K65" s="1" t="s">
        <v>185</v>
      </c>
      <c r="L65" s="1" t="s">
        <v>363</v>
      </c>
      <c r="M65" s="3" t="s">
        <v>265</v>
      </c>
      <c r="N65" s="3" t="s">
        <v>265</v>
      </c>
      <c r="O65" s="3" t="s">
        <v>265</v>
      </c>
    </row>
    <row r="66" spans="1:15">
      <c r="A66" s="3" t="s">
        <v>115</v>
      </c>
      <c r="B66" s="1" t="s">
        <v>140</v>
      </c>
      <c r="C66" s="1" t="s">
        <v>163</v>
      </c>
      <c r="D66" s="3">
        <v>2835004</v>
      </c>
      <c r="E66" s="1" t="s">
        <v>140</v>
      </c>
      <c r="F66" s="3" t="s">
        <v>143</v>
      </c>
      <c r="G66" s="3" t="s">
        <v>390</v>
      </c>
      <c r="H66" s="3" t="s">
        <v>151</v>
      </c>
      <c r="I66" s="3" t="s">
        <v>213</v>
      </c>
      <c r="J66" s="1" t="s">
        <v>230</v>
      </c>
      <c r="K66" s="1" t="s">
        <v>185</v>
      </c>
      <c r="L66" s="1" t="s">
        <v>364</v>
      </c>
      <c r="M66" s="3" t="s">
        <v>265</v>
      </c>
      <c r="N66" s="3" t="s">
        <v>265</v>
      </c>
      <c r="O66" s="3" t="s">
        <v>265</v>
      </c>
    </row>
    <row r="67" spans="1:15">
      <c r="A67" s="3" t="s">
        <v>111</v>
      </c>
      <c r="B67" s="1" t="s">
        <v>136</v>
      </c>
      <c r="C67" s="1" t="s">
        <v>163</v>
      </c>
      <c r="D67" s="3">
        <v>2835005</v>
      </c>
      <c r="E67" s="1" t="s">
        <v>136</v>
      </c>
      <c r="F67" s="3" t="s">
        <v>143</v>
      </c>
      <c r="G67" s="3" t="s">
        <v>390</v>
      </c>
      <c r="H67" s="3" t="s">
        <v>151</v>
      </c>
      <c r="I67" s="3" t="s">
        <v>209</v>
      </c>
      <c r="J67" s="1" t="s">
        <v>230</v>
      </c>
      <c r="K67" s="1" t="s">
        <v>185</v>
      </c>
      <c r="L67" s="1" t="s">
        <v>365</v>
      </c>
      <c r="M67" s="3" t="s">
        <v>265</v>
      </c>
      <c r="N67" s="3" t="s">
        <v>265</v>
      </c>
      <c r="O67" s="3" t="s">
        <v>265</v>
      </c>
    </row>
    <row r="68" spans="1:15">
      <c r="A68" s="3" t="s">
        <v>103</v>
      </c>
      <c r="B68" s="1" t="s">
        <v>129</v>
      </c>
      <c r="C68" s="1" t="s">
        <v>163</v>
      </c>
      <c r="D68" s="3">
        <v>2835006</v>
      </c>
      <c r="E68" s="1" t="s">
        <v>129</v>
      </c>
      <c r="F68" s="3" t="s">
        <v>143</v>
      </c>
      <c r="G68" s="3" t="s">
        <v>390</v>
      </c>
      <c r="H68" s="3" t="s">
        <v>151</v>
      </c>
      <c r="I68" s="3" t="s">
        <v>202</v>
      </c>
      <c r="J68" s="1" t="s">
        <v>223</v>
      </c>
      <c r="K68" s="1" t="s">
        <v>185</v>
      </c>
      <c r="L68" s="1" t="s">
        <v>366</v>
      </c>
      <c r="M68" s="3" t="s">
        <v>265</v>
      </c>
      <c r="N68" s="3" t="s">
        <v>265</v>
      </c>
      <c r="O68" s="3" t="s">
        <v>265</v>
      </c>
    </row>
    <row r="69" spans="1:15">
      <c r="A69" s="3" t="s">
        <v>114</v>
      </c>
      <c r="B69" s="1" t="s">
        <v>139</v>
      </c>
      <c r="C69" s="1" t="s">
        <v>163</v>
      </c>
      <c r="D69" s="3">
        <v>2835007</v>
      </c>
      <c r="E69" s="1" t="s">
        <v>139</v>
      </c>
      <c r="F69" s="3" t="s">
        <v>143</v>
      </c>
      <c r="G69" s="3" t="s">
        <v>390</v>
      </c>
      <c r="H69" s="3" t="s">
        <v>151</v>
      </c>
      <c r="I69" s="3" t="s">
        <v>212</v>
      </c>
      <c r="J69" s="1" t="s">
        <v>233</v>
      </c>
      <c r="K69" s="1" t="s">
        <v>185</v>
      </c>
      <c r="L69" s="1" t="s">
        <v>367</v>
      </c>
      <c r="M69" s="3" t="s">
        <v>265</v>
      </c>
      <c r="N69" s="3" t="s">
        <v>265</v>
      </c>
      <c r="O69" s="3" t="s">
        <v>265</v>
      </c>
    </row>
    <row r="70" spans="1:15">
      <c r="A70" s="3" t="s">
        <v>107</v>
      </c>
      <c r="B70" s="1" t="s">
        <v>132</v>
      </c>
      <c r="C70" s="1" t="s">
        <v>163</v>
      </c>
      <c r="D70" s="3">
        <v>2835008</v>
      </c>
      <c r="E70" s="1" t="s">
        <v>132</v>
      </c>
      <c r="F70" s="3" t="s">
        <v>143</v>
      </c>
      <c r="G70" s="3" t="s">
        <v>390</v>
      </c>
      <c r="H70" s="3" t="s">
        <v>151</v>
      </c>
      <c r="I70" s="3" t="s">
        <v>205</v>
      </c>
      <c r="J70" s="1" t="s">
        <v>227</v>
      </c>
      <c r="K70" s="1" t="s">
        <v>185</v>
      </c>
      <c r="L70" s="1" t="s">
        <v>368</v>
      </c>
      <c r="M70" s="3" t="s">
        <v>265</v>
      </c>
      <c r="N70" s="3" t="s">
        <v>265</v>
      </c>
      <c r="O70" s="3" t="s">
        <v>265</v>
      </c>
    </row>
    <row r="71" spans="1:15">
      <c r="A71" s="3" t="s">
        <v>98</v>
      </c>
      <c r="B71" s="1" t="s">
        <v>125</v>
      </c>
      <c r="C71" s="1" t="s">
        <v>163</v>
      </c>
      <c r="D71" s="3">
        <v>2835009</v>
      </c>
      <c r="E71" s="1" t="s">
        <v>125</v>
      </c>
      <c r="F71" s="3" t="s">
        <v>143</v>
      </c>
      <c r="G71" s="3" t="s">
        <v>390</v>
      </c>
      <c r="H71" s="3" t="s">
        <v>151</v>
      </c>
      <c r="I71" s="3" t="s">
        <v>196</v>
      </c>
      <c r="J71" s="1" t="s">
        <v>219</v>
      </c>
      <c r="K71" s="1" t="s">
        <v>185</v>
      </c>
      <c r="L71" s="1" t="s">
        <v>369</v>
      </c>
      <c r="M71" s="3" t="s">
        <v>265</v>
      </c>
      <c r="N71" s="3" t="s">
        <v>265</v>
      </c>
      <c r="O71" s="3" t="s">
        <v>265</v>
      </c>
    </row>
    <row r="72" spans="1:15">
      <c r="A72" s="3" t="s">
        <v>96</v>
      </c>
      <c r="B72" s="1" t="s">
        <v>123</v>
      </c>
      <c r="C72" s="1" t="s">
        <v>163</v>
      </c>
      <c r="D72" s="3">
        <v>2835010</v>
      </c>
      <c r="E72" s="1" t="s">
        <v>123</v>
      </c>
      <c r="F72" s="3" t="s">
        <v>143</v>
      </c>
      <c r="G72" s="3" t="s">
        <v>390</v>
      </c>
      <c r="H72" s="3" t="s">
        <v>151</v>
      </c>
      <c r="I72" s="3" t="s">
        <v>194</v>
      </c>
      <c r="J72" s="1" t="s">
        <v>217</v>
      </c>
      <c r="K72" s="1" t="s">
        <v>185</v>
      </c>
      <c r="L72" s="1" t="s">
        <v>370</v>
      </c>
      <c r="M72" s="3" t="s">
        <v>266</v>
      </c>
      <c r="N72" s="3" t="s">
        <v>265</v>
      </c>
      <c r="O72" s="3" t="s">
        <v>265</v>
      </c>
    </row>
    <row r="73" spans="1:15">
      <c r="A73" s="3" t="s">
        <v>109</v>
      </c>
      <c r="B73" s="1" t="s">
        <v>134</v>
      </c>
      <c r="C73" s="1" t="s">
        <v>163</v>
      </c>
      <c r="D73" s="3">
        <v>2835011</v>
      </c>
      <c r="E73" s="1" t="s">
        <v>134</v>
      </c>
      <c r="F73" s="3" t="s">
        <v>143</v>
      </c>
      <c r="G73" s="3" t="s">
        <v>390</v>
      </c>
      <c r="H73" s="3" t="s">
        <v>151</v>
      </c>
      <c r="I73" s="3" t="s">
        <v>207</v>
      </c>
      <c r="J73" s="1" t="s">
        <v>221</v>
      </c>
      <c r="K73" s="1" t="s">
        <v>185</v>
      </c>
      <c r="L73" s="1" t="s">
        <v>371</v>
      </c>
      <c r="M73" s="3" t="s">
        <v>265</v>
      </c>
      <c r="N73" s="3" t="s">
        <v>265</v>
      </c>
      <c r="O73" s="3" t="s">
        <v>265</v>
      </c>
    </row>
    <row r="74" spans="1:15">
      <c r="A74" s="3" t="s">
        <v>99</v>
      </c>
      <c r="B74" s="1" t="s">
        <v>126</v>
      </c>
      <c r="C74" s="1" t="s">
        <v>163</v>
      </c>
      <c r="D74" s="3">
        <v>2835012</v>
      </c>
      <c r="E74" s="1" t="s">
        <v>126</v>
      </c>
      <c r="F74" s="3" t="s">
        <v>143</v>
      </c>
      <c r="G74" s="3" t="s">
        <v>390</v>
      </c>
      <c r="H74" s="3" t="s">
        <v>151</v>
      </c>
      <c r="I74" s="3" t="s">
        <v>197</v>
      </c>
      <c r="J74" s="1" t="s">
        <v>220</v>
      </c>
      <c r="K74" s="1" t="s">
        <v>185</v>
      </c>
      <c r="L74" s="1" t="s">
        <v>372</v>
      </c>
      <c r="M74" s="3" t="s">
        <v>265</v>
      </c>
      <c r="N74" s="3" t="s">
        <v>265</v>
      </c>
      <c r="O74" s="3" t="s">
        <v>265</v>
      </c>
    </row>
    <row r="75" spans="1:15">
      <c r="A75" s="3" t="s">
        <v>105</v>
      </c>
      <c r="B75" s="1" t="s">
        <v>157</v>
      </c>
      <c r="C75" s="1" t="s">
        <v>163</v>
      </c>
      <c r="D75" s="3">
        <v>2835013</v>
      </c>
      <c r="E75" s="1" t="s">
        <v>157</v>
      </c>
      <c r="F75" s="3" t="s">
        <v>143</v>
      </c>
      <c r="G75" s="3" t="s">
        <v>390</v>
      </c>
      <c r="H75" s="3" t="s">
        <v>151</v>
      </c>
      <c r="I75" s="3" t="s">
        <v>201</v>
      </c>
      <c r="J75" s="1" t="s">
        <v>225</v>
      </c>
      <c r="K75" s="1" t="s">
        <v>185</v>
      </c>
      <c r="L75" s="1" t="s">
        <v>373</v>
      </c>
      <c r="M75" s="3" t="s">
        <v>265</v>
      </c>
      <c r="N75" s="3" t="s">
        <v>265</v>
      </c>
      <c r="O75" s="3" t="s">
        <v>265</v>
      </c>
    </row>
    <row r="76" spans="1:15">
      <c r="A76" s="3" t="s">
        <v>102</v>
      </c>
      <c r="B76" s="1" t="s">
        <v>128</v>
      </c>
      <c r="C76" s="1" t="s">
        <v>163</v>
      </c>
      <c r="D76" s="3">
        <v>2835014</v>
      </c>
      <c r="E76" s="1" t="s">
        <v>128</v>
      </c>
      <c r="F76" s="3" t="s">
        <v>143</v>
      </c>
      <c r="G76" s="3" t="s">
        <v>390</v>
      </c>
      <c r="H76" s="3" t="s">
        <v>151</v>
      </c>
      <c r="I76" s="3" t="s">
        <v>200</v>
      </c>
      <c r="J76" s="1" t="s">
        <v>222</v>
      </c>
      <c r="K76" s="1" t="s">
        <v>185</v>
      </c>
      <c r="L76" s="1" t="s">
        <v>374</v>
      </c>
      <c r="M76" s="3" t="s">
        <v>265</v>
      </c>
      <c r="N76" s="3" t="s">
        <v>265</v>
      </c>
      <c r="O76" s="3" t="s">
        <v>265</v>
      </c>
    </row>
    <row r="77" spans="1:15">
      <c r="A77" s="3" t="s">
        <v>106</v>
      </c>
      <c r="B77" s="1" t="s">
        <v>131</v>
      </c>
      <c r="C77" s="1" t="s">
        <v>163</v>
      </c>
      <c r="D77" s="3">
        <v>2835015</v>
      </c>
      <c r="E77" s="1" t="s">
        <v>131</v>
      </c>
      <c r="F77" s="3" t="s">
        <v>143</v>
      </c>
      <c r="G77" s="3" t="s">
        <v>390</v>
      </c>
      <c r="H77" s="3" t="s">
        <v>151</v>
      </c>
      <c r="I77" s="3" t="s">
        <v>204</v>
      </c>
      <c r="J77" s="1" t="s">
        <v>226</v>
      </c>
      <c r="K77" s="1" t="s">
        <v>185</v>
      </c>
      <c r="L77" s="1" t="s">
        <v>375</v>
      </c>
      <c r="M77" s="3" t="s">
        <v>265</v>
      </c>
      <c r="N77" s="3" t="s">
        <v>265</v>
      </c>
      <c r="O77" s="3" t="s">
        <v>265</v>
      </c>
    </row>
    <row r="78" spans="1:15">
      <c r="A78" s="3" t="s">
        <v>110</v>
      </c>
      <c r="B78" s="1" t="s">
        <v>135</v>
      </c>
      <c r="C78" s="1" t="s">
        <v>163</v>
      </c>
      <c r="D78" s="3">
        <v>2835016</v>
      </c>
      <c r="E78" s="1" t="s">
        <v>135</v>
      </c>
      <c r="F78" s="3" t="s">
        <v>143</v>
      </c>
      <c r="G78" s="3" t="s">
        <v>390</v>
      </c>
      <c r="H78" s="3" t="s">
        <v>151</v>
      </c>
      <c r="I78" s="3" t="s">
        <v>208</v>
      </c>
      <c r="J78" s="1" t="s">
        <v>229</v>
      </c>
      <c r="K78" s="1" t="s">
        <v>185</v>
      </c>
      <c r="L78" s="1" t="s">
        <v>376</v>
      </c>
      <c r="M78" s="3" t="s">
        <v>265</v>
      </c>
      <c r="N78" s="3" t="s">
        <v>265</v>
      </c>
      <c r="O78" s="3" t="s">
        <v>265</v>
      </c>
    </row>
    <row r="79" spans="1:15">
      <c r="A79" s="3" t="s">
        <v>214</v>
      </c>
      <c r="B79" s="1" t="s">
        <v>215</v>
      </c>
      <c r="C79" s="1" t="s">
        <v>163</v>
      </c>
      <c r="D79" s="3">
        <v>2835017</v>
      </c>
      <c r="E79" s="1" t="s">
        <v>215</v>
      </c>
      <c r="F79" s="3" t="s">
        <v>143</v>
      </c>
      <c r="G79" s="3" t="s">
        <v>390</v>
      </c>
      <c r="H79" s="3" t="s">
        <v>151</v>
      </c>
      <c r="I79" s="3" t="s">
        <v>216</v>
      </c>
      <c r="J79" s="1" t="s">
        <v>228</v>
      </c>
      <c r="K79" s="1" t="s">
        <v>185</v>
      </c>
      <c r="L79" s="1" t="s">
        <v>377</v>
      </c>
      <c r="M79" s="3" t="s">
        <v>265</v>
      </c>
      <c r="N79" s="3" t="s">
        <v>265</v>
      </c>
      <c r="O79" s="3" t="s">
        <v>265</v>
      </c>
    </row>
    <row r="80" spans="1:15">
      <c r="A80" s="3" t="s">
        <v>100</v>
      </c>
      <c r="B80" s="1" t="s">
        <v>127</v>
      </c>
      <c r="C80" s="1" t="s">
        <v>163</v>
      </c>
      <c r="D80" s="3">
        <v>2835018</v>
      </c>
      <c r="E80" s="1" t="s">
        <v>127</v>
      </c>
      <c r="F80" s="3" t="s">
        <v>143</v>
      </c>
      <c r="G80" s="3" t="s">
        <v>390</v>
      </c>
      <c r="H80" s="3" t="s">
        <v>151</v>
      </c>
      <c r="I80" s="3" t="s">
        <v>198</v>
      </c>
      <c r="J80" s="1" t="s">
        <v>221</v>
      </c>
      <c r="K80" s="1" t="s">
        <v>185</v>
      </c>
      <c r="L80" s="1" t="s">
        <v>378</v>
      </c>
      <c r="M80" s="3" t="s">
        <v>265</v>
      </c>
      <c r="N80" s="3" t="s">
        <v>265</v>
      </c>
      <c r="O80" s="3" t="s">
        <v>265</v>
      </c>
    </row>
    <row r="81" spans="1:15">
      <c r="A81" s="3" t="s">
        <v>97</v>
      </c>
      <c r="B81" s="1" t="s">
        <v>124</v>
      </c>
      <c r="C81" s="1" t="s">
        <v>163</v>
      </c>
      <c r="D81" s="3">
        <v>2835019</v>
      </c>
      <c r="E81" s="1" t="s">
        <v>124</v>
      </c>
      <c r="F81" s="3" t="s">
        <v>143</v>
      </c>
      <c r="G81" s="3" t="s">
        <v>390</v>
      </c>
      <c r="H81" s="3" t="s">
        <v>151</v>
      </c>
      <c r="I81" s="3" t="s">
        <v>195</v>
      </c>
      <c r="J81" s="1" t="s">
        <v>218</v>
      </c>
      <c r="K81" s="1" t="s">
        <v>185</v>
      </c>
      <c r="L81" s="1" t="s">
        <v>379</v>
      </c>
      <c r="M81" s="3" t="s">
        <v>265</v>
      </c>
      <c r="N81" s="3" t="s">
        <v>265</v>
      </c>
      <c r="O81" s="3" t="s">
        <v>265</v>
      </c>
    </row>
    <row r="82" spans="1:15">
      <c r="A82" s="3" t="s">
        <v>112</v>
      </c>
      <c r="B82" s="1" t="s">
        <v>137</v>
      </c>
      <c r="C82" s="1" t="s">
        <v>163</v>
      </c>
      <c r="D82" s="3">
        <v>2835020</v>
      </c>
      <c r="E82" s="1" t="s">
        <v>137</v>
      </c>
      <c r="F82" s="3" t="s">
        <v>143</v>
      </c>
      <c r="G82" s="3" t="s">
        <v>390</v>
      </c>
      <c r="H82" s="3" t="s">
        <v>151</v>
      </c>
      <c r="I82" s="3" t="s">
        <v>210</v>
      </c>
      <c r="J82" s="1" t="s">
        <v>231</v>
      </c>
      <c r="K82" s="1" t="s">
        <v>185</v>
      </c>
      <c r="L82" s="1" t="s">
        <v>380</v>
      </c>
      <c r="M82" s="3" t="s">
        <v>265</v>
      </c>
      <c r="N82" s="3" t="s">
        <v>265</v>
      </c>
      <c r="O82" s="3" t="s">
        <v>265</v>
      </c>
    </row>
    <row r="83" spans="1:15">
      <c r="A83" s="3" t="s">
        <v>237</v>
      </c>
      <c r="B83" s="1" t="s">
        <v>158</v>
      </c>
      <c r="C83" s="1" t="s">
        <v>163</v>
      </c>
      <c r="D83" s="3">
        <v>2836003</v>
      </c>
      <c r="E83" s="1" t="s">
        <v>158</v>
      </c>
      <c r="F83" s="3" t="s">
        <v>142</v>
      </c>
      <c r="G83" s="3" t="s">
        <v>390</v>
      </c>
      <c r="H83" s="3" t="s">
        <v>161</v>
      </c>
      <c r="I83" s="3"/>
      <c r="J83" s="1" t="s">
        <v>179</v>
      </c>
      <c r="K83" s="1" t="s">
        <v>179</v>
      </c>
      <c r="L83" s="1" t="s">
        <v>179</v>
      </c>
      <c r="M83" s="3" t="s">
        <v>265</v>
      </c>
      <c r="N83" s="3" t="s">
        <v>266</v>
      </c>
      <c r="O83" s="3" t="s">
        <v>266</v>
      </c>
    </row>
    <row r="84" spans="1:15">
      <c r="A84" s="3" t="s">
        <v>3</v>
      </c>
      <c r="B84" s="1" t="s">
        <v>5</v>
      </c>
      <c r="C84" s="1" t="s">
        <v>171</v>
      </c>
      <c r="D84" s="3">
        <v>2835001</v>
      </c>
      <c r="E84" s="1" t="s">
        <v>5</v>
      </c>
      <c r="F84" s="3" t="s">
        <v>142</v>
      </c>
      <c r="G84" s="3" t="s">
        <v>391</v>
      </c>
      <c r="H84" s="3" t="s">
        <v>161</v>
      </c>
      <c r="I84" s="3" t="s">
        <v>193</v>
      </c>
      <c r="J84" s="1" t="s">
        <v>179</v>
      </c>
      <c r="K84" s="1" t="s">
        <v>185</v>
      </c>
      <c r="L84" s="1" t="s">
        <v>179</v>
      </c>
      <c r="M84" s="3" t="s">
        <v>265</v>
      </c>
      <c r="N84" s="3" t="s">
        <v>265</v>
      </c>
      <c r="O84" s="3" t="s">
        <v>265</v>
      </c>
    </row>
    <row r="85" spans="1:15">
      <c r="A85" s="3" t="s">
        <v>8</v>
      </c>
      <c r="B85" s="1" t="s">
        <v>9</v>
      </c>
      <c r="C85" s="1" t="s">
        <v>171</v>
      </c>
      <c r="D85" s="3">
        <v>2835003</v>
      </c>
      <c r="E85" s="1" t="s">
        <v>9</v>
      </c>
      <c r="F85" s="3" t="s">
        <v>142</v>
      </c>
      <c r="G85" s="3" t="s">
        <v>391</v>
      </c>
      <c r="H85" s="3" t="s">
        <v>161</v>
      </c>
      <c r="I85" s="3" t="s">
        <v>187</v>
      </c>
      <c r="J85" s="1" t="s">
        <v>179</v>
      </c>
      <c r="K85" s="1" t="s">
        <v>185</v>
      </c>
      <c r="L85" s="1" t="s">
        <v>179</v>
      </c>
      <c r="M85" s="3" t="s">
        <v>265</v>
      </c>
      <c r="N85" s="3" t="s">
        <v>265</v>
      </c>
      <c r="O85" s="3" t="s">
        <v>265</v>
      </c>
    </row>
    <row r="86" spans="1:15">
      <c r="A86" s="3" t="s">
        <v>10</v>
      </c>
      <c r="B86" s="1" t="s">
        <v>23</v>
      </c>
      <c r="C86" s="1" t="s">
        <v>171</v>
      </c>
      <c r="D86" s="3">
        <v>2835004</v>
      </c>
      <c r="E86" s="1" t="s">
        <v>23</v>
      </c>
      <c r="F86" s="3" t="s">
        <v>142</v>
      </c>
      <c r="G86" s="3" t="s">
        <v>391</v>
      </c>
      <c r="H86" s="3" t="s">
        <v>161</v>
      </c>
      <c r="I86" s="3" t="s">
        <v>192</v>
      </c>
      <c r="J86" s="1" t="s">
        <v>179</v>
      </c>
      <c r="K86" s="1" t="s">
        <v>185</v>
      </c>
      <c r="L86" s="1" t="s">
        <v>179</v>
      </c>
      <c r="M86" s="3" t="s">
        <v>265</v>
      </c>
      <c r="N86" s="3" t="s">
        <v>265</v>
      </c>
      <c r="O86" s="3" t="s">
        <v>265</v>
      </c>
    </row>
    <row r="87" spans="1:15">
      <c r="A87" s="3" t="s">
        <v>12</v>
      </c>
      <c r="B87" s="1" t="s">
        <v>25</v>
      </c>
      <c r="C87" s="1" t="s">
        <v>171</v>
      </c>
      <c r="D87" s="3">
        <v>2835006</v>
      </c>
      <c r="E87" s="1" t="s">
        <v>25</v>
      </c>
      <c r="F87" s="3" t="s">
        <v>142</v>
      </c>
      <c r="G87" s="3" t="s">
        <v>391</v>
      </c>
      <c r="H87" s="3" t="s">
        <v>161</v>
      </c>
      <c r="I87" s="3" t="s">
        <v>191</v>
      </c>
      <c r="J87" s="1" t="s">
        <v>179</v>
      </c>
      <c r="K87" s="1" t="s">
        <v>185</v>
      </c>
      <c r="L87" s="1" t="s">
        <v>179</v>
      </c>
      <c r="M87" s="3" t="s">
        <v>265</v>
      </c>
      <c r="N87" s="3" t="s">
        <v>265</v>
      </c>
      <c r="O87" s="3" t="s">
        <v>265</v>
      </c>
    </row>
    <row r="88" spans="1:15">
      <c r="A88" s="3" t="s">
        <v>289</v>
      </c>
      <c r="B88" s="1" t="s">
        <v>290</v>
      </c>
      <c r="C88" s="1" t="s">
        <v>171</v>
      </c>
      <c r="D88" s="3">
        <v>2835008</v>
      </c>
      <c r="E88" s="1" t="s">
        <v>290</v>
      </c>
      <c r="F88" s="3" t="s">
        <v>142</v>
      </c>
      <c r="G88" s="3" t="s">
        <v>391</v>
      </c>
      <c r="H88" s="3" t="s">
        <v>161</v>
      </c>
      <c r="I88" s="3" t="s">
        <v>291</v>
      </c>
      <c r="J88" s="1" t="s">
        <v>179</v>
      </c>
      <c r="K88" s="1" t="s">
        <v>189</v>
      </c>
      <c r="L88" s="1" t="s">
        <v>179</v>
      </c>
      <c r="M88" s="3" t="s">
        <v>265</v>
      </c>
      <c r="N88" s="3" t="s">
        <v>265</v>
      </c>
      <c r="O88" s="3" t="s">
        <v>266</v>
      </c>
    </row>
    <row r="89" spans="1:15">
      <c r="A89" s="3" t="s">
        <v>13</v>
      </c>
      <c r="B89" s="1" t="s">
        <v>26</v>
      </c>
      <c r="C89" s="1" t="s">
        <v>171</v>
      </c>
      <c r="D89" s="3">
        <v>2835009</v>
      </c>
      <c r="E89" s="1" t="s">
        <v>26</v>
      </c>
      <c r="F89" s="3" t="s">
        <v>142</v>
      </c>
      <c r="G89" s="3" t="s">
        <v>391</v>
      </c>
      <c r="H89" s="3" t="s">
        <v>161</v>
      </c>
      <c r="I89" s="3" t="s">
        <v>282</v>
      </c>
      <c r="J89" s="1" t="s">
        <v>219</v>
      </c>
      <c r="K89" s="1" t="s">
        <v>189</v>
      </c>
      <c r="L89" s="1" t="s">
        <v>179</v>
      </c>
      <c r="M89" s="3" t="s">
        <v>266</v>
      </c>
      <c r="N89" s="3" t="s">
        <v>265</v>
      </c>
      <c r="O89" s="3" t="s">
        <v>265</v>
      </c>
    </row>
    <row r="90" spans="1:15">
      <c r="A90" s="3" t="s">
        <v>267</v>
      </c>
      <c r="B90" s="1" t="s">
        <v>272</v>
      </c>
      <c r="C90" s="1" t="s">
        <v>171</v>
      </c>
      <c r="D90" s="3">
        <v>2835010</v>
      </c>
      <c r="E90" s="1" t="s">
        <v>272</v>
      </c>
      <c r="F90" s="3" t="s">
        <v>142</v>
      </c>
      <c r="G90" s="3" t="s">
        <v>391</v>
      </c>
      <c r="H90" s="3" t="s">
        <v>161</v>
      </c>
      <c r="I90" s="3" t="s">
        <v>279</v>
      </c>
      <c r="J90" s="1" t="s">
        <v>220</v>
      </c>
      <c r="K90" s="1" t="s">
        <v>189</v>
      </c>
      <c r="L90" s="1" t="s">
        <v>179</v>
      </c>
      <c r="M90" s="3" t="s">
        <v>265</v>
      </c>
      <c r="N90" s="3" t="s">
        <v>265</v>
      </c>
      <c r="O90" s="3" t="s">
        <v>265</v>
      </c>
    </row>
    <row r="91" spans="1:15">
      <c r="A91" s="3" t="s">
        <v>268</v>
      </c>
      <c r="B91" s="1" t="s">
        <v>273</v>
      </c>
      <c r="C91" s="1" t="s">
        <v>171</v>
      </c>
      <c r="D91" s="3">
        <v>2835011</v>
      </c>
      <c r="E91" s="1" t="s">
        <v>273</v>
      </c>
      <c r="F91" s="3" t="s">
        <v>142</v>
      </c>
      <c r="G91" s="3" t="s">
        <v>391</v>
      </c>
      <c r="H91" s="3" t="s">
        <v>161</v>
      </c>
      <c r="I91" s="3" t="s">
        <v>280</v>
      </c>
      <c r="J91" s="1" t="s">
        <v>179</v>
      </c>
      <c r="K91" s="1" t="s">
        <v>189</v>
      </c>
      <c r="L91" s="1" t="s">
        <v>179</v>
      </c>
      <c r="M91" s="3" t="s">
        <v>265</v>
      </c>
      <c r="N91" s="3" t="s">
        <v>266</v>
      </c>
      <c r="O91" s="3" t="s">
        <v>266</v>
      </c>
    </row>
    <row r="92" spans="1:15">
      <c r="A92" s="3" t="s">
        <v>269</v>
      </c>
      <c r="B92" s="1" t="s">
        <v>274</v>
      </c>
      <c r="C92" s="1" t="s">
        <v>171</v>
      </c>
      <c r="D92" s="3">
        <v>2835012</v>
      </c>
      <c r="E92" s="1" t="s">
        <v>274</v>
      </c>
      <c r="F92" s="3" t="s">
        <v>142</v>
      </c>
      <c r="G92" s="3" t="s">
        <v>391</v>
      </c>
      <c r="H92" s="3" t="s">
        <v>161</v>
      </c>
      <c r="I92" s="3" t="s">
        <v>281</v>
      </c>
      <c r="J92" s="1" t="s">
        <v>179</v>
      </c>
      <c r="K92" s="1" t="s">
        <v>189</v>
      </c>
      <c r="L92" s="1" t="s">
        <v>179</v>
      </c>
      <c r="M92" s="3" t="s">
        <v>265</v>
      </c>
      <c r="N92" s="3" t="s">
        <v>266</v>
      </c>
      <c r="O92" s="3" t="s">
        <v>266</v>
      </c>
    </row>
    <row r="93" spans="1:15">
      <c r="A93" s="3" t="s">
        <v>270</v>
      </c>
      <c r="B93" s="1" t="s">
        <v>275</v>
      </c>
      <c r="C93" s="1" t="s">
        <v>171</v>
      </c>
      <c r="D93" s="3">
        <v>2835013</v>
      </c>
      <c r="E93" s="1" t="s">
        <v>275</v>
      </c>
      <c r="F93" s="3" t="s">
        <v>142</v>
      </c>
      <c r="G93" s="3" t="s">
        <v>391</v>
      </c>
      <c r="H93" s="3" t="s">
        <v>161</v>
      </c>
      <c r="I93" s="3" t="s">
        <v>284</v>
      </c>
      <c r="J93" s="1" t="s">
        <v>179</v>
      </c>
      <c r="K93" s="1" t="s">
        <v>189</v>
      </c>
      <c r="L93" s="1" t="s">
        <v>179</v>
      </c>
      <c r="M93" s="3" t="s">
        <v>265</v>
      </c>
      <c r="N93" s="3" t="s">
        <v>266</v>
      </c>
      <c r="O93" s="3" t="s">
        <v>266</v>
      </c>
    </row>
    <row r="94" spans="1:15">
      <c r="A94" s="3" t="s">
        <v>271</v>
      </c>
      <c r="B94" s="1" t="s">
        <v>276</v>
      </c>
      <c r="C94" s="1" t="s">
        <v>171</v>
      </c>
      <c r="D94" s="3">
        <v>2835014</v>
      </c>
      <c r="E94" s="1" t="s">
        <v>276</v>
      </c>
      <c r="F94" s="3" t="s">
        <v>142</v>
      </c>
      <c r="G94" s="3" t="s">
        <v>391</v>
      </c>
      <c r="H94" s="3" t="s">
        <v>161</v>
      </c>
      <c r="I94" s="3" t="s">
        <v>283</v>
      </c>
      <c r="J94" s="1" t="s">
        <v>179</v>
      </c>
      <c r="K94" s="1" t="s">
        <v>189</v>
      </c>
      <c r="L94" s="1" t="s">
        <v>179</v>
      </c>
      <c r="M94" s="3" t="s">
        <v>265</v>
      </c>
      <c r="N94" s="3" t="s">
        <v>266</v>
      </c>
      <c r="O94" s="3" t="s">
        <v>266</v>
      </c>
    </row>
    <row r="95" spans="1:15">
      <c r="A95" s="3" t="s">
        <v>278</v>
      </c>
      <c r="B95" s="1" t="s">
        <v>277</v>
      </c>
      <c r="C95" s="1" t="s">
        <v>171</v>
      </c>
      <c r="D95" s="3">
        <v>2835015</v>
      </c>
      <c r="E95" s="1" t="s">
        <v>277</v>
      </c>
      <c r="F95" s="3" t="s">
        <v>142</v>
      </c>
      <c r="G95" s="3" t="s">
        <v>391</v>
      </c>
      <c r="H95" s="3" t="s">
        <v>161</v>
      </c>
      <c r="I95" s="3" t="s">
        <v>285</v>
      </c>
      <c r="J95" s="1" t="s">
        <v>179</v>
      </c>
      <c r="K95" s="1" t="s">
        <v>189</v>
      </c>
      <c r="L95" s="1" t="s">
        <v>179</v>
      </c>
      <c r="M95" s="3" t="s">
        <v>265</v>
      </c>
      <c r="N95" s="3" t="s">
        <v>266</v>
      </c>
      <c r="O95" s="3" t="s">
        <v>266</v>
      </c>
    </row>
    <row r="96" spans="1:15">
      <c r="A96" s="3" t="s">
        <v>286</v>
      </c>
      <c r="B96" s="1" t="s">
        <v>287</v>
      </c>
      <c r="C96" s="1" t="s">
        <v>171</v>
      </c>
      <c r="D96" s="3">
        <v>2835016</v>
      </c>
      <c r="E96" s="1" t="s">
        <v>287</v>
      </c>
      <c r="F96" s="3" t="s">
        <v>142</v>
      </c>
      <c r="G96" s="3" t="s">
        <v>391</v>
      </c>
      <c r="H96" s="3" t="s">
        <v>161</v>
      </c>
      <c r="I96" s="3" t="s">
        <v>288</v>
      </c>
      <c r="J96" s="1" t="s">
        <v>258</v>
      </c>
      <c r="K96" s="1" t="s">
        <v>189</v>
      </c>
      <c r="L96" s="1" t="s">
        <v>179</v>
      </c>
      <c r="M96" s="3" t="s">
        <v>265</v>
      </c>
      <c r="N96" s="3" t="s">
        <v>265</v>
      </c>
      <c r="O96" s="3" t="s">
        <v>265</v>
      </c>
    </row>
    <row r="97" spans="1:15">
      <c r="A97" s="3" t="s">
        <v>292</v>
      </c>
      <c r="B97" s="1" t="s">
        <v>305</v>
      </c>
      <c r="C97" s="1" t="s">
        <v>171</v>
      </c>
      <c r="D97" s="3">
        <v>2835018</v>
      </c>
      <c r="E97" s="1" t="s">
        <v>305</v>
      </c>
      <c r="F97" s="3" t="s">
        <v>142</v>
      </c>
      <c r="G97" s="3" t="s">
        <v>383</v>
      </c>
      <c r="H97" s="3" t="s">
        <v>161</v>
      </c>
      <c r="I97" s="3"/>
      <c r="J97" s="1" t="s">
        <v>179</v>
      </c>
      <c r="K97" s="1" t="s">
        <v>179</v>
      </c>
      <c r="L97" s="1" t="s">
        <v>179</v>
      </c>
      <c r="M97" s="3" t="s">
        <v>265</v>
      </c>
      <c r="N97" s="3" t="s">
        <v>265</v>
      </c>
      <c r="O97" s="3" t="s">
        <v>266</v>
      </c>
    </row>
    <row r="98" spans="1:15">
      <c r="A98" s="3" t="s">
        <v>326</v>
      </c>
      <c r="B98" s="1" t="s">
        <v>327</v>
      </c>
      <c r="C98" s="1" t="s">
        <v>171</v>
      </c>
      <c r="D98" s="3">
        <v>2835019</v>
      </c>
      <c r="E98" s="1" t="s">
        <v>327</v>
      </c>
      <c r="F98" s="3" t="s">
        <v>142</v>
      </c>
      <c r="G98" s="3" t="s">
        <v>383</v>
      </c>
      <c r="H98" s="3" t="s">
        <v>161</v>
      </c>
      <c r="I98" s="3"/>
      <c r="J98" s="1" t="s">
        <v>179</v>
      </c>
      <c r="K98" s="1" t="s">
        <v>179</v>
      </c>
      <c r="L98" s="1" t="s">
        <v>179</v>
      </c>
      <c r="M98" s="3" t="s">
        <v>265</v>
      </c>
      <c r="N98" s="3" t="s">
        <v>266</v>
      </c>
      <c r="O98" s="3" t="s">
        <v>266</v>
      </c>
    </row>
    <row r="99" spans="1:15">
      <c r="A99" s="3" t="s">
        <v>328</v>
      </c>
      <c r="B99" s="1" t="s">
        <v>329</v>
      </c>
      <c r="C99" s="1" t="s">
        <v>171</v>
      </c>
      <c r="D99" s="3">
        <v>2835020</v>
      </c>
      <c r="E99" s="1" t="s">
        <v>329</v>
      </c>
      <c r="F99" s="3" t="s">
        <v>142</v>
      </c>
      <c r="G99" s="3" t="s">
        <v>383</v>
      </c>
      <c r="H99" s="3" t="s">
        <v>161</v>
      </c>
      <c r="I99" s="3"/>
      <c r="J99" s="1" t="s">
        <v>179</v>
      </c>
      <c r="K99" s="1" t="s">
        <v>179</v>
      </c>
      <c r="L99" s="1" t="s">
        <v>179</v>
      </c>
      <c r="M99" s="3" t="s">
        <v>265</v>
      </c>
      <c r="N99" s="3" t="s">
        <v>266</v>
      </c>
      <c r="O99" s="3" t="s">
        <v>266</v>
      </c>
    </row>
    <row r="100" spans="1:15">
      <c r="A100" s="3" t="s">
        <v>330</v>
      </c>
      <c r="B100" s="1" t="s">
        <v>331</v>
      </c>
      <c r="C100" s="1" t="s">
        <v>171</v>
      </c>
      <c r="D100" s="3">
        <v>2835021</v>
      </c>
      <c r="E100" s="1" t="s">
        <v>331</v>
      </c>
      <c r="F100" s="3" t="s">
        <v>142</v>
      </c>
      <c r="G100" s="3" t="s">
        <v>391</v>
      </c>
      <c r="H100" s="3" t="s">
        <v>161</v>
      </c>
      <c r="I100" s="3"/>
      <c r="J100" s="1" t="s">
        <v>179</v>
      </c>
      <c r="K100" s="1" t="s">
        <v>179</v>
      </c>
      <c r="L100" s="1" t="s">
        <v>179</v>
      </c>
      <c r="M100" s="3" t="s">
        <v>265</v>
      </c>
      <c r="N100" s="3" t="s">
        <v>265</v>
      </c>
      <c r="O100" s="3" t="s">
        <v>265</v>
      </c>
    </row>
    <row r="101" spans="1:15">
      <c r="A101" s="3" t="s">
        <v>89</v>
      </c>
      <c r="B101" s="1" t="s">
        <v>117</v>
      </c>
      <c r="C101" s="1" t="s">
        <v>168</v>
      </c>
      <c r="D101" s="3">
        <v>2835010</v>
      </c>
      <c r="E101" s="1" t="s">
        <v>117</v>
      </c>
      <c r="F101" s="3" t="s">
        <v>142</v>
      </c>
      <c r="G101" s="3" t="s">
        <v>384</v>
      </c>
      <c r="H101" s="3" t="s">
        <v>161</v>
      </c>
      <c r="I101" s="3"/>
      <c r="J101" s="1" t="s">
        <v>186</v>
      </c>
      <c r="K101" s="1" t="s">
        <v>179</v>
      </c>
      <c r="L101" s="1" t="s">
        <v>179</v>
      </c>
      <c r="M101" s="3" t="s">
        <v>265</v>
      </c>
      <c r="N101" s="3" t="s">
        <v>265</v>
      </c>
      <c r="O101" s="3" t="s">
        <v>265</v>
      </c>
    </row>
    <row r="102" spans="1:15">
      <c r="A102" s="3" t="s">
        <v>332</v>
      </c>
      <c r="B102" s="1" t="s">
        <v>333</v>
      </c>
      <c r="C102" s="1" t="s">
        <v>263</v>
      </c>
      <c r="D102" s="3">
        <v>2835000</v>
      </c>
      <c r="E102" s="1" t="s">
        <v>333</v>
      </c>
      <c r="F102" s="3" t="s">
        <v>142</v>
      </c>
      <c r="G102" s="3" t="s">
        <v>383</v>
      </c>
      <c r="H102" s="3" t="s">
        <v>161</v>
      </c>
      <c r="I102" s="3" t="s">
        <v>334</v>
      </c>
      <c r="J102" s="1" t="s">
        <v>179</v>
      </c>
      <c r="K102" s="1" t="s">
        <v>189</v>
      </c>
      <c r="L102" s="1" t="s">
        <v>359</v>
      </c>
      <c r="M102" s="3" t="s">
        <v>265</v>
      </c>
      <c r="N102" s="3" t="s">
        <v>266</v>
      </c>
      <c r="O102" s="3" t="s">
        <v>266</v>
      </c>
    </row>
    <row r="103" spans="1:15" ht="18.75">
      <c r="A103" s="3" t="s">
        <v>261</v>
      </c>
      <c r="B103" s="1" t="s">
        <v>262</v>
      </c>
      <c r="C103" s="1" t="s">
        <v>263</v>
      </c>
      <c r="D103" s="3">
        <v>2835001</v>
      </c>
      <c r="E103" s="1" t="s">
        <v>262</v>
      </c>
      <c r="F103" s="3" t="s">
        <v>142</v>
      </c>
      <c r="G103" s="3" t="s">
        <v>383</v>
      </c>
      <c r="H103" s="3" t="s">
        <v>161</v>
      </c>
      <c r="I103" s="3"/>
      <c r="J103" s="1" t="s">
        <v>179</v>
      </c>
      <c r="K103" s="1" t="s">
        <v>179</v>
      </c>
      <c r="L103" s="1" t="s">
        <v>381</v>
      </c>
      <c r="M103" s="3" t="s">
        <v>266</v>
      </c>
      <c r="N103" s="3" t="s">
        <v>265</v>
      </c>
      <c r="O103" s="3" t="s">
        <v>266</v>
      </c>
    </row>
    <row r="104" spans="1:15">
      <c r="A104" s="3" t="s">
        <v>392</v>
      </c>
      <c r="B104" s="1" t="s">
        <v>393</v>
      </c>
      <c r="C104" s="1" t="s">
        <v>394</v>
      </c>
      <c r="D104" s="3" t="s">
        <v>395</v>
      </c>
      <c r="E104" s="3" t="s">
        <v>395</v>
      </c>
      <c r="H104" s="3" t="s">
        <v>395</v>
      </c>
      <c r="I104" s="3"/>
      <c r="L104" s="1"/>
    </row>
  </sheetData>
  <phoneticPr fontId="15"/>
  <dataValidations count="3">
    <dataValidation type="list" allowBlank="1" showInputMessage="1" showErrorMessage="1" sqref="F2:F104" xr:uid="{AA0EE780-0594-4FBC-8F66-BD24AEFF09E1}">
      <formula1>"Block,Item,Entity"</formula1>
    </dataValidation>
    <dataValidation type="list" allowBlank="1" showInputMessage="1" showErrorMessage="1" sqref="M2:O104" xr:uid="{D513A65D-3398-4637-BE76-E62C6C1D854A}">
      <formula1>"Yes,No"</formula1>
    </dataValidation>
    <dataValidation type="list" allowBlank="1" showInputMessage="1" showErrorMessage="1" sqref="G2:G1048576" xr:uid="{9D7196CF-CD6E-4291-B238-B9C8B698F71A}">
      <formula1>"Item,Weapon,Block,Entity,Essence,Consumable,Tool,Fumo,Fumo Component"</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0075-507F-49A7-B48E-3DCC7F64A2C0}">
  <dimension ref="B1:V26"/>
  <sheetViews>
    <sheetView topLeftCell="C5" zoomScale="115" zoomScaleNormal="115" workbookViewId="0">
      <selection activeCell="C6" sqref="C6:V6"/>
    </sheetView>
  </sheetViews>
  <sheetFormatPr defaultRowHeight="18.75"/>
  <cols>
    <col min="1" max="1" width="1.125" customWidth="1"/>
  </cols>
  <sheetData>
    <row r="1" spans="2:22" ht="6" customHeight="1" thickBot="1"/>
    <row r="2" spans="2:22" ht="48" customHeight="1" thickBot="1">
      <c r="B2" s="8"/>
      <c r="C2" s="8"/>
      <c r="D2" s="8"/>
    </row>
    <row r="3" spans="2:22" ht="48" customHeight="1" thickBot="1">
      <c r="B3" s="8"/>
      <c r="C3" s="8"/>
      <c r="D3" s="8"/>
      <c r="E3" s="6" t="s">
        <v>239</v>
      </c>
      <c r="F3" s="7" t="s">
        <v>252</v>
      </c>
    </row>
    <row r="4" spans="2:22" ht="48" customHeight="1">
      <c r="B4" s="8"/>
      <c r="C4" s="8"/>
      <c r="D4" s="8"/>
    </row>
    <row r="6" spans="2:22">
      <c r="B6" t="s">
        <v>240</v>
      </c>
      <c r="C6" s="12" t="str">
        <f>"execute if block ~ ~ ~ dropper{Items:[" &amp; IF($C$8="{Slot:0b}","",$C$8) &amp; "," &amp; IF($C$9="{Slot:1b}","",$C$9) &amp; "," &amp; IF($C$10="{Slot:1b}","",$C$10) &amp; "," &amp; IF($C$11="{Slot:1b}","",$C$11) &amp; "," &amp; IF($C$12="{Slot:1b}","",$C$12) &amp; "," &amp; IF($C$13="{Slot:1b}","",$C$13) &amp; "," &amp; IF($C$14="{Slot:1b}","",$C$14) &amp; "," &amp; IF($C$15="{Slot:1b}","",$C$15) &amp; "," &amp; IF($C$16="{Slot:1b}","",$C$16) &amp; "]} run function fumo:blocks/youkai_forge/recipes/" &amp; $C$17</f>
        <v>execute if block ~ ~ ~ dropper{Items:[,,{Slot:2b},{Slot:3b},{Slot:4b},{Slot:5b},{Slot:6b},{Slot:7b},{Slot:8b}]} run function fumo:blocks/youkai_forge/recipes/reimu_fumo</v>
      </c>
      <c r="D6" s="12"/>
      <c r="E6" s="12"/>
      <c r="F6" s="12"/>
      <c r="G6" s="12"/>
      <c r="H6" s="12"/>
      <c r="I6" s="12"/>
      <c r="J6" s="12"/>
      <c r="K6" s="12"/>
      <c r="L6" s="12"/>
      <c r="M6" s="12"/>
      <c r="N6" s="12"/>
      <c r="O6" s="12"/>
      <c r="P6" s="12"/>
      <c r="Q6" s="12"/>
      <c r="R6" s="12"/>
      <c r="S6" s="12"/>
      <c r="T6" s="12"/>
      <c r="U6" s="12"/>
      <c r="V6" s="12"/>
    </row>
    <row r="8" spans="2:22">
      <c r="B8" t="s">
        <v>242</v>
      </c>
      <c r="C8" s="11" t="str">
        <f>IF($B$2="","{Slot:0b}",_xlfn.CONCAT("{Slot:0b,id:""minecraft:",_xlfn.XLOOKUP($B$2, Database!$A$2:'Database'!$A$79, Database!$C$2:'Database'!$C$79, "[MISSING REFERENCE]"),""",tag:{", _xlfn.XLOOKUP($B$2, Database!$A$2:'Database'!$A$79, Database!$B$2:'Database'!$B$79, "[MISSING REFERENCE]"),":1b},Count:1b}"))</f>
        <v>{Slot:0b}</v>
      </c>
      <c r="D8" s="11"/>
      <c r="E8" s="11"/>
      <c r="F8" s="11"/>
      <c r="G8" s="11"/>
      <c r="H8" s="11"/>
    </row>
    <row r="9" spans="2:22">
      <c r="B9" t="s">
        <v>243</v>
      </c>
      <c r="C9" s="11" t="str">
        <f>IF($C$2="","{Slot:1b}",_xlfn.CONCAT("{Slot:0b,id:""minecraft:",_xlfn.XLOOKUP($C$2, Database!$A$2:'Database'!$A$79, Database!$C$2:'Database'!$C$79, "[MISSING REFERENCE]"),""",tag:{", _xlfn.XLOOKUP($C$2, Database!$A$2:'Database'!$A$79, Database!$B$2:'Database'!$B$79, "[MISSING REFERENCE]"),":1b},Count:1b}"))</f>
        <v>{Slot:1b}</v>
      </c>
      <c r="D9" s="11"/>
      <c r="E9" s="11"/>
      <c r="F9" s="11"/>
      <c r="G9" s="11"/>
      <c r="H9" s="11"/>
    </row>
    <row r="10" spans="2:22">
      <c r="B10" t="s">
        <v>244</v>
      </c>
      <c r="C10" s="11" t="str">
        <f>IF($D$2="","{Slot:2b}",_xlfn.CONCAT("{Slot:0b,id:""minecraft:",_xlfn.XLOOKUP($D$2, Database!$A$2:'Database'!$A$79, Database!$C$2:'Database'!$C$79, "[MISSING REFERENCE]"),""",tag:{", _xlfn.XLOOKUP($D$2, Database!$A$2:'Database'!$A$79, Database!$B$2:'Database'!$B$79, "[MISSING REFERENCE]"),":1b},Count:1b}"))</f>
        <v>{Slot:2b}</v>
      </c>
      <c r="D10" s="11"/>
      <c r="E10" s="11"/>
      <c r="F10" s="11"/>
      <c r="G10" s="11"/>
      <c r="H10" s="11"/>
    </row>
    <row r="11" spans="2:22">
      <c r="B11" t="s">
        <v>245</v>
      </c>
      <c r="C11" s="11" t="str">
        <f>IF($B$3="","{Slot:3b}",_xlfn.CONCAT("{Slot:0b,id:""minecraft:",_xlfn.XLOOKUP($B$3, Database!$A$2:'Database'!$A$79, Database!$C$2:'Database'!$C$79, "[MISSING REFERENCE]"),""",tag:{", _xlfn.XLOOKUP($B$3, Database!$A$2:'Database'!$A$79, Database!$B$2:'Database'!$B$79, "[MISSING REFERENCE]"),":1b},Count:1b}"))</f>
        <v>{Slot:3b}</v>
      </c>
      <c r="D11" s="11"/>
      <c r="E11" s="11"/>
      <c r="F11" s="11"/>
      <c r="G11" s="11"/>
      <c r="H11" s="11"/>
      <c r="S11" t="str" cm="1">
        <f t="array" ref="S11">_xlfn.XLOOKUP($B$2, Database!$A$2:'Database'!$A$79, Database!$B$2:'Database'!$B$79, "[MISSING REFERENCE]")</f>
        <v>[MISSING REFERENCE]</v>
      </c>
    </row>
    <row r="12" spans="2:22">
      <c r="B12" t="s">
        <v>246</v>
      </c>
      <c r="C12" s="11" t="str">
        <f>IF($C$3="","{Slot:4b}",_xlfn.CONCAT("{Slot:0b,id:""minecraft:",_xlfn.XLOOKUP($C$3, Database!$A$2:'Database'!$A$79, Database!$C$2:'Database'!$C$79, "[MISSING REFERENCE]"),""",tag:{", _xlfn.XLOOKUP($C$3, Database!$A$2:'Database'!$A$79, Database!$B$2:'Database'!$B$79, "[MISSING REFERENCE]"),":1b},Count:1b}"))</f>
        <v>{Slot:4b}</v>
      </c>
      <c r="D12" s="11"/>
      <c r="E12" s="11"/>
      <c r="F12" s="11"/>
      <c r="G12" s="11"/>
      <c r="H12" s="11"/>
    </row>
    <row r="13" spans="2:22">
      <c r="B13" t="s">
        <v>247</v>
      </c>
      <c r="C13" s="11" t="str">
        <f>IF($D$3="","{Slot:5b}",_xlfn.CONCAT("{Slot:0b,id:""minecraft:",_xlfn.XLOOKUP($D$3, Database!$A$2:'Database'!$A$79, Database!$C$2:'Database'!$C$79, "[MISSING REFERENCE]"),""",tag:{", _xlfn.XLOOKUP($D$3, Database!$A$2:'Database'!$A$79, Database!$B$2:'Database'!$B$79, "[MISSING REFERENCE]"),":1b},Count:1b}"))</f>
        <v>{Slot:5b}</v>
      </c>
      <c r="D13" s="11"/>
      <c r="E13" s="11"/>
      <c r="F13" s="11"/>
      <c r="G13" s="11"/>
      <c r="H13" s="11"/>
    </row>
    <row r="14" spans="2:22">
      <c r="B14" t="s">
        <v>248</v>
      </c>
      <c r="C14" s="11" t="str">
        <f>IF($B$4="","{Slot:6b}",_xlfn.CONCAT("{Slot:0b,id:""minecraft:",_xlfn.XLOOKUP($B$4, Database!$A$2:'Database'!$A$79, Database!$C$2:'Database'!$C$79, "[MISSING REFERENCE]"),""",tag:{", _xlfn.XLOOKUP($B$4, Database!$A$2:'Database'!$A$79, Database!$B$2:'Database'!$B$79, "[MISSING REFERENCE]"),":1b},Count:1b}"))</f>
        <v>{Slot:6b}</v>
      </c>
      <c r="D14" s="11"/>
      <c r="E14" s="11"/>
      <c r="F14" s="11"/>
      <c r="G14" s="11"/>
      <c r="H14" s="11"/>
    </row>
    <row r="15" spans="2:22">
      <c r="B15" t="s">
        <v>249</v>
      </c>
      <c r="C15" s="11" t="str">
        <f>IF($C$4="","{Slot:7b}",_xlfn.CONCAT("{Slot:0b,id:""minecraft:",_xlfn.XLOOKUP($C$4, Database!$A$2:'Database'!$A$79, Database!$C$2:'Database'!$C$79, "[MISSING REFERENCE]"),""",tag:{", _xlfn.XLOOKUP($C$4, Database!$A$2:'Database'!$A$79, Database!$B$2:'Database'!$B$79, "[MISSING REFERENCE]"),":1b},Count:1b}"))</f>
        <v>{Slot:7b}</v>
      </c>
      <c r="D15" s="11"/>
      <c r="E15" s="11"/>
      <c r="F15" s="11"/>
      <c r="G15" s="11"/>
      <c r="H15" s="11"/>
    </row>
    <row r="16" spans="2:22">
      <c r="B16" t="s">
        <v>250</v>
      </c>
      <c r="C16" s="11" t="str">
        <f>IF($D$4="","{Slot:8b}",_xlfn.CONCAT("{Slot:0b,id:""minecraft:",_xlfn.XLOOKUP($D$4, Database!$A$2:'Database'!$A$79, Database!$C$2:'Database'!$C$79, "[MISSING REFERENCE]"),""",tag:{", _xlfn.XLOOKUP($D$4, Database!$A$2:'Database'!$A$79, Database!$B$2:'Database'!$B$79, "[MISSING REFERENCE]"),":1b},Count:1b}"))</f>
        <v>{Slot:8b}</v>
      </c>
      <c r="D16" s="11"/>
      <c r="E16" s="11"/>
      <c r="F16" s="11"/>
      <c r="G16" s="11"/>
      <c r="H16" s="11"/>
    </row>
    <row r="17" spans="2:17">
      <c r="B17" t="s">
        <v>251</v>
      </c>
      <c r="C17" s="11" t="str" cm="1">
        <f t="array" ref="C17">_xlfn.XLOOKUP($F$3, Database!$A$2:'Database'!$A$79, Database!$B$2:'Database'!$B$79, "[MISSING REFERENCE]")</f>
        <v>reimu_fumo</v>
      </c>
      <c r="D17" s="11"/>
      <c r="E17" s="11"/>
      <c r="F17" s="11"/>
      <c r="G17" s="11"/>
      <c r="H17" s="11"/>
    </row>
    <row r="26" spans="2:17" ht="19.5">
      <c r="Q26" s="9" t="s">
        <v>241</v>
      </c>
    </row>
  </sheetData>
  <mergeCells count="11">
    <mergeCell ref="C12:H12"/>
    <mergeCell ref="C6:V6"/>
    <mergeCell ref="C8:H8"/>
    <mergeCell ref="C9:H9"/>
    <mergeCell ref="C10:H10"/>
    <mergeCell ref="C11:H11"/>
    <mergeCell ref="C13:H13"/>
    <mergeCell ref="C14:H14"/>
    <mergeCell ref="C15:H15"/>
    <mergeCell ref="C16:H16"/>
    <mergeCell ref="C17:H17"/>
  </mergeCells>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7A3E-D55C-4B54-B171-6C54906FAE1F}">
  <dimension ref="A1:C5"/>
  <sheetViews>
    <sheetView workbookViewId="0">
      <selection activeCell="C2" sqref="C2"/>
    </sheetView>
  </sheetViews>
  <sheetFormatPr defaultRowHeight="18.75"/>
  <cols>
    <col min="3" max="3" width="10.875" customWidth="1"/>
  </cols>
  <sheetData>
    <row r="1" spans="1:3">
      <c r="A1" t="s">
        <v>325</v>
      </c>
      <c r="B1" t="s">
        <v>324</v>
      </c>
      <c r="C1" t="s">
        <v>323</v>
      </c>
    </row>
    <row r="2" spans="1:3">
      <c r="A2" t="s">
        <v>322</v>
      </c>
      <c r="B2">
        <v>19</v>
      </c>
      <c r="C2" s="10">
        <v>36182</v>
      </c>
    </row>
    <row r="3" spans="1:3">
      <c r="A3" t="s">
        <v>321</v>
      </c>
      <c r="B3">
        <v>37</v>
      </c>
      <c r="C3" s="10">
        <v>31046</v>
      </c>
    </row>
    <row r="4" spans="1:3">
      <c r="A4" t="s">
        <v>320</v>
      </c>
      <c r="B4">
        <v>29</v>
      </c>
      <c r="C4" t="s">
        <v>319</v>
      </c>
    </row>
    <row r="5" spans="1:3">
      <c r="A5" t="s">
        <v>318</v>
      </c>
      <c r="B5">
        <v>58</v>
      </c>
      <c r="C5" s="10">
        <v>40013</v>
      </c>
    </row>
  </sheetData>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Database</vt:lpstr>
      <vt:lpstr>Crafting</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Jonah Hemara</dc:creator>
  <cp:lastModifiedBy>Jonah Hemara</cp:lastModifiedBy>
  <dcterms:created xsi:type="dcterms:W3CDTF">2022-07-25T09:26:30Z</dcterms:created>
  <dcterms:modified xsi:type="dcterms:W3CDTF">2023-04-23T09:56:15Z</dcterms:modified>
</cp:coreProperties>
</file>