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cross-section heigh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C23" i="1" l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O4" i="1" l="1"/>
  <c r="P4" i="1"/>
  <c r="O5" i="1"/>
  <c r="P5" i="1"/>
  <c r="O6" i="1"/>
  <c r="P6" i="1"/>
  <c r="O7" i="1"/>
  <c r="P7" i="1"/>
  <c r="O8" i="1"/>
  <c r="P8" i="1"/>
  <c r="O9" i="1"/>
  <c r="P9" i="1"/>
  <c r="P3" i="1"/>
  <c r="O3" i="1"/>
  <c r="AB9" i="1"/>
  <c r="AA8" i="1"/>
  <c r="AA9" i="1"/>
  <c r="Z8" i="1"/>
  <c r="Z7" i="1"/>
  <c r="Y7" i="1"/>
  <c r="Y6" i="1"/>
  <c r="X6" i="1"/>
  <c r="W5" i="1"/>
  <c r="Z9" i="1"/>
  <c r="Y9" i="1"/>
  <c r="Y8" i="1"/>
  <c r="X8" i="1"/>
  <c r="X9" i="1"/>
  <c r="X7" i="1"/>
  <c r="W7" i="1"/>
  <c r="W8" i="1"/>
  <c r="W9" i="1"/>
  <c r="W6" i="1"/>
  <c r="V6" i="1"/>
  <c r="V7" i="1"/>
  <c r="V8" i="1"/>
  <c r="V9" i="1"/>
  <c r="V5" i="1"/>
  <c r="U5" i="1"/>
  <c r="U6" i="1"/>
  <c r="U7" i="1"/>
  <c r="U8" i="1"/>
  <c r="U9" i="1"/>
  <c r="U4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S3" i="1"/>
  <c r="T3" i="1"/>
  <c r="R3" i="1"/>
  <c r="X5" i="1"/>
  <c r="W4" i="1"/>
  <c r="U3" i="1"/>
  <c r="V3" i="1"/>
  <c r="V4" i="1"/>
  <c r="Q4" i="1"/>
  <c r="Q5" i="1"/>
  <c r="Q6" i="1"/>
  <c r="Q7" i="1"/>
  <c r="Q8" i="1"/>
  <c r="Q9" i="1"/>
  <c r="Q3" i="1"/>
  <c r="W3" i="1"/>
  <c r="X3" i="1"/>
  <c r="Y3" i="1"/>
  <c r="Z3" i="1"/>
  <c r="AA3" i="1"/>
  <c r="AB3" i="1"/>
  <c r="AC3" i="1"/>
  <c r="X4" i="1"/>
  <c r="Y4" i="1"/>
  <c r="Z4" i="1"/>
  <c r="AA4" i="1"/>
  <c r="AB4" i="1"/>
  <c r="AC4" i="1"/>
  <c r="Y5" i="1"/>
  <c r="Z5" i="1"/>
  <c r="AA5" i="1"/>
  <c r="AB5" i="1"/>
  <c r="AC5" i="1"/>
  <c r="Z6" i="1"/>
  <c r="AA6" i="1"/>
  <c r="AB6" i="1"/>
  <c r="AC6" i="1"/>
  <c r="AA7" i="1"/>
  <c r="AB7" i="1"/>
  <c r="AC7" i="1"/>
  <c r="AB8" i="1"/>
  <c r="AC8" i="1"/>
  <c r="AC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AD4" i="1"/>
  <c r="AE4" i="1"/>
  <c r="AF4" i="1"/>
  <c r="AG4" i="1"/>
  <c r="AH4" i="1"/>
  <c r="AI4" i="1"/>
  <c r="AJ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E3" i="1"/>
  <c r="AF3" i="1"/>
  <c r="AG3" i="1"/>
  <c r="AH3" i="1"/>
  <c r="AI3" i="1"/>
  <c r="AJ3" i="1"/>
  <c r="AD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<sst xmlns="http://schemas.openxmlformats.org/spreadsheetml/2006/main" count="96" uniqueCount="58">
  <si>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</si>
  <si>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</si>
  <si>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</si>
  <si>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</si>
  <si>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</si>
  <si>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</si>
  <si>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</si>
  <si>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</si>
  <si>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</si>
  <si>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</si>
  <si>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</si>
  <si>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</si>
  <si>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</si>
  <si>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</si>
  <si>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</si>
  <si>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</si>
  <si>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</si>
  <si>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</si>
  <si>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</si>
  <si>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</si>
  <si>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</si>
  <si>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</si>
  <si>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</si>
  <si>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</si>
  <si>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</si>
  <si>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</si>
  <si>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</si>
  <si>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</si>
  <si>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</si>
  <si>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</si>
  <si>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</si>
  <si>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</si>
  <si>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</si>
  <si>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</si>
  <si>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>in progress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</si>
  <si>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</si>
  <si>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</si>
  <si>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</si>
  <si>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</si>
  <si>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</si>
  <si>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</si>
  <si>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C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</si>
  <si>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</si>
  <si>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</si>
  <si>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</si>
  <si>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</si>
  <si>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</si>
  <si>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</si>
  <si>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</si>
  <si>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</si>
  <si>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</si>
  <si>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</si>
  <si>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</si>
  <si>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</si>
  <si>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</si>
  <si>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spar station #11 has curvature k2=0.2011, which gives negative diagonal entries in the stiffness matrix [K]</t>
  </si>
  <si>
    <t>spar station #11 has curvature k2=0.2869, which gives negative diagonal entries in the stiffness matrix [K]</t>
  </si>
  <si>
    <t>spar station #11 has curvature k2=0.2539, which gives negative diagonal entries in the stiffness matrix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</si>
</sst>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2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25" xfId="0" applyFill="1" applyBorder="1"/>
    <xf numFmtId="0" fontId="0" fillId="2" borderId="10" xfId="0" applyFill="1" applyBorder="1"/>
    <xf numFmtId="0" fontId="0" fillId="2" borderId="12" xfId="0" applyFill="1" applyBorder="1"/>
    <xf numFmtId="0" fontId="0" fillId="0" borderId="26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0" fontId="0" fillId="0" borderId="30" xfId="0" applyBorder="1"/>
    <xf numFmtId="165" fontId="0" fillId="0" borderId="30" xfId="0" applyNumberFormat="1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7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4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8" xfId="0" applyNumberFormat="1" applyFill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5"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4"/>
  <sheetViews>
    <sheetView tabSelected="1" workbookViewId="0">
      <pane ySplit="2" topLeftCell="A3" activePane="bottomLeft" state="frozen"/>
      <selection pane="bottomLeft" activeCell="A23" sqref="A23"/>
    </sheetView>
  </sheetViews>
  <sheetFormatPr defaultRowHeight="15" x14ac:dyDescent="0.25"/>
  <cols>
    <col min="1" max="1" width="10.7109375" style="1" bestFit="1" customWidth="1"/>
    <col min="2" max="2" width="9.140625" style="23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35" width="5.7109375" customWidth="1"/>
    <col min="36" max="36" width="5.7109375" style="9" customWidth="1"/>
    <col min="37" max="37" width="108.85546875" style="24" customWidth="1"/>
    <col min="38" max="38" width="23.85546875" style="24" customWidth="1"/>
  </cols>
  <sheetData>
    <row r="1" spans="1:38" s="7" customFormat="1" x14ac:dyDescent="0.25">
      <c r="A1" s="79" t="s">
        <v>11</v>
      </c>
      <c r="B1" s="88" t="s">
        <v>0</v>
      </c>
      <c r="C1" s="80" t="s">
        <v>12</v>
      </c>
      <c r="D1" s="82" t="s">
        <v>1</v>
      </c>
      <c r="E1" s="83"/>
      <c r="F1" s="82" t="s">
        <v>4</v>
      </c>
      <c r="G1" s="84"/>
      <c r="H1" s="85" t="s">
        <v>10</v>
      </c>
      <c r="I1" s="86"/>
      <c r="J1" s="86"/>
      <c r="K1" s="86"/>
      <c r="L1" s="87"/>
      <c r="M1" s="42" t="s">
        <v>37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4"/>
      <c r="AK1" s="81" t="s">
        <v>35</v>
      </c>
      <c r="AL1" s="78" t="s">
        <v>42</v>
      </c>
    </row>
    <row r="2" spans="1:38" s="7" customFormat="1" ht="20.25" x14ac:dyDescent="0.35">
      <c r="A2" s="79"/>
      <c r="B2" s="88"/>
      <c r="C2" s="80"/>
      <c r="D2" s="22" t="s">
        <v>2</v>
      </c>
      <c r="E2" s="5" t="s">
        <v>3</v>
      </c>
      <c r="F2" s="6" t="s">
        <v>2</v>
      </c>
      <c r="G2" s="21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6">
        <v>1</v>
      </c>
      <c r="N2" s="28">
        <v>2</v>
      </c>
      <c r="O2" s="27">
        <v>3</v>
      </c>
      <c r="P2" s="38">
        <v>4</v>
      </c>
      <c r="Q2" s="27">
        <v>5</v>
      </c>
      <c r="R2" s="27">
        <v>6</v>
      </c>
      <c r="S2" s="27">
        <v>7</v>
      </c>
      <c r="T2" s="27">
        <v>8</v>
      </c>
      <c r="U2" s="27">
        <v>9</v>
      </c>
      <c r="V2" s="27">
        <v>10</v>
      </c>
      <c r="W2" s="27">
        <v>11</v>
      </c>
      <c r="X2" s="27">
        <v>12</v>
      </c>
      <c r="Y2" s="27">
        <v>13</v>
      </c>
      <c r="Z2" s="27">
        <v>14</v>
      </c>
      <c r="AA2" s="27">
        <v>15</v>
      </c>
      <c r="AB2" s="27">
        <v>16</v>
      </c>
      <c r="AC2" s="28">
        <v>17</v>
      </c>
      <c r="AD2" s="6">
        <v>18</v>
      </c>
      <c r="AE2" s="6">
        <v>19</v>
      </c>
      <c r="AF2" s="6">
        <v>20</v>
      </c>
      <c r="AG2" s="6">
        <v>21</v>
      </c>
      <c r="AH2" s="6">
        <v>22</v>
      </c>
      <c r="AI2" s="6">
        <v>23</v>
      </c>
      <c r="AJ2" s="26">
        <v>24</v>
      </c>
      <c r="AK2" s="81"/>
      <c r="AL2" s="78"/>
    </row>
    <row r="3" spans="1:38" x14ac:dyDescent="0.25">
      <c r="A3" s="1" t="s">
        <v>54</v>
      </c>
      <c r="B3" s="23">
        <v>1</v>
      </c>
      <c r="C3" s="2" t="s">
        <v>13</v>
      </c>
      <c r="D3" s="1">
        <v>2</v>
      </c>
      <c r="E3" s="3">
        <f>D3+2</f>
        <v>4</v>
      </c>
      <c r="F3" s="1">
        <f>G3-2</f>
        <v>9</v>
      </c>
      <c r="G3" s="4">
        <v>11</v>
      </c>
      <c r="H3" s="10">
        <v>0.215</v>
      </c>
      <c r="I3" s="10">
        <v>0.217</v>
      </c>
      <c r="J3" s="10">
        <v>0.318</v>
      </c>
      <c r="K3" s="10">
        <v>0.01</v>
      </c>
      <c r="L3" s="11">
        <v>1</v>
      </c>
      <c r="M3" s="30">
        <f>$M$24</f>
        <v>5.266</v>
      </c>
      <c r="N3" s="37">
        <f>$N$24</f>
        <v>5.2649999999999997</v>
      </c>
      <c r="O3" s="30">
        <f>O$24/2</f>
        <v>2.5045000000000002</v>
      </c>
      <c r="P3" s="39">
        <f>P$24/2</f>
        <v>2.3704999999999998</v>
      </c>
      <c r="Q3" s="46">
        <f>Q$24/2</f>
        <v>2.2124999999999999</v>
      </c>
      <c r="R3" s="30">
        <f>R$24/2</f>
        <v>2.0455000000000001</v>
      </c>
      <c r="S3" s="30">
        <f t="shared" ref="S3:Z18" si="0">S$24/2</f>
        <v>1.84</v>
      </c>
      <c r="T3" s="30">
        <f t="shared" si="0"/>
        <v>1.74</v>
      </c>
      <c r="U3" s="40">
        <f>U$24/2</f>
        <v>1.6425000000000001</v>
      </c>
      <c r="V3" s="34">
        <f>V$24/2</f>
        <v>1.5445</v>
      </c>
      <c r="W3" s="35">
        <f t="shared" ref="W3:AC18" si="1">W$24</f>
        <v>2.8820000000000001</v>
      </c>
      <c r="X3" s="34">
        <f t="shared" si="1"/>
        <v>2.6960000000000002</v>
      </c>
      <c r="Y3" s="34">
        <f t="shared" si="1"/>
        <v>2.4980000000000002</v>
      </c>
      <c r="Z3" s="34">
        <f t="shared" si="1"/>
        <v>2.077</v>
      </c>
      <c r="AA3" s="34">
        <f t="shared" si="1"/>
        <v>1.6719999999999999</v>
      </c>
      <c r="AB3" s="34">
        <f t="shared" si="1"/>
        <v>1.36</v>
      </c>
      <c r="AC3" s="34">
        <f t="shared" si="1"/>
        <v>1.1379999999999999</v>
      </c>
      <c r="AD3" s="30">
        <f>AD$24</f>
        <v>0.95399999999999996</v>
      </c>
      <c r="AE3" s="30">
        <f t="shared" ref="AE3:AJ18" si="2">AE$24</f>
        <v>0.91</v>
      </c>
      <c r="AF3" s="30">
        <f t="shared" si="2"/>
        <v>0.83199999999999996</v>
      </c>
      <c r="AG3" s="30">
        <f t="shared" si="2"/>
        <v>0.79600000000000004</v>
      </c>
      <c r="AH3" s="30">
        <f t="shared" si="2"/>
        <v>0.70699999999999996</v>
      </c>
      <c r="AI3" s="30">
        <f t="shared" si="2"/>
        <v>0.65100000000000002</v>
      </c>
      <c r="AJ3" s="30">
        <f t="shared" si="2"/>
        <v>0.50800000000000001</v>
      </c>
      <c r="AK3" s="24" t="s">
        <v>55</v>
      </c>
      <c r="AL3" s="59"/>
    </row>
    <row r="4" spans="1:38" x14ac:dyDescent="0.25">
      <c r="B4" s="23">
        <v>2</v>
      </c>
      <c r="C4" s="2" t="s">
        <v>14</v>
      </c>
      <c r="D4" s="1">
        <v>2</v>
      </c>
      <c r="E4" s="3">
        <f t="shared" ref="E4:E23" si="3">D4+2</f>
        <v>4</v>
      </c>
      <c r="F4" s="1">
        <f t="shared" ref="F4:F23" si="4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30">
        <f t="shared" ref="M4:M23" si="5">$M$24</f>
        <v>5.266</v>
      </c>
      <c r="N4" s="37">
        <f t="shared" ref="N4:N23" si="6">$N$24</f>
        <v>5.2649999999999997</v>
      </c>
      <c r="O4" s="30">
        <f t="shared" ref="O4:P19" si="7">O$24/2</f>
        <v>2.5045000000000002</v>
      </c>
      <c r="P4" s="39">
        <f t="shared" si="7"/>
        <v>2.3704999999999998</v>
      </c>
      <c r="Q4" s="46">
        <f t="shared" ref="Q4:V19" si="8">Q$24/2</f>
        <v>2.2124999999999999</v>
      </c>
      <c r="R4" s="30">
        <f t="shared" si="8"/>
        <v>2.0455000000000001</v>
      </c>
      <c r="S4" s="30">
        <f t="shared" si="0"/>
        <v>1.84</v>
      </c>
      <c r="T4" s="30">
        <f t="shared" si="0"/>
        <v>1.74</v>
      </c>
      <c r="U4" s="30">
        <f t="shared" si="0"/>
        <v>1.6425000000000001</v>
      </c>
      <c r="V4" s="40">
        <f>V$24/2</f>
        <v>1.5445</v>
      </c>
      <c r="W4" s="34">
        <f>W$24/2</f>
        <v>1.4410000000000001</v>
      </c>
      <c r="X4" s="35">
        <f t="shared" si="1"/>
        <v>2.6960000000000002</v>
      </c>
      <c r="Y4" s="34">
        <f t="shared" si="1"/>
        <v>2.4980000000000002</v>
      </c>
      <c r="Z4" s="34">
        <f t="shared" si="1"/>
        <v>2.077</v>
      </c>
      <c r="AA4" s="34">
        <f t="shared" si="1"/>
        <v>1.6719999999999999</v>
      </c>
      <c r="AB4" s="34">
        <f t="shared" si="1"/>
        <v>1.36</v>
      </c>
      <c r="AC4" s="34">
        <f t="shared" si="1"/>
        <v>1.1379999999999999</v>
      </c>
      <c r="AD4" s="30">
        <f t="shared" ref="AD4:AJ23" si="9">AD$24</f>
        <v>0.95399999999999996</v>
      </c>
      <c r="AE4" s="30">
        <f t="shared" si="2"/>
        <v>0.91</v>
      </c>
      <c r="AF4" s="30">
        <f t="shared" si="2"/>
        <v>0.83199999999999996</v>
      </c>
      <c r="AG4" s="30">
        <f t="shared" si="2"/>
        <v>0.79600000000000004</v>
      </c>
      <c r="AH4" s="30">
        <f t="shared" si="2"/>
        <v>0.70699999999999996</v>
      </c>
      <c r="AI4" s="30">
        <f t="shared" si="2"/>
        <v>0.65100000000000002</v>
      </c>
      <c r="AJ4" s="30">
        <f t="shared" si="2"/>
        <v>0.50800000000000001</v>
      </c>
      <c r="AL4" s="59"/>
    </row>
    <row r="5" spans="1:38" x14ac:dyDescent="0.25">
      <c r="B5" s="23">
        <v>3</v>
      </c>
      <c r="C5" s="2" t="s">
        <v>15</v>
      </c>
      <c r="D5" s="1">
        <v>2</v>
      </c>
      <c r="E5" s="3">
        <f t="shared" si="3"/>
        <v>4</v>
      </c>
      <c r="F5" s="1">
        <f t="shared" si="4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30">
        <f t="shared" si="5"/>
        <v>5.266</v>
      </c>
      <c r="N5" s="37">
        <f t="shared" si="6"/>
        <v>5.2649999999999997</v>
      </c>
      <c r="O5" s="30">
        <f t="shared" si="7"/>
        <v>2.5045000000000002</v>
      </c>
      <c r="P5" s="39">
        <f t="shared" si="7"/>
        <v>2.3704999999999998</v>
      </c>
      <c r="Q5" s="46">
        <f t="shared" si="8"/>
        <v>2.2124999999999999</v>
      </c>
      <c r="R5" s="30">
        <f t="shared" si="8"/>
        <v>2.0455000000000001</v>
      </c>
      <c r="S5" s="30">
        <f t="shared" si="0"/>
        <v>1.84</v>
      </c>
      <c r="T5" s="30">
        <f t="shared" si="0"/>
        <v>1.74</v>
      </c>
      <c r="U5" s="30">
        <f t="shared" si="0"/>
        <v>1.6425000000000001</v>
      </c>
      <c r="V5" s="30">
        <f t="shared" si="0"/>
        <v>1.5445</v>
      </c>
      <c r="W5" s="40">
        <f>W$24/2</f>
        <v>1.4410000000000001</v>
      </c>
      <c r="X5" s="34">
        <f>X$24/2</f>
        <v>1.3480000000000001</v>
      </c>
      <c r="Y5" s="35">
        <f t="shared" si="1"/>
        <v>2.4980000000000002</v>
      </c>
      <c r="Z5" s="34">
        <f t="shared" si="1"/>
        <v>2.077</v>
      </c>
      <c r="AA5" s="34">
        <f t="shared" si="1"/>
        <v>1.6719999999999999</v>
      </c>
      <c r="AB5" s="34">
        <f t="shared" si="1"/>
        <v>1.36</v>
      </c>
      <c r="AC5" s="34">
        <f t="shared" si="1"/>
        <v>1.1379999999999999</v>
      </c>
      <c r="AD5" s="30">
        <f t="shared" si="9"/>
        <v>0.95399999999999996</v>
      </c>
      <c r="AE5" s="30">
        <f t="shared" si="2"/>
        <v>0.91</v>
      </c>
      <c r="AF5" s="30">
        <f t="shared" si="2"/>
        <v>0.83199999999999996</v>
      </c>
      <c r="AG5" s="30">
        <f t="shared" si="2"/>
        <v>0.79600000000000004</v>
      </c>
      <c r="AH5" s="30">
        <f t="shared" si="2"/>
        <v>0.70699999999999996</v>
      </c>
      <c r="AI5" s="30">
        <f t="shared" si="2"/>
        <v>0.65100000000000002</v>
      </c>
      <c r="AJ5" s="30">
        <f t="shared" si="2"/>
        <v>0.50800000000000001</v>
      </c>
      <c r="AL5" s="59"/>
    </row>
    <row r="6" spans="1:38" x14ac:dyDescent="0.25">
      <c r="B6" s="23">
        <v>4</v>
      </c>
      <c r="C6" s="2" t="s">
        <v>16</v>
      </c>
      <c r="D6" s="1">
        <v>2</v>
      </c>
      <c r="E6" s="3">
        <f t="shared" si="3"/>
        <v>4</v>
      </c>
      <c r="F6" s="1">
        <f t="shared" si="4"/>
        <v>12</v>
      </c>
      <c r="G6" s="4">
        <v>14</v>
      </c>
      <c r="H6" s="10">
        <v>0.36299999999999999</v>
      </c>
      <c r="I6" s="10">
        <v>0.32600000000000001</v>
      </c>
      <c r="J6" s="10">
        <v>0.189</v>
      </c>
      <c r="K6" s="10">
        <v>6.0000000000000001E-3</v>
      </c>
      <c r="L6" s="11">
        <v>1</v>
      </c>
      <c r="M6" s="30">
        <f t="shared" si="5"/>
        <v>5.266</v>
      </c>
      <c r="N6" s="37">
        <f t="shared" si="6"/>
        <v>5.2649999999999997</v>
      </c>
      <c r="O6" s="30">
        <f t="shared" si="7"/>
        <v>2.5045000000000002</v>
      </c>
      <c r="P6" s="39">
        <f t="shared" si="7"/>
        <v>2.3704999999999998</v>
      </c>
      <c r="Q6" s="46">
        <f t="shared" si="8"/>
        <v>2.2124999999999999</v>
      </c>
      <c r="R6" s="30">
        <f t="shared" si="8"/>
        <v>2.0455000000000001</v>
      </c>
      <c r="S6" s="30">
        <f t="shared" si="0"/>
        <v>1.84</v>
      </c>
      <c r="T6" s="30">
        <f t="shared" si="0"/>
        <v>1.74</v>
      </c>
      <c r="U6" s="30">
        <f t="shared" si="0"/>
        <v>1.6425000000000001</v>
      </c>
      <c r="V6" s="30">
        <f t="shared" si="0"/>
        <v>1.5445</v>
      </c>
      <c r="W6" s="30">
        <f t="shared" si="0"/>
        <v>1.4410000000000001</v>
      </c>
      <c r="X6" s="40">
        <f>X$24/2</f>
        <v>1.3480000000000001</v>
      </c>
      <c r="Y6" s="34">
        <f>Y$24/2</f>
        <v>1.2490000000000001</v>
      </c>
      <c r="Z6" s="35">
        <f t="shared" si="1"/>
        <v>2.077</v>
      </c>
      <c r="AA6" s="34">
        <f t="shared" si="1"/>
        <v>1.6719999999999999</v>
      </c>
      <c r="AB6" s="34">
        <f t="shared" si="1"/>
        <v>1.36</v>
      </c>
      <c r="AC6" s="34">
        <f t="shared" si="1"/>
        <v>1.1379999999999999</v>
      </c>
      <c r="AD6" s="30">
        <f t="shared" si="9"/>
        <v>0.95399999999999996</v>
      </c>
      <c r="AE6" s="30">
        <f t="shared" si="2"/>
        <v>0.91</v>
      </c>
      <c r="AF6" s="30">
        <f t="shared" si="2"/>
        <v>0.83199999999999996</v>
      </c>
      <c r="AG6" s="30">
        <f t="shared" si="2"/>
        <v>0.79600000000000004</v>
      </c>
      <c r="AH6" s="30">
        <f t="shared" si="2"/>
        <v>0.70699999999999996</v>
      </c>
      <c r="AI6" s="30">
        <f t="shared" si="2"/>
        <v>0.65100000000000002</v>
      </c>
      <c r="AJ6" s="30">
        <f t="shared" si="2"/>
        <v>0.50800000000000001</v>
      </c>
      <c r="AL6" s="59"/>
    </row>
    <row r="7" spans="1:38" x14ac:dyDescent="0.25">
      <c r="B7" s="23">
        <v>5</v>
      </c>
      <c r="C7" s="2" t="s">
        <v>17</v>
      </c>
      <c r="D7" s="1">
        <v>2</v>
      </c>
      <c r="E7" s="3">
        <f t="shared" si="3"/>
        <v>4</v>
      </c>
      <c r="F7" s="1">
        <f t="shared" si="4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30">
        <f t="shared" si="5"/>
        <v>5.266</v>
      </c>
      <c r="N7" s="37">
        <f t="shared" si="6"/>
        <v>5.2649999999999997</v>
      </c>
      <c r="O7" s="30">
        <f t="shared" si="7"/>
        <v>2.5045000000000002</v>
      </c>
      <c r="P7" s="39">
        <f t="shared" si="7"/>
        <v>2.3704999999999998</v>
      </c>
      <c r="Q7" s="46">
        <f t="shared" si="8"/>
        <v>2.2124999999999999</v>
      </c>
      <c r="R7" s="30">
        <f t="shared" si="8"/>
        <v>2.0455000000000001</v>
      </c>
      <c r="S7" s="30">
        <f t="shared" si="0"/>
        <v>1.84</v>
      </c>
      <c r="T7" s="30">
        <f t="shared" si="0"/>
        <v>1.74</v>
      </c>
      <c r="U7" s="30">
        <f t="shared" si="0"/>
        <v>1.6425000000000001</v>
      </c>
      <c r="V7" s="30">
        <f t="shared" si="0"/>
        <v>1.5445</v>
      </c>
      <c r="W7" s="30">
        <f t="shared" si="0"/>
        <v>1.4410000000000001</v>
      </c>
      <c r="X7" s="30">
        <f t="shared" si="0"/>
        <v>1.3480000000000001</v>
      </c>
      <c r="Y7" s="40">
        <f>Y$24/2</f>
        <v>1.2490000000000001</v>
      </c>
      <c r="Z7" s="34">
        <f>Z$24/2</f>
        <v>1.0385</v>
      </c>
      <c r="AA7" s="35">
        <f t="shared" si="1"/>
        <v>1.6719999999999999</v>
      </c>
      <c r="AB7" s="34">
        <f t="shared" si="1"/>
        <v>1.36</v>
      </c>
      <c r="AC7" s="34">
        <f t="shared" si="1"/>
        <v>1.1379999999999999</v>
      </c>
      <c r="AD7" s="30">
        <f t="shared" si="9"/>
        <v>0.95399999999999996</v>
      </c>
      <c r="AE7" s="30">
        <f t="shared" si="2"/>
        <v>0.91</v>
      </c>
      <c r="AF7" s="30">
        <f t="shared" si="2"/>
        <v>0.83199999999999996</v>
      </c>
      <c r="AG7" s="30">
        <f t="shared" si="2"/>
        <v>0.79600000000000004</v>
      </c>
      <c r="AH7" s="30">
        <f t="shared" si="2"/>
        <v>0.70699999999999996</v>
      </c>
      <c r="AI7" s="30">
        <f t="shared" si="2"/>
        <v>0.65100000000000002</v>
      </c>
      <c r="AJ7" s="30">
        <f t="shared" si="2"/>
        <v>0.50800000000000001</v>
      </c>
      <c r="AL7" s="59"/>
    </row>
    <row r="8" spans="1:38" x14ac:dyDescent="0.25">
      <c r="B8" s="23">
        <v>6</v>
      </c>
      <c r="C8" s="2" t="s">
        <v>18</v>
      </c>
      <c r="D8" s="1">
        <v>2</v>
      </c>
      <c r="E8" s="3">
        <f t="shared" si="3"/>
        <v>4</v>
      </c>
      <c r="F8" s="1">
        <f t="shared" si="4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30">
        <f t="shared" si="5"/>
        <v>5.266</v>
      </c>
      <c r="N8" s="37">
        <f t="shared" si="6"/>
        <v>5.2649999999999997</v>
      </c>
      <c r="O8" s="30">
        <f t="shared" si="7"/>
        <v>2.5045000000000002</v>
      </c>
      <c r="P8" s="39">
        <f t="shared" si="7"/>
        <v>2.3704999999999998</v>
      </c>
      <c r="Q8" s="46">
        <f t="shared" si="8"/>
        <v>2.2124999999999999</v>
      </c>
      <c r="R8" s="30">
        <f t="shared" si="8"/>
        <v>2.0455000000000001</v>
      </c>
      <c r="S8" s="30">
        <f t="shared" si="0"/>
        <v>1.84</v>
      </c>
      <c r="T8" s="30">
        <f t="shared" si="0"/>
        <v>1.74</v>
      </c>
      <c r="U8" s="30">
        <f t="shared" si="0"/>
        <v>1.6425000000000001</v>
      </c>
      <c r="V8" s="30">
        <f t="shared" si="0"/>
        <v>1.5445</v>
      </c>
      <c r="W8" s="30">
        <f t="shared" si="0"/>
        <v>1.4410000000000001</v>
      </c>
      <c r="X8" s="30">
        <f t="shared" si="0"/>
        <v>1.3480000000000001</v>
      </c>
      <c r="Y8" s="30">
        <f t="shared" si="0"/>
        <v>1.2490000000000001</v>
      </c>
      <c r="Z8" s="40">
        <f>Z$24/2</f>
        <v>1.0385</v>
      </c>
      <c r="AA8" s="34">
        <f>AA$24/2</f>
        <v>0.83599999999999997</v>
      </c>
      <c r="AB8" s="35">
        <f t="shared" si="1"/>
        <v>1.36</v>
      </c>
      <c r="AC8" s="34">
        <f t="shared" si="1"/>
        <v>1.1379999999999999</v>
      </c>
      <c r="AD8" s="30">
        <f t="shared" si="9"/>
        <v>0.95399999999999996</v>
      </c>
      <c r="AE8" s="30">
        <f t="shared" si="2"/>
        <v>0.91</v>
      </c>
      <c r="AF8" s="30">
        <f t="shared" si="2"/>
        <v>0.83199999999999996</v>
      </c>
      <c r="AG8" s="30">
        <f t="shared" si="2"/>
        <v>0.79600000000000004</v>
      </c>
      <c r="AH8" s="30">
        <f t="shared" si="2"/>
        <v>0.70699999999999996</v>
      </c>
      <c r="AI8" s="30">
        <f t="shared" si="2"/>
        <v>0.65100000000000002</v>
      </c>
      <c r="AJ8" s="30">
        <f t="shared" si="2"/>
        <v>0.50800000000000001</v>
      </c>
      <c r="AL8" s="59"/>
    </row>
    <row r="9" spans="1:38" x14ac:dyDescent="0.25">
      <c r="A9" s="15" t="s">
        <v>34</v>
      </c>
      <c r="B9" s="15">
        <v>7</v>
      </c>
      <c r="C9" s="14" t="s">
        <v>19</v>
      </c>
      <c r="D9" s="15">
        <v>2</v>
      </c>
      <c r="E9" s="3">
        <f t="shared" si="3"/>
        <v>4</v>
      </c>
      <c r="F9" s="1">
        <f t="shared" si="4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31">
        <f t="shared" si="5"/>
        <v>5.266</v>
      </c>
      <c r="N9" s="37">
        <f t="shared" si="6"/>
        <v>5.2649999999999997</v>
      </c>
      <c r="O9" s="32">
        <f t="shared" si="7"/>
        <v>2.5045000000000002</v>
      </c>
      <c r="P9" s="41">
        <f t="shared" si="7"/>
        <v>2.3704999999999998</v>
      </c>
      <c r="Q9" s="47">
        <f t="shared" si="8"/>
        <v>2.2124999999999999</v>
      </c>
      <c r="R9" s="32">
        <f t="shared" si="8"/>
        <v>2.0455000000000001</v>
      </c>
      <c r="S9" s="32">
        <f t="shared" si="0"/>
        <v>1.84</v>
      </c>
      <c r="T9" s="32">
        <f t="shared" si="0"/>
        <v>1.74</v>
      </c>
      <c r="U9" s="32">
        <f t="shared" si="0"/>
        <v>1.6425000000000001</v>
      </c>
      <c r="V9" s="32">
        <f t="shared" si="0"/>
        <v>1.5445</v>
      </c>
      <c r="W9" s="32">
        <f t="shared" si="0"/>
        <v>1.4410000000000001</v>
      </c>
      <c r="X9" s="32">
        <f t="shared" si="0"/>
        <v>1.3480000000000001</v>
      </c>
      <c r="Y9" s="32">
        <f t="shared" si="0"/>
        <v>1.2490000000000001</v>
      </c>
      <c r="Z9" s="32">
        <f t="shared" si="0"/>
        <v>1.0385</v>
      </c>
      <c r="AA9" s="41">
        <f>AA$24/2</f>
        <v>0.83599999999999997</v>
      </c>
      <c r="AB9" s="32">
        <f>AB$24/2</f>
        <v>0.68</v>
      </c>
      <c r="AC9" s="36">
        <f>AC$24</f>
        <v>1.1379999999999999</v>
      </c>
      <c r="AD9" s="32">
        <f t="shared" si="9"/>
        <v>0.95399999999999996</v>
      </c>
      <c r="AE9" s="32">
        <f t="shared" si="2"/>
        <v>0.91</v>
      </c>
      <c r="AF9" s="32">
        <f t="shared" si="2"/>
        <v>0.83199999999999996</v>
      </c>
      <c r="AG9" s="32">
        <f t="shared" si="2"/>
        <v>0.79600000000000004</v>
      </c>
      <c r="AH9" s="32">
        <f t="shared" si="2"/>
        <v>0.70699999999999996</v>
      </c>
      <c r="AI9" s="32">
        <f t="shared" si="2"/>
        <v>0.65100000000000002</v>
      </c>
      <c r="AJ9" s="33">
        <f t="shared" si="2"/>
        <v>0.50800000000000001</v>
      </c>
      <c r="AK9" s="24" t="s">
        <v>36</v>
      </c>
      <c r="AL9" s="60"/>
    </row>
    <row r="10" spans="1:38" x14ac:dyDescent="0.25">
      <c r="A10" s="1" t="s">
        <v>54</v>
      </c>
      <c r="B10" s="23">
        <v>8</v>
      </c>
      <c r="C10" s="2" t="s">
        <v>20</v>
      </c>
      <c r="D10" s="1">
        <v>2</v>
      </c>
      <c r="E10" s="20">
        <f t="shared" si="3"/>
        <v>4</v>
      </c>
      <c r="F10" s="19">
        <f t="shared" si="4"/>
        <v>9</v>
      </c>
      <c r="G10" s="4">
        <v>11</v>
      </c>
      <c r="H10" s="10">
        <v>0.215</v>
      </c>
      <c r="I10" s="10">
        <v>0.217</v>
      </c>
      <c r="J10" s="10">
        <v>0.318</v>
      </c>
      <c r="K10" s="10">
        <v>0.01</v>
      </c>
      <c r="L10" s="11">
        <v>0.75</v>
      </c>
      <c r="M10" s="30">
        <f t="shared" si="5"/>
        <v>5.266</v>
      </c>
      <c r="N10" s="48">
        <f t="shared" si="6"/>
        <v>5.2649999999999997</v>
      </c>
      <c r="O10" s="30">
        <f>O$24/2</f>
        <v>2.5045000000000002</v>
      </c>
      <c r="P10" s="39">
        <f>P$24/2</f>
        <v>2.3704999999999998</v>
      </c>
      <c r="Q10" s="46">
        <f>Q$24/2</f>
        <v>2.2124999999999999</v>
      </c>
      <c r="R10" s="30">
        <f>R$24/2</f>
        <v>2.0455000000000001</v>
      </c>
      <c r="S10" s="30">
        <f t="shared" si="0"/>
        <v>1.84</v>
      </c>
      <c r="T10" s="30">
        <f t="shared" si="0"/>
        <v>1.74</v>
      </c>
      <c r="U10" s="40">
        <f>U$24/2</f>
        <v>1.6425000000000001</v>
      </c>
      <c r="V10" s="34">
        <f>V$24/2</f>
        <v>1.5445</v>
      </c>
      <c r="W10" s="35">
        <f t="shared" si="1"/>
        <v>2.8820000000000001</v>
      </c>
      <c r="X10" s="34">
        <f t="shared" si="1"/>
        <v>2.6960000000000002</v>
      </c>
      <c r="Y10" s="34">
        <f t="shared" si="1"/>
        <v>2.4980000000000002</v>
      </c>
      <c r="Z10" s="34">
        <f t="shared" si="1"/>
        <v>2.077</v>
      </c>
      <c r="AA10" s="34">
        <f t="shared" si="1"/>
        <v>1.6719999999999999</v>
      </c>
      <c r="AB10" s="34">
        <f t="shared" si="1"/>
        <v>1.36</v>
      </c>
      <c r="AC10" s="34">
        <f t="shared" si="1"/>
        <v>1.1379999999999999</v>
      </c>
      <c r="AD10" s="30">
        <f t="shared" si="9"/>
        <v>0.95399999999999996</v>
      </c>
      <c r="AE10" s="30">
        <f t="shared" si="2"/>
        <v>0.91</v>
      </c>
      <c r="AF10" s="30">
        <f t="shared" si="2"/>
        <v>0.83199999999999996</v>
      </c>
      <c r="AG10" s="30">
        <f t="shared" si="2"/>
        <v>0.79600000000000004</v>
      </c>
      <c r="AH10" s="30">
        <f t="shared" si="2"/>
        <v>0.70699999999999996</v>
      </c>
      <c r="AI10" s="30">
        <f t="shared" si="2"/>
        <v>0.65100000000000002</v>
      </c>
      <c r="AJ10" s="30">
        <f t="shared" si="2"/>
        <v>0.50800000000000001</v>
      </c>
      <c r="AK10" s="25" t="s">
        <v>57</v>
      </c>
      <c r="AL10" s="59"/>
    </row>
    <row r="11" spans="1:38" x14ac:dyDescent="0.25">
      <c r="B11" s="23">
        <v>9</v>
      </c>
      <c r="C11" s="2" t="s">
        <v>21</v>
      </c>
      <c r="D11" s="1">
        <v>2</v>
      </c>
      <c r="E11" s="3">
        <f t="shared" si="3"/>
        <v>4</v>
      </c>
      <c r="F11" s="1">
        <f t="shared" si="4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30">
        <f t="shared" si="5"/>
        <v>5.266</v>
      </c>
      <c r="N11" s="37">
        <f t="shared" si="6"/>
        <v>5.2649999999999997</v>
      </c>
      <c r="O11" s="30">
        <f t="shared" si="7"/>
        <v>2.5045000000000002</v>
      </c>
      <c r="P11" s="39">
        <f t="shared" si="7"/>
        <v>2.3704999999999998</v>
      </c>
      <c r="Q11" s="46">
        <f t="shared" si="8"/>
        <v>2.2124999999999999</v>
      </c>
      <c r="R11" s="30">
        <f t="shared" si="8"/>
        <v>2.0455000000000001</v>
      </c>
      <c r="S11" s="30">
        <f t="shared" si="0"/>
        <v>1.84</v>
      </c>
      <c r="T11" s="30">
        <f t="shared" si="0"/>
        <v>1.74</v>
      </c>
      <c r="U11" s="30">
        <f t="shared" si="0"/>
        <v>1.6425000000000001</v>
      </c>
      <c r="V11" s="40">
        <f>V$24/2</f>
        <v>1.5445</v>
      </c>
      <c r="W11" s="34">
        <f>W$24/2</f>
        <v>1.4410000000000001</v>
      </c>
      <c r="X11" s="35">
        <f t="shared" si="1"/>
        <v>2.6960000000000002</v>
      </c>
      <c r="Y11" s="34">
        <f t="shared" si="1"/>
        <v>2.4980000000000002</v>
      </c>
      <c r="Z11" s="34">
        <f t="shared" si="1"/>
        <v>2.077</v>
      </c>
      <c r="AA11" s="34">
        <f t="shared" si="1"/>
        <v>1.6719999999999999</v>
      </c>
      <c r="AB11" s="34">
        <f t="shared" si="1"/>
        <v>1.36</v>
      </c>
      <c r="AC11" s="34">
        <f t="shared" si="1"/>
        <v>1.1379999999999999</v>
      </c>
      <c r="AD11" s="30">
        <f t="shared" si="9"/>
        <v>0.95399999999999996</v>
      </c>
      <c r="AE11" s="30">
        <f t="shared" si="2"/>
        <v>0.91</v>
      </c>
      <c r="AF11" s="30">
        <f t="shared" si="2"/>
        <v>0.83199999999999996</v>
      </c>
      <c r="AG11" s="30">
        <f t="shared" si="2"/>
        <v>0.79600000000000004</v>
      </c>
      <c r="AH11" s="30">
        <f t="shared" si="2"/>
        <v>0.70699999999999996</v>
      </c>
      <c r="AI11" s="30">
        <f t="shared" si="2"/>
        <v>0.65100000000000002</v>
      </c>
      <c r="AJ11" s="30">
        <f t="shared" si="2"/>
        <v>0.50800000000000001</v>
      </c>
      <c r="AL11" s="59"/>
    </row>
    <row r="12" spans="1:38" x14ac:dyDescent="0.25">
      <c r="B12" s="23">
        <v>10</v>
      </c>
      <c r="C12" s="2" t="s">
        <v>22</v>
      </c>
      <c r="D12" s="1">
        <v>2</v>
      </c>
      <c r="E12" s="3">
        <f t="shared" si="3"/>
        <v>4</v>
      </c>
      <c r="F12" s="1">
        <f t="shared" si="4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30">
        <f t="shared" si="5"/>
        <v>5.266</v>
      </c>
      <c r="N12" s="37">
        <f t="shared" si="6"/>
        <v>5.2649999999999997</v>
      </c>
      <c r="O12" s="30">
        <f t="shared" si="7"/>
        <v>2.5045000000000002</v>
      </c>
      <c r="P12" s="39">
        <f t="shared" si="7"/>
        <v>2.3704999999999998</v>
      </c>
      <c r="Q12" s="46">
        <f t="shared" si="8"/>
        <v>2.2124999999999999</v>
      </c>
      <c r="R12" s="30">
        <f t="shared" si="8"/>
        <v>2.0455000000000001</v>
      </c>
      <c r="S12" s="30">
        <f t="shared" si="0"/>
        <v>1.84</v>
      </c>
      <c r="T12" s="30">
        <f t="shared" si="0"/>
        <v>1.74</v>
      </c>
      <c r="U12" s="30">
        <f t="shared" si="0"/>
        <v>1.6425000000000001</v>
      </c>
      <c r="V12" s="30">
        <f t="shared" si="0"/>
        <v>1.5445</v>
      </c>
      <c r="W12" s="40">
        <f>W$24/2</f>
        <v>1.4410000000000001</v>
      </c>
      <c r="X12" s="34">
        <f>X$24/2</f>
        <v>1.3480000000000001</v>
      </c>
      <c r="Y12" s="35">
        <f t="shared" si="1"/>
        <v>2.4980000000000002</v>
      </c>
      <c r="Z12" s="34">
        <f t="shared" si="1"/>
        <v>2.077</v>
      </c>
      <c r="AA12" s="34">
        <f t="shared" si="1"/>
        <v>1.6719999999999999</v>
      </c>
      <c r="AB12" s="34">
        <f t="shared" si="1"/>
        <v>1.36</v>
      </c>
      <c r="AC12" s="34">
        <f t="shared" si="1"/>
        <v>1.1379999999999999</v>
      </c>
      <c r="AD12" s="30">
        <f t="shared" si="9"/>
        <v>0.95399999999999996</v>
      </c>
      <c r="AE12" s="30">
        <f t="shared" si="2"/>
        <v>0.91</v>
      </c>
      <c r="AF12" s="30">
        <f t="shared" si="2"/>
        <v>0.83199999999999996</v>
      </c>
      <c r="AG12" s="30">
        <f t="shared" si="2"/>
        <v>0.79600000000000004</v>
      </c>
      <c r="AH12" s="30">
        <f t="shared" si="2"/>
        <v>0.70699999999999996</v>
      </c>
      <c r="AI12" s="30">
        <f t="shared" si="2"/>
        <v>0.65100000000000002</v>
      </c>
      <c r="AJ12" s="30">
        <f t="shared" si="2"/>
        <v>0.50800000000000001</v>
      </c>
      <c r="AL12" s="59"/>
    </row>
    <row r="13" spans="1:38" x14ac:dyDescent="0.25">
      <c r="B13" s="23">
        <v>11</v>
      </c>
      <c r="C13" s="2" t="s">
        <v>23</v>
      </c>
      <c r="D13" s="1">
        <v>2</v>
      </c>
      <c r="E13" s="3">
        <f t="shared" si="3"/>
        <v>4</v>
      </c>
      <c r="F13" s="1">
        <f t="shared" si="4"/>
        <v>12</v>
      </c>
      <c r="G13" s="4">
        <v>14</v>
      </c>
      <c r="H13" s="10">
        <v>0.36299999999999999</v>
      </c>
      <c r="I13" s="10">
        <v>0.32600000000000001</v>
      </c>
      <c r="J13" s="10">
        <v>0.189</v>
      </c>
      <c r="K13" s="10">
        <v>6.0000000000000001E-3</v>
      </c>
      <c r="L13" s="11">
        <v>0.75</v>
      </c>
      <c r="M13" s="30">
        <f t="shared" si="5"/>
        <v>5.266</v>
      </c>
      <c r="N13" s="37">
        <f t="shared" si="6"/>
        <v>5.2649999999999997</v>
      </c>
      <c r="O13" s="30">
        <f t="shared" si="7"/>
        <v>2.5045000000000002</v>
      </c>
      <c r="P13" s="39">
        <f t="shared" si="7"/>
        <v>2.3704999999999998</v>
      </c>
      <c r="Q13" s="46">
        <f t="shared" si="8"/>
        <v>2.2124999999999999</v>
      </c>
      <c r="R13" s="30">
        <f t="shared" si="8"/>
        <v>2.0455000000000001</v>
      </c>
      <c r="S13" s="30">
        <f t="shared" si="0"/>
        <v>1.84</v>
      </c>
      <c r="T13" s="30">
        <f t="shared" si="0"/>
        <v>1.74</v>
      </c>
      <c r="U13" s="30">
        <f t="shared" si="0"/>
        <v>1.6425000000000001</v>
      </c>
      <c r="V13" s="30">
        <f t="shared" si="0"/>
        <v>1.5445</v>
      </c>
      <c r="W13" s="30">
        <f t="shared" si="0"/>
        <v>1.4410000000000001</v>
      </c>
      <c r="X13" s="40">
        <f>X$24/2</f>
        <v>1.3480000000000001</v>
      </c>
      <c r="Y13" s="34">
        <f>Y$24/2</f>
        <v>1.2490000000000001</v>
      </c>
      <c r="Z13" s="35">
        <f t="shared" si="1"/>
        <v>2.077</v>
      </c>
      <c r="AA13" s="34">
        <f t="shared" si="1"/>
        <v>1.6719999999999999</v>
      </c>
      <c r="AB13" s="34">
        <f t="shared" si="1"/>
        <v>1.36</v>
      </c>
      <c r="AC13" s="34">
        <f t="shared" si="1"/>
        <v>1.1379999999999999</v>
      </c>
      <c r="AD13" s="30">
        <f t="shared" si="9"/>
        <v>0.95399999999999996</v>
      </c>
      <c r="AE13" s="30">
        <f t="shared" si="2"/>
        <v>0.91</v>
      </c>
      <c r="AF13" s="30">
        <f t="shared" si="2"/>
        <v>0.83199999999999996</v>
      </c>
      <c r="AG13" s="30">
        <f t="shared" si="2"/>
        <v>0.79600000000000004</v>
      </c>
      <c r="AH13" s="30">
        <f t="shared" si="2"/>
        <v>0.70699999999999996</v>
      </c>
      <c r="AI13" s="30">
        <f t="shared" si="2"/>
        <v>0.65100000000000002</v>
      </c>
      <c r="AJ13" s="30">
        <f t="shared" si="2"/>
        <v>0.50800000000000001</v>
      </c>
      <c r="AL13" s="59"/>
    </row>
    <row r="14" spans="1:38" x14ac:dyDescent="0.25">
      <c r="B14" s="23">
        <v>12</v>
      </c>
      <c r="C14" s="2" t="s">
        <v>24</v>
      </c>
      <c r="D14" s="1">
        <v>2</v>
      </c>
      <c r="E14" s="3">
        <f t="shared" si="3"/>
        <v>4</v>
      </c>
      <c r="F14" s="1">
        <f t="shared" si="4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30">
        <f t="shared" si="5"/>
        <v>5.266</v>
      </c>
      <c r="N14" s="37">
        <f t="shared" si="6"/>
        <v>5.2649999999999997</v>
      </c>
      <c r="O14" s="30">
        <f t="shared" si="7"/>
        <v>2.5045000000000002</v>
      </c>
      <c r="P14" s="39">
        <f t="shared" si="7"/>
        <v>2.3704999999999998</v>
      </c>
      <c r="Q14" s="46">
        <f t="shared" si="8"/>
        <v>2.2124999999999999</v>
      </c>
      <c r="R14" s="30">
        <f t="shared" si="8"/>
        <v>2.0455000000000001</v>
      </c>
      <c r="S14" s="30">
        <f t="shared" si="0"/>
        <v>1.84</v>
      </c>
      <c r="T14" s="30">
        <f t="shared" si="0"/>
        <v>1.74</v>
      </c>
      <c r="U14" s="30">
        <f t="shared" si="0"/>
        <v>1.6425000000000001</v>
      </c>
      <c r="V14" s="30">
        <f t="shared" si="0"/>
        <v>1.5445</v>
      </c>
      <c r="W14" s="30">
        <f t="shared" si="0"/>
        <v>1.4410000000000001</v>
      </c>
      <c r="X14" s="30">
        <f t="shared" si="0"/>
        <v>1.3480000000000001</v>
      </c>
      <c r="Y14" s="40">
        <f>Y$24/2</f>
        <v>1.2490000000000001</v>
      </c>
      <c r="Z14" s="34">
        <f>Z$24/2</f>
        <v>1.0385</v>
      </c>
      <c r="AA14" s="35">
        <f t="shared" si="1"/>
        <v>1.6719999999999999</v>
      </c>
      <c r="AB14" s="34">
        <f t="shared" si="1"/>
        <v>1.36</v>
      </c>
      <c r="AC14" s="34">
        <f t="shared" si="1"/>
        <v>1.1379999999999999</v>
      </c>
      <c r="AD14" s="30">
        <f t="shared" si="9"/>
        <v>0.95399999999999996</v>
      </c>
      <c r="AE14" s="30">
        <f t="shared" si="2"/>
        <v>0.91</v>
      </c>
      <c r="AF14" s="30">
        <f t="shared" si="2"/>
        <v>0.83199999999999996</v>
      </c>
      <c r="AG14" s="30">
        <f t="shared" si="2"/>
        <v>0.79600000000000004</v>
      </c>
      <c r="AH14" s="30">
        <f t="shared" si="2"/>
        <v>0.70699999999999996</v>
      </c>
      <c r="AI14" s="30">
        <f t="shared" si="2"/>
        <v>0.65100000000000002</v>
      </c>
      <c r="AJ14" s="30">
        <f t="shared" si="2"/>
        <v>0.50800000000000001</v>
      </c>
      <c r="AL14" s="59"/>
    </row>
    <row r="15" spans="1:38" x14ac:dyDescent="0.25">
      <c r="B15" s="23">
        <v>13</v>
      </c>
      <c r="C15" s="2" t="s">
        <v>25</v>
      </c>
      <c r="D15" s="1">
        <v>2</v>
      </c>
      <c r="E15" s="3">
        <f t="shared" si="3"/>
        <v>4</v>
      </c>
      <c r="F15" s="1">
        <f t="shared" si="4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30">
        <f t="shared" si="5"/>
        <v>5.266</v>
      </c>
      <c r="N15" s="37">
        <f t="shared" si="6"/>
        <v>5.2649999999999997</v>
      </c>
      <c r="O15" s="30">
        <f t="shared" si="7"/>
        <v>2.5045000000000002</v>
      </c>
      <c r="P15" s="39">
        <f t="shared" si="7"/>
        <v>2.3704999999999998</v>
      </c>
      <c r="Q15" s="46">
        <f t="shared" si="8"/>
        <v>2.2124999999999999</v>
      </c>
      <c r="R15" s="30">
        <f t="shared" si="8"/>
        <v>2.0455000000000001</v>
      </c>
      <c r="S15" s="30">
        <f t="shared" si="0"/>
        <v>1.84</v>
      </c>
      <c r="T15" s="30">
        <f t="shared" si="0"/>
        <v>1.74</v>
      </c>
      <c r="U15" s="30">
        <f t="shared" si="0"/>
        <v>1.6425000000000001</v>
      </c>
      <c r="V15" s="30">
        <f t="shared" si="0"/>
        <v>1.5445</v>
      </c>
      <c r="W15" s="30">
        <f t="shared" si="0"/>
        <v>1.4410000000000001</v>
      </c>
      <c r="X15" s="30">
        <f t="shared" si="0"/>
        <v>1.3480000000000001</v>
      </c>
      <c r="Y15" s="30">
        <f t="shared" si="0"/>
        <v>1.2490000000000001</v>
      </c>
      <c r="Z15" s="40">
        <f>Z$24/2</f>
        <v>1.0385</v>
      </c>
      <c r="AA15" s="34">
        <f>AA$24/2</f>
        <v>0.83599999999999997</v>
      </c>
      <c r="AB15" s="35">
        <f t="shared" si="1"/>
        <v>1.36</v>
      </c>
      <c r="AC15" s="34">
        <f t="shared" si="1"/>
        <v>1.1379999999999999</v>
      </c>
      <c r="AD15" s="30">
        <f t="shared" si="9"/>
        <v>0.95399999999999996</v>
      </c>
      <c r="AE15" s="30">
        <f t="shared" si="2"/>
        <v>0.91</v>
      </c>
      <c r="AF15" s="30">
        <f t="shared" si="2"/>
        <v>0.83199999999999996</v>
      </c>
      <c r="AG15" s="30">
        <f t="shared" si="2"/>
        <v>0.79600000000000004</v>
      </c>
      <c r="AH15" s="30">
        <f t="shared" si="2"/>
        <v>0.70699999999999996</v>
      </c>
      <c r="AI15" s="30">
        <f t="shared" si="2"/>
        <v>0.65100000000000002</v>
      </c>
      <c r="AJ15" s="30">
        <f t="shared" si="2"/>
        <v>0.50800000000000001</v>
      </c>
      <c r="AL15" s="59"/>
    </row>
    <row r="16" spans="1:38" x14ac:dyDescent="0.25">
      <c r="A16" s="15"/>
      <c r="B16" s="15">
        <v>14</v>
      </c>
      <c r="C16" s="14" t="s">
        <v>26</v>
      </c>
      <c r="D16" s="15">
        <v>2</v>
      </c>
      <c r="E16" s="45">
        <f t="shared" si="3"/>
        <v>4</v>
      </c>
      <c r="F16" s="1">
        <f t="shared" si="4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31">
        <f t="shared" si="5"/>
        <v>5.266</v>
      </c>
      <c r="N16" s="37">
        <f t="shared" si="6"/>
        <v>5.2649999999999997</v>
      </c>
      <c r="O16" s="32">
        <f t="shared" si="7"/>
        <v>2.5045000000000002</v>
      </c>
      <c r="P16" s="41">
        <f t="shared" si="7"/>
        <v>2.3704999999999998</v>
      </c>
      <c r="Q16" s="47">
        <f t="shared" si="8"/>
        <v>2.2124999999999999</v>
      </c>
      <c r="R16" s="32">
        <f t="shared" si="8"/>
        <v>2.0455000000000001</v>
      </c>
      <c r="S16" s="32">
        <f t="shared" si="0"/>
        <v>1.84</v>
      </c>
      <c r="T16" s="32">
        <f t="shared" si="0"/>
        <v>1.74</v>
      </c>
      <c r="U16" s="32">
        <f t="shared" si="0"/>
        <v>1.6425000000000001</v>
      </c>
      <c r="V16" s="32">
        <f t="shared" si="0"/>
        <v>1.5445</v>
      </c>
      <c r="W16" s="32">
        <f t="shared" si="0"/>
        <v>1.4410000000000001</v>
      </c>
      <c r="X16" s="32">
        <f t="shared" si="0"/>
        <v>1.3480000000000001</v>
      </c>
      <c r="Y16" s="32">
        <f t="shared" si="0"/>
        <v>1.2490000000000001</v>
      </c>
      <c r="Z16" s="32">
        <f t="shared" si="0"/>
        <v>1.0385</v>
      </c>
      <c r="AA16" s="41">
        <f>AA$24/2</f>
        <v>0.83599999999999997</v>
      </c>
      <c r="AB16" s="32">
        <f>AB$24/2</f>
        <v>0.68</v>
      </c>
      <c r="AC16" s="36">
        <f>AC$24</f>
        <v>1.1379999999999999</v>
      </c>
      <c r="AD16" s="32">
        <f t="shared" si="9"/>
        <v>0.95399999999999996</v>
      </c>
      <c r="AE16" s="32">
        <f t="shared" si="2"/>
        <v>0.91</v>
      </c>
      <c r="AF16" s="32">
        <f t="shared" si="2"/>
        <v>0.83199999999999996</v>
      </c>
      <c r="AG16" s="32">
        <f t="shared" si="2"/>
        <v>0.79600000000000004</v>
      </c>
      <c r="AH16" s="32">
        <f t="shared" si="2"/>
        <v>0.70699999999999996</v>
      </c>
      <c r="AI16" s="32">
        <f t="shared" si="2"/>
        <v>0.65100000000000002</v>
      </c>
      <c r="AJ16" s="33">
        <f t="shared" si="2"/>
        <v>0.50800000000000001</v>
      </c>
      <c r="AL16" s="60"/>
    </row>
    <row r="17" spans="1:38" x14ac:dyDescent="0.25">
      <c r="A17" s="1" t="s">
        <v>54</v>
      </c>
      <c r="B17" s="23">
        <v>15</v>
      </c>
      <c r="C17" s="2" t="s">
        <v>27</v>
      </c>
      <c r="D17" s="1">
        <v>2</v>
      </c>
      <c r="E17" s="3">
        <f t="shared" si="3"/>
        <v>4</v>
      </c>
      <c r="F17" s="19">
        <f t="shared" si="4"/>
        <v>9</v>
      </c>
      <c r="G17" s="4">
        <v>11</v>
      </c>
      <c r="H17" s="10">
        <v>0.215</v>
      </c>
      <c r="I17" s="10">
        <v>0.217</v>
      </c>
      <c r="J17" s="10">
        <v>0.318</v>
      </c>
      <c r="K17" s="10">
        <v>0.01</v>
      </c>
      <c r="L17" s="11">
        <v>0.5</v>
      </c>
      <c r="M17" s="30">
        <f t="shared" si="5"/>
        <v>5.266</v>
      </c>
      <c r="N17" s="48">
        <f t="shared" si="6"/>
        <v>5.2649999999999997</v>
      </c>
      <c r="O17" s="30">
        <f>O$24/2</f>
        <v>2.5045000000000002</v>
      </c>
      <c r="P17" s="39">
        <f>P$24/2</f>
        <v>2.3704999999999998</v>
      </c>
      <c r="Q17" s="46">
        <f>Q$24/2</f>
        <v>2.2124999999999999</v>
      </c>
      <c r="R17" s="30">
        <f>R$24/2</f>
        <v>2.0455000000000001</v>
      </c>
      <c r="S17" s="30">
        <f t="shared" si="0"/>
        <v>1.84</v>
      </c>
      <c r="T17" s="30">
        <f t="shared" si="0"/>
        <v>1.74</v>
      </c>
      <c r="U17" s="40">
        <f>U$24/2</f>
        <v>1.6425000000000001</v>
      </c>
      <c r="V17" s="34">
        <f>V$24/2</f>
        <v>1.5445</v>
      </c>
      <c r="W17" s="35">
        <f t="shared" si="1"/>
        <v>2.8820000000000001</v>
      </c>
      <c r="X17" s="34">
        <f t="shared" si="1"/>
        <v>2.6960000000000002</v>
      </c>
      <c r="Y17" s="34">
        <f t="shared" si="1"/>
        <v>2.4980000000000002</v>
      </c>
      <c r="Z17" s="34">
        <f t="shared" si="1"/>
        <v>2.077</v>
      </c>
      <c r="AA17" s="34">
        <f t="shared" si="1"/>
        <v>1.6719999999999999</v>
      </c>
      <c r="AB17" s="34">
        <f t="shared" si="1"/>
        <v>1.36</v>
      </c>
      <c r="AC17" s="34">
        <f t="shared" si="1"/>
        <v>1.1379999999999999</v>
      </c>
      <c r="AD17" s="30">
        <f t="shared" si="9"/>
        <v>0.95399999999999996</v>
      </c>
      <c r="AE17" s="30">
        <f t="shared" si="2"/>
        <v>0.91</v>
      </c>
      <c r="AF17" s="30">
        <f t="shared" si="2"/>
        <v>0.83199999999999996</v>
      </c>
      <c r="AG17" s="30">
        <f t="shared" si="2"/>
        <v>0.79600000000000004</v>
      </c>
      <c r="AH17" s="30">
        <f t="shared" si="2"/>
        <v>0.70699999999999996</v>
      </c>
      <c r="AI17" s="30">
        <f t="shared" si="2"/>
        <v>0.65100000000000002</v>
      </c>
      <c r="AJ17" s="30">
        <f t="shared" si="2"/>
        <v>0.50800000000000001</v>
      </c>
      <c r="AK17" s="25" t="s">
        <v>56</v>
      </c>
      <c r="AL17" s="59"/>
    </row>
    <row r="18" spans="1:38" x14ac:dyDescent="0.25">
      <c r="B18" s="23">
        <v>16</v>
      </c>
      <c r="C18" s="2" t="s">
        <v>28</v>
      </c>
      <c r="D18" s="1">
        <v>2</v>
      </c>
      <c r="E18" s="3">
        <f t="shared" si="3"/>
        <v>4</v>
      </c>
      <c r="F18" s="1">
        <f t="shared" si="4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30">
        <f t="shared" si="5"/>
        <v>5.266</v>
      </c>
      <c r="N18" s="37">
        <f t="shared" si="6"/>
        <v>5.2649999999999997</v>
      </c>
      <c r="O18" s="30">
        <f t="shared" si="7"/>
        <v>2.5045000000000002</v>
      </c>
      <c r="P18" s="39">
        <f t="shared" si="7"/>
        <v>2.3704999999999998</v>
      </c>
      <c r="Q18" s="46">
        <f t="shared" si="8"/>
        <v>2.2124999999999999</v>
      </c>
      <c r="R18" s="30">
        <f t="shared" si="8"/>
        <v>2.0455000000000001</v>
      </c>
      <c r="S18" s="30">
        <f t="shared" si="0"/>
        <v>1.84</v>
      </c>
      <c r="T18" s="30">
        <f t="shared" si="0"/>
        <v>1.74</v>
      </c>
      <c r="U18" s="30">
        <f t="shared" si="0"/>
        <v>1.6425000000000001</v>
      </c>
      <c r="V18" s="40">
        <f>V$24/2</f>
        <v>1.5445</v>
      </c>
      <c r="W18" s="34">
        <f>W$24/2</f>
        <v>1.4410000000000001</v>
      </c>
      <c r="X18" s="35">
        <f t="shared" si="1"/>
        <v>2.6960000000000002</v>
      </c>
      <c r="Y18" s="34">
        <f t="shared" si="1"/>
        <v>2.4980000000000002</v>
      </c>
      <c r="Z18" s="34">
        <f t="shared" si="1"/>
        <v>2.077</v>
      </c>
      <c r="AA18" s="34">
        <f t="shared" si="1"/>
        <v>1.6719999999999999</v>
      </c>
      <c r="AB18" s="34">
        <f t="shared" si="1"/>
        <v>1.36</v>
      </c>
      <c r="AC18" s="34">
        <f t="shared" si="1"/>
        <v>1.1379999999999999</v>
      </c>
      <c r="AD18" s="30">
        <f t="shared" si="9"/>
        <v>0.95399999999999996</v>
      </c>
      <c r="AE18" s="30">
        <f t="shared" si="2"/>
        <v>0.91</v>
      </c>
      <c r="AF18" s="30">
        <f t="shared" si="2"/>
        <v>0.83199999999999996</v>
      </c>
      <c r="AG18" s="30">
        <f t="shared" si="2"/>
        <v>0.79600000000000004</v>
      </c>
      <c r="AH18" s="30">
        <f t="shared" si="2"/>
        <v>0.70699999999999996</v>
      </c>
      <c r="AI18" s="30">
        <f t="shared" si="2"/>
        <v>0.65100000000000002</v>
      </c>
      <c r="AJ18" s="30">
        <f t="shared" si="2"/>
        <v>0.50800000000000001</v>
      </c>
      <c r="AL18" s="59"/>
    </row>
    <row r="19" spans="1:38" x14ac:dyDescent="0.25">
      <c r="B19" s="23">
        <v>17</v>
      </c>
      <c r="C19" s="2" t="s">
        <v>29</v>
      </c>
      <c r="D19" s="1">
        <v>2</v>
      </c>
      <c r="E19" s="3">
        <f t="shared" si="3"/>
        <v>4</v>
      </c>
      <c r="F19" s="1">
        <f t="shared" si="4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30">
        <f t="shared" si="5"/>
        <v>5.266</v>
      </c>
      <c r="N19" s="37">
        <f t="shared" si="6"/>
        <v>5.2649999999999997</v>
      </c>
      <c r="O19" s="30">
        <f t="shared" si="7"/>
        <v>2.5045000000000002</v>
      </c>
      <c r="P19" s="39">
        <f t="shared" si="7"/>
        <v>2.3704999999999998</v>
      </c>
      <c r="Q19" s="46">
        <f t="shared" si="8"/>
        <v>2.2124999999999999</v>
      </c>
      <c r="R19" s="30">
        <f t="shared" si="8"/>
        <v>2.0455000000000001</v>
      </c>
      <c r="S19" s="30">
        <f t="shared" si="8"/>
        <v>1.84</v>
      </c>
      <c r="T19" s="30">
        <f t="shared" si="8"/>
        <v>1.74</v>
      </c>
      <c r="U19" s="30">
        <f t="shared" si="8"/>
        <v>1.6425000000000001</v>
      </c>
      <c r="V19" s="30">
        <f t="shared" si="8"/>
        <v>1.5445</v>
      </c>
      <c r="W19" s="40">
        <f>W$24/2</f>
        <v>1.4410000000000001</v>
      </c>
      <c r="X19" s="34">
        <f>X$24/2</f>
        <v>1.3480000000000001</v>
      </c>
      <c r="Y19" s="35">
        <f t="shared" ref="Y19:AC22" si="10">Y$24</f>
        <v>2.4980000000000002</v>
      </c>
      <c r="Z19" s="34">
        <f t="shared" si="10"/>
        <v>2.077</v>
      </c>
      <c r="AA19" s="34">
        <f t="shared" si="10"/>
        <v>1.6719999999999999</v>
      </c>
      <c r="AB19" s="34">
        <f t="shared" si="10"/>
        <v>1.36</v>
      </c>
      <c r="AC19" s="34">
        <f t="shared" si="10"/>
        <v>1.1379999999999999</v>
      </c>
      <c r="AD19" s="30">
        <f t="shared" si="9"/>
        <v>0.95399999999999996</v>
      </c>
      <c r="AE19" s="30">
        <f t="shared" si="9"/>
        <v>0.91</v>
      </c>
      <c r="AF19" s="30">
        <f t="shared" si="9"/>
        <v>0.83199999999999996</v>
      </c>
      <c r="AG19" s="30">
        <f t="shared" si="9"/>
        <v>0.79600000000000004</v>
      </c>
      <c r="AH19" s="30">
        <f t="shared" si="9"/>
        <v>0.70699999999999996</v>
      </c>
      <c r="AI19" s="30">
        <f t="shared" si="9"/>
        <v>0.65100000000000002</v>
      </c>
      <c r="AJ19" s="30">
        <f t="shared" si="9"/>
        <v>0.50800000000000001</v>
      </c>
      <c r="AL19" s="59"/>
    </row>
    <row r="20" spans="1:38" x14ac:dyDescent="0.25">
      <c r="B20" s="23">
        <v>18</v>
      </c>
      <c r="C20" s="2" t="s">
        <v>30</v>
      </c>
      <c r="D20" s="1">
        <v>2</v>
      </c>
      <c r="E20" s="3">
        <f t="shared" si="3"/>
        <v>4</v>
      </c>
      <c r="F20" s="1">
        <f t="shared" si="4"/>
        <v>12</v>
      </c>
      <c r="G20" s="4">
        <v>14</v>
      </c>
      <c r="H20" s="10">
        <v>0.36299999999999999</v>
      </c>
      <c r="I20" s="10">
        <v>0.32600000000000001</v>
      </c>
      <c r="J20" s="10">
        <v>0.189</v>
      </c>
      <c r="K20" s="10">
        <v>6.0000000000000001E-3</v>
      </c>
      <c r="L20" s="11">
        <v>0.5</v>
      </c>
      <c r="M20" s="30">
        <f t="shared" si="5"/>
        <v>5.266</v>
      </c>
      <c r="N20" s="37">
        <f t="shared" si="6"/>
        <v>5.2649999999999997</v>
      </c>
      <c r="O20" s="30">
        <f t="shared" ref="O20:Z23" si="11">O$24/2</f>
        <v>2.5045000000000002</v>
      </c>
      <c r="P20" s="39">
        <f t="shared" si="11"/>
        <v>2.3704999999999998</v>
      </c>
      <c r="Q20" s="46">
        <f t="shared" si="11"/>
        <v>2.2124999999999999</v>
      </c>
      <c r="R20" s="30">
        <f t="shared" si="11"/>
        <v>2.0455000000000001</v>
      </c>
      <c r="S20" s="30">
        <f t="shared" si="11"/>
        <v>1.84</v>
      </c>
      <c r="T20" s="30">
        <f t="shared" si="11"/>
        <v>1.74</v>
      </c>
      <c r="U20" s="30">
        <f t="shared" si="11"/>
        <v>1.6425000000000001</v>
      </c>
      <c r="V20" s="30">
        <f t="shared" si="11"/>
        <v>1.5445</v>
      </c>
      <c r="W20" s="30">
        <f t="shared" si="11"/>
        <v>1.4410000000000001</v>
      </c>
      <c r="X20" s="40">
        <f>X$24/2</f>
        <v>1.3480000000000001</v>
      </c>
      <c r="Y20" s="34">
        <f>Y$24/2</f>
        <v>1.2490000000000001</v>
      </c>
      <c r="Z20" s="35">
        <f t="shared" si="10"/>
        <v>2.077</v>
      </c>
      <c r="AA20" s="34">
        <f t="shared" si="10"/>
        <v>1.6719999999999999</v>
      </c>
      <c r="AB20" s="34">
        <f t="shared" si="10"/>
        <v>1.36</v>
      </c>
      <c r="AC20" s="34">
        <f t="shared" si="10"/>
        <v>1.1379999999999999</v>
      </c>
      <c r="AD20" s="30">
        <f t="shared" si="9"/>
        <v>0.95399999999999996</v>
      </c>
      <c r="AE20" s="30">
        <f t="shared" si="9"/>
        <v>0.91</v>
      </c>
      <c r="AF20" s="30">
        <f t="shared" si="9"/>
        <v>0.83199999999999996</v>
      </c>
      <c r="AG20" s="30">
        <f t="shared" si="9"/>
        <v>0.79600000000000004</v>
      </c>
      <c r="AH20" s="30">
        <f t="shared" si="9"/>
        <v>0.70699999999999996</v>
      </c>
      <c r="AI20" s="30">
        <f t="shared" si="9"/>
        <v>0.65100000000000002</v>
      </c>
      <c r="AJ20" s="30">
        <f t="shared" si="9"/>
        <v>0.50800000000000001</v>
      </c>
      <c r="AL20" s="59"/>
    </row>
    <row r="21" spans="1:38" x14ac:dyDescent="0.25">
      <c r="B21" s="23">
        <v>19</v>
      </c>
      <c r="C21" s="2" t="s">
        <v>31</v>
      </c>
      <c r="D21" s="1">
        <v>2</v>
      </c>
      <c r="E21" s="3">
        <f t="shared" si="3"/>
        <v>4</v>
      </c>
      <c r="F21" s="1">
        <f t="shared" si="4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30">
        <f t="shared" si="5"/>
        <v>5.266</v>
      </c>
      <c r="N21" s="37">
        <f t="shared" si="6"/>
        <v>5.2649999999999997</v>
      </c>
      <c r="O21" s="30">
        <f t="shared" si="11"/>
        <v>2.5045000000000002</v>
      </c>
      <c r="P21" s="39">
        <f t="shared" si="11"/>
        <v>2.3704999999999998</v>
      </c>
      <c r="Q21" s="46">
        <f t="shared" si="11"/>
        <v>2.2124999999999999</v>
      </c>
      <c r="R21" s="30">
        <f t="shared" si="11"/>
        <v>2.0455000000000001</v>
      </c>
      <c r="S21" s="30">
        <f t="shared" si="11"/>
        <v>1.84</v>
      </c>
      <c r="T21" s="30">
        <f t="shared" si="11"/>
        <v>1.74</v>
      </c>
      <c r="U21" s="30">
        <f t="shared" si="11"/>
        <v>1.6425000000000001</v>
      </c>
      <c r="V21" s="30">
        <f t="shared" si="11"/>
        <v>1.5445</v>
      </c>
      <c r="W21" s="30">
        <f t="shared" si="11"/>
        <v>1.4410000000000001</v>
      </c>
      <c r="X21" s="30">
        <f t="shared" si="11"/>
        <v>1.3480000000000001</v>
      </c>
      <c r="Y21" s="40">
        <f>Y$24/2</f>
        <v>1.2490000000000001</v>
      </c>
      <c r="Z21" s="34">
        <f>Z$24/2</f>
        <v>1.0385</v>
      </c>
      <c r="AA21" s="35">
        <f t="shared" si="10"/>
        <v>1.6719999999999999</v>
      </c>
      <c r="AB21" s="34">
        <f t="shared" si="10"/>
        <v>1.36</v>
      </c>
      <c r="AC21" s="34">
        <f t="shared" si="10"/>
        <v>1.1379999999999999</v>
      </c>
      <c r="AD21" s="30">
        <f t="shared" si="9"/>
        <v>0.95399999999999996</v>
      </c>
      <c r="AE21" s="30">
        <f t="shared" si="9"/>
        <v>0.91</v>
      </c>
      <c r="AF21" s="30">
        <f t="shared" si="9"/>
        <v>0.83199999999999996</v>
      </c>
      <c r="AG21" s="30">
        <f t="shared" si="9"/>
        <v>0.79600000000000004</v>
      </c>
      <c r="AH21" s="30">
        <f t="shared" si="9"/>
        <v>0.70699999999999996</v>
      </c>
      <c r="AI21" s="30">
        <f t="shared" si="9"/>
        <v>0.65100000000000002</v>
      </c>
      <c r="AJ21" s="30">
        <f t="shared" si="9"/>
        <v>0.50800000000000001</v>
      </c>
      <c r="AL21" s="59"/>
    </row>
    <row r="22" spans="1:38" x14ac:dyDescent="0.25">
      <c r="B22" s="23">
        <v>20</v>
      </c>
      <c r="C22" s="2" t="s">
        <v>32</v>
      </c>
      <c r="D22" s="1">
        <v>2</v>
      </c>
      <c r="E22" s="3">
        <f t="shared" si="3"/>
        <v>4</v>
      </c>
      <c r="F22" s="1">
        <f t="shared" si="4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30">
        <f t="shared" si="5"/>
        <v>5.266</v>
      </c>
      <c r="N22" s="37">
        <f t="shared" si="6"/>
        <v>5.2649999999999997</v>
      </c>
      <c r="O22" s="30">
        <f t="shared" si="11"/>
        <v>2.5045000000000002</v>
      </c>
      <c r="P22" s="39">
        <f t="shared" si="11"/>
        <v>2.3704999999999998</v>
      </c>
      <c r="Q22" s="46">
        <f t="shared" si="11"/>
        <v>2.2124999999999999</v>
      </c>
      <c r="R22" s="30">
        <f t="shared" si="11"/>
        <v>2.0455000000000001</v>
      </c>
      <c r="S22" s="30">
        <f t="shared" si="11"/>
        <v>1.84</v>
      </c>
      <c r="T22" s="30">
        <f t="shared" si="11"/>
        <v>1.74</v>
      </c>
      <c r="U22" s="30">
        <f t="shared" si="11"/>
        <v>1.6425000000000001</v>
      </c>
      <c r="V22" s="30">
        <f t="shared" si="11"/>
        <v>1.5445</v>
      </c>
      <c r="W22" s="30">
        <f t="shared" si="11"/>
        <v>1.4410000000000001</v>
      </c>
      <c r="X22" s="30">
        <f t="shared" si="11"/>
        <v>1.3480000000000001</v>
      </c>
      <c r="Y22" s="30">
        <f t="shared" si="11"/>
        <v>1.2490000000000001</v>
      </c>
      <c r="Z22" s="40">
        <f>Z$24/2</f>
        <v>1.0385</v>
      </c>
      <c r="AA22" s="34">
        <f>AA$24/2</f>
        <v>0.83599999999999997</v>
      </c>
      <c r="AB22" s="35">
        <f t="shared" si="10"/>
        <v>1.36</v>
      </c>
      <c r="AC22" s="34">
        <f t="shared" si="10"/>
        <v>1.1379999999999999</v>
      </c>
      <c r="AD22" s="30">
        <f t="shared" si="9"/>
        <v>0.95399999999999996</v>
      </c>
      <c r="AE22" s="30">
        <f t="shared" si="9"/>
        <v>0.91</v>
      </c>
      <c r="AF22" s="30">
        <f t="shared" si="9"/>
        <v>0.83199999999999996</v>
      </c>
      <c r="AG22" s="30">
        <f t="shared" si="9"/>
        <v>0.79600000000000004</v>
      </c>
      <c r="AH22" s="30">
        <f t="shared" si="9"/>
        <v>0.70699999999999996</v>
      </c>
      <c r="AI22" s="30">
        <f t="shared" si="9"/>
        <v>0.65100000000000002</v>
      </c>
      <c r="AJ22" s="30">
        <f t="shared" si="9"/>
        <v>0.50800000000000001</v>
      </c>
      <c r="AL22" s="59"/>
    </row>
    <row r="23" spans="1:38" x14ac:dyDescent="0.25">
      <c r="A23" s="15"/>
      <c r="B23" s="15">
        <v>21</v>
      </c>
      <c r="C23" s="14" t="s">
        <v>33</v>
      </c>
      <c r="D23" s="15">
        <v>2</v>
      </c>
      <c r="E23" s="3">
        <f t="shared" si="3"/>
        <v>4</v>
      </c>
      <c r="F23" s="1">
        <f t="shared" si="4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31">
        <f t="shared" si="5"/>
        <v>5.266</v>
      </c>
      <c r="N23" s="37">
        <f t="shared" si="6"/>
        <v>5.2649999999999997</v>
      </c>
      <c r="O23" s="32">
        <f t="shared" si="11"/>
        <v>2.5045000000000002</v>
      </c>
      <c r="P23" s="41">
        <f t="shared" si="11"/>
        <v>2.3704999999999998</v>
      </c>
      <c r="Q23" s="47">
        <f t="shared" si="11"/>
        <v>2.2124999999999999</v>
      </c>
      <c r="R23" s="32">
        <f t="shared" si="11"/>
        <v>2.0455000000000001</v>
      </c>
      <c r="S23" s="32">
        <f t="shared" si="11"/>
        <v>1.84</v>
      </c>
      <c r="T23" s="32">
        <f t="shared" si="11"/>
        <v>1.74</v>
      </c>
      <c r="U23" s="32">
        <f t="shared" si="11"/>
        <v>1.6425000000000001</v>
      </c>
      <c r="V23" s="32">
        <f t="shared" si="11"/>
        <v>1.5445</v>
      </c>
      <c r="W23" s="32">
        <f t="shared" si="11"/>
        <v>1.4410000000000001</v>
      </c>
      <c r="X23" s="32">
        <f t="shared" si="11"/>
        <v>1.3480000000000001</v>
      </c>
      <c r="Y23" s="32">
        <f t="shared" si="11"/>
        <v>1.2490000000000001</v>
      </c>
      <c r="Z23" s="32">
        <f t="shared" si="11"/>
        <v>1.0385</v>
      </c>
      <c r="AA23" s="41">
        <f>AA$24/2</f>
        <v>0.83599999999999997</v>
      </c>
      <c r="AB23" s="32">
        <f>AB$24/2</f>
        <v>0.68</v>
      </c>
      <c r="AC23" s="36">
        <f>AC$24</f>
        <v>1.1379999999999999</v>
      </c>
      <c r="AD23" s="32">
        <f t="shared" si="9"/>
        <v>0.95399999999999996</v>
      </c>
      <c r="AE23" s="32">
        <f t="shared" si="9"/>
        <v>0.91</v>
      </c>
      <c r="AF23" s="32">
        <f t="shared" si="9"/>
        <v>0.83199999999999996</v>
      </c>
      <c r="AG23" s="32">
        <f t="shared" si="9"/>
        <v>0.79600000000000004</v>
      </c>
      <c r="AH23" s="32">
        <f t="shared" si="9"/>
        <v>0.70699999999999996</v>
      </c>
      <c r="AI23" s="32">
        <f t="shared" si="9"/>
        <v>0.65100000000000002</v>
      </c>
      <c r="AJ23" s="33">
        <f t="shared" si="9"/>
        <v>0.50800000000000001</v>
      </c>
      <c r="AL23" s="59"/>
    </row>
    <row r="24" spans="1:38" x14ac:dyDescent="0.25">
      <c r="A24" s="52" t="s">
        <v>41</v>
      </c>
      <c r="B24" s="53">
        <v>22</v>
      </c>
      <c r="C24" s="54" t="s">
        <v>39</v>
      </c>
      <c r="D24" s="53" t="s">
        <v>38</v>
      </c>
      <c r="E24" s="55" t="s">
        <v>38</v>
      </c>
      <c r="F24" s="52" t="s">
        <v>38</v>
      </c>
      <c r="G24" s="56" t="s">
        <v>38</v>
      </c>
      <c r="H24" s="57" t="s">
        <v>38</v>
      </c>
      <c r="I24" s="57" t="s">
        <v>38</v>
      </c>
      <c r="J24" s="57" t="s">
        <v>38</v>
      </c>
      <c r="K24" s="57" t="s">
        <v>38</v>
      </c>
      <c r="L24" s="58" t="s">
        <v>38</v>
      </c>
      <c r="M24" s="49">
        <v>5.266</v>
      </c>
      <c r="N24" s="49">
        <v>5.2649999999999997</v>
      </c>
      <c r="O24" s="49">
        <v>5.0090000000000003</v>
      </c>
      <c r="P24" s="49">
        <v>4.7409999999999997</v>
      </c>
      <c r="Q24" s="49">
        <v>4.4249999999999998</v>
      </c>
      <c r="R24" s="49">
        <v>4.0910000000000002</v>
      </c>
      <c r="S24" s="49">
        <v>3.68</v>
      </c>
      <c r="T24" s="49">
        <v>3.48</v>
      </c>
      <c r="U24" s="49">
        <v>3.2850000000000001</v>
      </c>
      <c r="V24" s="49">
        <v>3.089</v>
      </c>
      <c r="W24" s="49">
        <v>2.8820000000000001</v>
      </c>
      <c r="X24" s="49">
        <v>2.6960000000000002</v>
      </c>
      <c r="Y24" s="49">
        <v>2.4980000000000002</v>
      </c>
      <c r="Z24" s="49">
        <v>2.077</v>
      </c>
      <c r="AA24" s="49">
        <v>1.6719999999999999</v>
      </c>
      <c r="AB24" s="49">
        <v>1.36</v>
      </c>
      <c r="AC24" s="49">
        <v>1.1379999999999999</v>
      </c>
      <c r="AD24" s="49">
        <v>0.95399999999999996</v>
      </c>
      <c r="AE24" s="49">
        <v>0.91</v>
      </c>
      <c r="AF24" s="49">
        <v>0.83199999999999996</v>
      </c>
      <c r="AG24" s="49">
        <v>0.79600000000000004</v>
      </c>
      <c r="AH24" s="49">
        <v>0.70699999999999996</v>
      </c>
      <c r="AI24" s="49">
        <v>0.65100000000000002</v>
      </c>
      <c r="AJ24" s="49">
        <v>0.50800000000000001</v>
      </c>
      <c r="AK24" s="50" t="s">
        <v>40</v>
      </c>
      <c r="AL24" s="51">
        <v>-0.56385624898730002</v>
      </c>
    </row>
    <row r="25" spans="1:38" x14ac:dyDescent="0.25">
      <c r="H25" s="10"/>
      <c r="I25" s="10"/>
      <c r="J25" s="10"/>
      <c r="K25" s="10"/>
      <c r="L25" s="11"/>
    </row>
    <row r="26" spans="1:38" x14ac:dyDescent="0.25">
      <c r="H26" s="10"/>
      <c r="I26" s="10"/>
      <c r="J26" s="10"/>
      <c r="K26" s="10"/>
      <c r="L26" s="11"/>
    </row>
    <row r="27" spans="1:38" x14ac:dyDescent="0.25">
      <c r="H27" s="10"/>
      <c r="I27" s="10"/>
      <c r="J27" s="10"/>
      <c r="K27" s="10"/>
      <c r="L27" s="11"/>
    </row>
    <row r="28" spans="1:38" x14ac:dyDescent="0.25">
      <c r="H28" s="10"/>
      <c r="I28" s="10"/>
      <c r="J28" s="10"/>
      <c r="K28" s="10"/>
      <c r="L28" s="11"/>
    </row>
    <row r="29" spans="1:38" x14ac:dyDescent="0.25">
      <c r="H29" s="10"/>
      <c r="I29" s="10"/>
      <c r="J29" s="10"/>
      <c r="K29" s="10"/>
      <c r="L29" s="11"/>
    </row>
    <row r="30" spans="1:38" x14ac:dyDescent="0.25">
      <c r="H30" s="10"/>
      <c r="I30" s="10"/>
      <c r="J30" s="10"/>
      <c r="K30" s="10"/>
      <c r="L30" s="11"/>
    </row>
    <row r="31" spans="1:38" x14ac:dyDescent="0.25">
      <c r="H31" s="10"/>
      <c r="I31" s="10"/>
      <c r="J31" s="10"/>
      <c r="K31" s="10"/>
      <c r="L31" s="11"/>
    </row>
    <row r="32" spans="1:38" x14ac:dyDescent="0.25">
      <c r="H32" s="10"/>
      <c r="I32" s="10"/>
      <c r="J32" s="10"/>
      <c r="K32" s="10"/>
      <c r="L32" s="11"/>
    </row>
    <row r="33" spans="8:12" x14ac:dyDescent="0.25">
      <c r="H33" s="10"/>
      <c r="I33" s="10"/>
      <c r="J33" s="10"/>
      <c r="K33" s="10"/>
      <c r="L33" s="11"/>
    </row>
    <row r="34" spans="8:12" x14ac:dyDescent="0.25">
      <c r="H34" s="10"/>
      <c r="I34" s="10"/>
      <c r="J34" s="10"/>
      <c r="K34" s="10"/>
      <c r="L34" s="11"/>
    </row>
    <row r="35" spans="8:12" x14ac:dyDescent="0.25">
      <c r="H35" s="10"/>
      <c r="I35" s="10"/>
      <c r="J35" s="10"/>
      <c r="K35" s="10"/>
      <c r="L35" s="11"/>
    </row>
    <row r="36" spans="8:12" x14ac:dyDescent="0.25">
      <c r="H36" s="10"/>
      <c r="I36" s="10"/>
      <c r="J36" s="10"/>
      <c r="K36" s="10"/>
      <c r="L36" s="11"/>
    </row>
    <row r="37" spans="8:12" x14ac:dyDescent="0.25">
      <c r="H37" s="10"/>
      <c r="I37" s="10"/>
      <c r="J37" s="10"/>
      <c r="K37" s="10"/>
      <c r="L37" s="11"/>
    </row>
    <row r="38" spans="8:12" x14ac:dyDescent="0.25">
      <c r="H38" s="10"/>
      <c r="I38" s="10"/>
      <c r="J38" s="10"/>
      <c r="K38" s="10"/>
      <c r="L38" s="11"/>
    </row>
    <row r="39" spans="8:12" x14ac:dyDescent="0.25">
      <c r="H39" s="10"/>
      <c r="I39" s="10"/>
      <c r="J39" s="10"/>
      <c r="K39" s="10"/>
      <c r="L39" s="11"/>
    </row>
    <row r="40" spans="8:12" x14ac:dyDescent="0.25">
      <c r="H40" s="10"/>
      <c r="I40" s="10"/>
      <c r="J40" s="10"/>
      <c r="K40" s="10"/>
      <c r="L40" s="11"/>
    </row>
    <row r="41" spans="8:12" x14ac:dyDescent="0.25">
      <c r="H41" s="10"/>
      <c r="I41" s="10"/>
      <c r="J41" s="10"/>
      <c r="K41" s="10"/>
      <c r="L41" s="11"/>
    </row>
    <row r="42" spans="8:12" x14ac:dyDescent="0.25">
      <c r="H42" s="10"/>
      <c r="I42" s="10"/>
      <c r="J42" s="10"/>
      <c r="K42" s="10"/>
      <c r="L42" s="11"/>
    </row>
    <row r="43" spans="8:12" x14ac:dyDescent="0.25">
      <c r="H43" s="10"/>
      <c r="I43" s="10"/>
      <c r="J43" s="10"/>
      <c r="K43" s="10"/>
      <c r="L43" s="11"/>
    </row>
    <row r="44" spans="8:12" x14ac:dyDescent="0.25">
      <c r="H44" s="10"/>
      <c r="I44" s="10"/>
      <c r="J44" s="10"/>
      <c r="K44" s="10"/>
      <c r="L44" s="11"/>
    </row>
  </sheetData>
  <mergeCells count="8">
    <mergeCell ref="AL1:AL2"/>
    <mergeCell ref="A1:A2"/>
    <mergeCell ref="C1:C2"/>
    <mergeCell ref="AK1:AK2"/>
    <mergeCell ref="D1:E1"/>
    <mergeCell ref="F1:G1"/>
    <mergeCell ref="H1:L1"/>
    <mergeCell ref="B1:B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89" t="s">
        <v>47</v>
      </c>
      <c r="C1" s="89"/>
      <c r="D1" s="90"/>
      <c r="E1" s="91" t="s">
        <v>48</v>
      </c>
      <c r="F1" s="91"/>
      <c r="G1" s="92"/>
    </row>
    <row r="2" spans="1:9" ht="36.75" customHeight="1" x14ac:dyDescent="0.25">
      <c r="A2" s="67" t="s">
        <v>46</v>
      </c>
      <c r="B2" s="61" t="s">
        <v>43</v>
      </c>
      <c r="C2" s="62" t="s">
        <v>44</v>
      </c>
      <c r="D2" s="65" t="s">
        <v>45</v>
      </c>
      <c r="E2" s="64" t="s">
        <v>43</v>
      </c>
      <c r="F2" s="63" t="s">
        <v>44</v>
      </c>
      <c r="G2" s="68" t="s">
        <v>45</v>
      </c>
    </row>
    <row r="3" spans="1:9" x14ac:dyDescent="0.25">
      <c r="A3" s="2">
        <v>1</v>
      </c>
      <c r="B3" s="29">
        <v>5.266</v>
      </c>
      <c r="C3" s="29">
        <v>6.3E-2</v>
      </c>
      <c r="D3" s="66">
        <f>B3+2*C3</f>
        <v>5.3920000000000003</v>
      </c>
      <c r="E3" s="29">
        <f>B3</f>
        <v>5.266</v>
      </c>
      <c r="F3" s="29">
        <f>C3</f>
        <v>6.3E-2</v>
      </c>
      <c r="G3" s="2">
        <f>E3+2*F3</f>
        <v>5.3920000000000003</v>
      </c>
      <c r="H3" t="s">
        <v>49</v>
      </c>
    </row>
    <row r="4" spans="1:9" x14ac:dyDescent="0.25">
      <c r="A4" s="2">
        <v>2</v>
      </c>
      <c r="B4" s="29">
        <v>5.2649999999999997</v>
      </c>
      <c r="C4" s="29">
        <v>5.5E-2</v>
      </c>
      <c r="D4" s="66">
        <f t="shared" ref="D4:D26" si="0">B4+2*C4</f>
        <v>5.375</v>
      </c>
      <c r="E4" s="29">
        <f>B4</f>
        <v>5.2649999999999997</v>
      </c>
      <c r="F4" s="29">
        <f>C4</f>
        <v>5.5E-2</v>
      </c>
      <c r="G4" s="2">
        <f t="shared" ref="G4:G25" si="1">E4+2*F4</f>
        <v>5.375</v>
      </c>
      <c r="H4" t="s">
        <v>49</v>
      </c>
      <c r="I4" t="s">
        <v>50</v>
      </c>
    </row>
    <row r="5" spans="1:9" x14ac:dyDescent="0.25">
      <c r="A5" s="2">
        <v>3</v>
      </c>
      <c r="B5" s="29">
        <v>5.0090000000000003</v>
      </c>
      <c r="C5" s="29">
        <v>0.04</v>
      </c>
      <c r="D5" s="66">
        <f t="shared" si="0"/>
        <v>5.0890000000000004</v>
      </c>
      <c r="E5" s="72">
        <f t="shared" ref="E5:F12" si="2">B5/2</f>
        <v>2.5045000000000002</v>
      </c>
      <c r="F5" s="73">
        <f t="shared" si="2"/>
        <v>0.02</v>
      </c>
      <c r="G5" s="74">
        <f t="shared" si="1"/>
        <v>2.5445000000000002</v>
      </c>
      <c r="I5" t="s">
        <v>50</v>
      </c>
    </row>
    <row r="6" spans="1:9" x14ac:dyDescent="0.25">
      <c r="A6" s="2">
        <v>4</v>
      </c>
      <c r="B6" s="29">
        <v>4.7409999999999997</v>
      </c>
      <c r="C6" s="29">
        <v>2.5000000000000001E-2</v>
      </c>
      <c r="D6" s="66">
        <f t="shared" si="0"/>
        <v>4.7909999999999995</v>
      </c>
      <c r="E6" s="72">
        <f t="shared" si="2"/>
        <v>2.3704999999999998</v>
      </c>
      <c r="F6" s="73">
        <f t="shared" si="2"/>
        <v>1.2500000000000001E-2</v>
      </c>
      <c r="G6" s="74">
        <f t="shared" si="1"/>
        <v>2.3954999999999997</v>
      </c>
      <c r="H6" t="s">
        <v>51</v>
      </c>
      <c r="I6" t="s">
        <v>50</v>
      </c>
    </row>
    <row r="7" spans="1:9" x14ac:dyDescent="0.25">
      <c r="A7" s="2">
        <v>5</v>
      </c>
      <c r="B7" s="29">
        <v>4.4249999999999998</v>
      </c>
      <c r="C7" s="29">
        <v>1.4999999999999999E-2</v>
      </c>
      <c r="D7" s="66">
        <f t="shared" si="0"/>
        <v>4.4550000000000001</v>
      </c>
      <c r="E7" s="72">
        <f t="shared" si="2"/>
        <v>2.2124999999999999</v>
      </c>
      <c r="F7" s="73">
        <f t="shared" si="2"/>
        <v>7.4999999999999997E-3</v>
      </c>
      <c r="G7" s="74">
        <f t="shared" si="1"/>
        <v>2.2275</v>
      </c>
      <c r="H7" t="s">
        <v>51</v>
      </c>
    </row>
    <row r="8" spans="1:9" x14ac:dyDescent="0.25">
      <c r="A8" s="2">
        <v>6</v>
      </c>
      <c r="B8" s="29">
        <v>4.0910000000000002</v>
      </c>
      <c r="C8" s="29">
        <v>5.0000000000000001E-3</v>
      </c>
      <c r="D8" s="66">
        <f t="shared" si="0"/>
        <v>4.101</v>
      </c>
      <c r="E8" s="72">
        <f t="shared" si="2"/>
        <v>2.0455000000000001</v>
      </c>
      <c r="F8" s="73">
        <f t="shared" si="2"/>
        <v>2.5000000000000001E-3</v>
      </c>
      <c r="G8" s="74">
        <f t="shared" si="1"/>
        <v>2.0505</v>
      </c>
      <c r="H8" t="s">
        <v>51</v>
      </c>
    </row>
    <row r="9" spans="1:9" x14ac:dyDescent="0.25">
      <c r="A9" s="2">
        <v>7</v>
      </c>
      <c r="B9" s="29">
        <v>3.68</v>
      </c>
      <c r="C9" s="29">
        <v>0</v>
      </c>
      <c r="D9" s="66">
        <f t="shared" si="0"/>
        <v>3.68</v>
      </c>
      <c r="E9" s="72">
        <f t="shared" si="2"/>
        <v>1.84</v>
      </c>
      <c r="F9" s="73">
        <f t="shared" si="2"/>
        <v>0</v>
      </c>
      <c r="G9" s="74">
        <f t="shared" si="1"/>
        <v>1.84</v>
      </c>
      <c r="H9" t="s">
        <v>51</v>
      </c>
    </row>
    <row r="10" spans="1:9" x14ac:dyDescent="0.25">
      <c r="A10" s="2">
        <v>8</v>
      </c>
      <c r="B10" s="29">
        <v>3.48</v>
      </c>
      <c r="C10" s="29">
        <v>0</v>
      </c>
      <c r="D10" s="66">
        <f t="shared" si="0"/>
        <v>3.48</v>
      </c>
      <c r="E10" s="72">
        <f t="shared" si="2"/>
        <v>1.74</v>
      </c>
      <c r="F10" s="73">
        <f t="shared" si="2"/>
        <v>0</v>
      </c>
      <c r="G10" s="74">
        <f t="shared" si="1"/>
        <v>1.74</v>
      </c>
      <c r="H10" t="s">
        <v>51</v>
      </c>
    </row>
    <row r="11" spans="1:9" x14ac:dyDescent="0.25">
      <c r="A11" s="2">
        <v>9</v>
      </c>
      <c r="B11" s="29">
        <v>3.2850000000000001</v>
      </c>
      <c r="C11" s="29">
        <v>0</v>
      </c>
      <c r="D11" s="66">
        <f t="shared" si="0"/>
        <v>3.2850000000000001</v>
      </c>
      <c r="E11" s="72">
        <f t="shared" si="2"/>
        <v>1.6425000000000001</v>
      </c>
      <c r="F11" s="73">
        <f t="shared" si="2"/>
        <v>0</v>
      </c>
      <c r="G11" s="74">
        <f t="shared" si="1"/>
        <v>1.6425000000000001</v>
      </c>
      <c r="H11" t="s">
        <v>51</v>
      </c>
      <c r="I11" t="s">
        <v>52</v>
      </c>
    </row>
    <row r="12" spans="1:9" x14ac:dyDescent="0.25">
      <c r="A12" s="2">
        <v>10</v>
      </c>
      <c r="B12" s="29">
        <v>3.089</v>
      </c>
      <c r="C12" s="29">
        <v>0</v>
      </c>
      <c r="D12" s="66">
        <f t="shared" si="0"/>
        <v>3.089</v>
      </c>
      <c r="E12" s="75">
        <f t="shared" si="2"/>
        <v>1.5445</v>
      </c>
      <c r="F12" s="76">
        <f t="shared" si="2"/>
        <v>0</v>
      </c>
      <c r="G12" s="77">
        <f t="shared" si="1"/>
        <v>1.5445</v>
      </c>
      <c r="I12" t="s">
        <v>52</v>
      </c>
    </row>
    <row r="13" spans="1:9" x14ac:dyDescent="0.25">
      <c r="A13" s="2">
        <v>11</v>
      </c>
      <c r="B13" s="29">
        <v>2.8820000000000001</v>
      </c>
      <c r="C13" s="29">
        <v>0</v>
      </c>
      <c r="D13" s="66">
        <f t="shared" si="0"/>
        <v>2.8820000000000001</v>
      </c>
      <c r="E13" s="29">
        <f>B13</f>
        <v>2.8820000000000001</v>
      </c>
      <c r="F13" s="29">
        <f>C13</f>
        <v>0</v>
      </c>
      <c r="G13" s="2">
        <f t="shared" si="1"/>
        <v>2.8820000000000001</v>
      </c>
      <c r="H13" t="s">
        <v>53</v>
      </c>
      <c r="I13" t="s">
        <v>52</v>
      </c>
    </row>
    <row r="14" spans="1:9" x14ac:dyDescent="0.25">
      <c r="A14" s="2">
        <v>12</v>
      </c>
      <c r="B14" s="29">
        <v>2.6960000000000002</v>
      </c>
      <c r="C14" s="29">
        <v>0</v>
      </c>
      <c r="D14" s="66">
        <f t="shared" si="0"/>
        <v>2.6960000000000002</v>
      </c>
      <c r="E14" s="29">
        <f t="shared" ref="E14:E26" si="3">B14</f>
        <v>2.6960000000000002</v>
      </c>
      <c r="F14" s="29">
        <f t="shared" ref="F14:F25" si="4">C14</f>
        <v>0</v>
      </c>
      <c r="G14" s="2">
        <f t="shared" si="1"/>
        <v>2.6960000000000002</v>
      </c>
      <c r="H14" t="s">
        <v>53</v>
      </c>
    </row>
    <row r="15" spans="1:9" x14ac:dyDescent="0.25">
      <c r="A15" s="2">
        <v>13</v>
      </c>
      <c r="B15" s="29">
        <v>2.4980000000000002</v>
      </c>
      <c r="C15" s="29">
        <v>0</v>
      </c>
      <c r="D15" s="66">
        <f t="shared" si="0"/>
        <v>2.4980000000000002</v>
      </c>
      <c r="E15" s="29">
        <f t="shared" si="3"/>
        <v>2.4980000000000002</v>
      </c>
      <c r="F15" s="29">
        <f t="shared" si="4"/>
        <v>0</v>
      </c>
      <c r="G15" s="2">
        <f t="shared" si="1"/>
        <v>2.4980000000000002</v>
      </c>
      <c r="H15" t="s">
        <v>53</v>
      </c>
    </row>
    <row r="16" spans="1:9" x14ac:dyDescent="0.25">
      <c r="A16" s="2">
        <v>14</v>
      </c>
      <c r="B16" s="29">
        <v>2.077</v>
      </c>
      <c r="C16" s="29">
        <v>0</v>
      </c>
      <c r="D16" s="66">
        <f t="shared" si="0"/>
        <v>2.077</v>
      </c>
      <c r="E16" s="29">
        <f t="shared" si="3"/>
        <v>2.077</v>
      </c>
      <c r="F16" s="29">
        <f t="shared" si="4"/>
        <v>0</v>
      </c>
      <c r="G16" s="2">
        <f t="shared" si="1"/>
        <v>2.077</v>
      </c>
      <c r="H16" t="s">
        <v>53</v>
      </c>
    </row>
    <row r="17" spans="1:8" x14ac:dyDescent="0.25">
      <c r="A17" s="2">
        <v>15</v>
      </c>
      <c r="B17" s="29">
        <v>1.6719999999999999</v>
      </c>
      <c r="C17" s="29">
        <v>0</v>
      </c>
      <c r="D17" s="66">
        <f t="shared" si="0"/>
        <v>1.6719999999999999</v>
      </c>
      <c r="E17" s="29">
        <f t="shared" si="3"/>
        <v>1.6719999999999999</v>
      </c>
      <c r="F17" s="29">
        <f t="shared" si="4"/>
        <v>0</v>
      </c>
      <c r="G17" s="2">
        <f t="shared" si="1"/>
        <v>1.6719999999999999</v>
      </c>
      <c r="H17" t="s">
        <v>53</v>
      </c>
    </row>
    <row r="18" spans="1:8" x14ac:dyDescent="0.25">
      <c r="A18" s="2">
        <v>16</v>
      </c>
      <c r="B18" s="29">
        <v>1.36</v>
      </c>
      <c r="C18" s="29">
        <v>0</v>
      </c>
      <c r="D18" s="66">
        <f t="shared" si="0"/>
        <v>1.36</v>
      </c>
      <c r="E18" s="29">
        <f t="shared" si="3"/>
        <v>1.36</v>
      </c>
      <c r="F18" s="29">
        <f t="shared" si="4"/>
        <v>0</v>
      </c>
      <c r="G18" s="2">
        <f t="shared" si="1"/>
        <v>1.36</v>
      </c>
      <c r="H18" t="s">
        <v>53</v>
      </c>
    </row>
    <row r="19" spans="1:8" x14ac:dyDescent="0.25">
      <c r="A19" s="2">
        <v>17</v>
      </c>
      <c r="B19" s="29">
        <v>1.1379999999999999</v>
      </c>
      <c r="C19" s="29">
        <v>0</v>
      </c>
      <c r="D19" s="66">
        <f t="shared" si="0"/>
        <v>1.1379999999999999</v>
      </c>
      <c r="E19" s="29">
        <f t="shared" si="3"/>
        <v>1.1379999999999999</v>
      </c>
      <c r="F19" s="29">
        <f t="shared" si="4"/>
        <v>0</v>
      </c>
      <c r="G19" s="2">
        <f t="shared" si="1"/>
        <v>1.1379999999999999</v>
      </c>
      <c r="H19" t="s">
        <v>53</v>
      </c>
    </row>
    <row r="20" spans="1:8" x14ac:dyDescent="0.25">
      <c r="A20" s="2">
        <v>18</v>
      </c>
      <c r="B20" s="29">
        <v>0.95399999999999996</v>
      </c>
      <c r="C20" s="29">
        <v>0</v>
      </c>
      <c r="D20" s="66">
        <f t="shared" si="0"/>
        <v>0.95399999999999996</v>
      </c>
      <c r="E20" s="29">
        <f t="shared" si="3"/>
        <v>0.95399999999999996</v>
      </c>
      <c r="F20" s="29">
        <f t="shared" si="4"/>
        <v>0</v>
      </c>
      <c r="G20" s="2">
        <f t="shared" si="1"/>
        <v>0.95399999999999996</v>
      </c>
      <c r="H20" t="s">
        <v>53</v>
      </c>
    </row>
    <row r="21" spans="1:8" x14ac:dyDescent="0.25">
      <c r="A21" s="2">
        <v>19</v>
      </c>
      <c r="B21" s="29">
        <v>0.91</v>
      </c>
      <c r="C21" s="29">
        <v>0</v>
      </c>
      <c r="D21" s="66">
        <f t="shared" si="0"/>
        <v>0.91</v>
      </c>
      <c r="E21" s="29">
        <f t="shared" si="3"/>
        <v>0.91</v>
      </c>
      <c r="F21" s="29">
        <f t="shared" si="4"/>
        <v>0</v>
      </c>
      <c r="G21" s="2">
        <f t="shared" si="1"/>
        <v>0.91</v>
      </c>
      <c r="H21" t="s">
        <v>53</v>
      </c>
    </row>
    <row r="22" spans="1:8" x14ac:dyDescent="0.25">
      <c r="A22" s="2">
        <v>20</v>
      </c>
      <c r="B22" s="29">
        <v>0.83199999999999996</v>
      </c>
      <c r="C22" s="29">
        <v>0</v>
      </c>
      <c r="D22" s="66">
        <f t="shared" si="0"/>
        <v>0.83199999999999996</v>
      </c>
      <c r="E22" s="29">
        <f t="shared" si="3"/>
        <v>0.83199999999999996</v>
      </c>
      <c r="F22" s="29">
        <f t="shared" si="4"/>
        <v>0</v>
      </c>
      <c r="G22" s="2">
        <f t="shared" si="1"/>
        <v>0.83199999999999996</v>
      </c>
      <c r="H22" t="s">
        <v>53</v>
      </c>
    </row>
    <row r="23" spans="1:8" x14ac:dyDescent="0.25">
      <c r="A23" s="2">
        <v>21</v>
      </c>
      <c r="B23" s="29">
        <v>0.79600000000000004</v>
      </c>
      <c r="C23" s="29">
        <v>0</v>
      </c>
      <c r="D23" s="66">
        <f t="shared" si="0"/>
        <v>0.79600000000000004</v>
      </c>
      <c r="E23" s="29">
        <f t="shared" si="3"/>
        <v>0.79600000000000004</v>
      </c>
      <c r="F23" s="29">
        <f t="shared" si="4"/>
        <v>0</v>
      </c>
      <c r="G23" s="2">
        <f t="shared" si="1"/>
        <v>0.79600000000000004</v>
      </c>
      <c r="H23" t="s">
        <v>53</v>
      </c>
    </row>
    <row r="24" spans="1:8" x14ac:dyDescent="0.25">
      <c r="A24" s="2">
        <v>22</v>
      </c>
      <c r="B24" s="29">
        <v>0.70699999999999996</v>
      </c>
      <c r="C24" s="29">
        <v>0</v>
      </c>
      <c r="D24" s="66">
        <f t="shared" si="0"/>
        <v>0.70699999999999996</v>
      </c>
      <c r="E24" s="29">
        <f t="shared" si="3"/>
        <v>0.70699999999999996</v>
      </c>
      <c r="F24" s="29">
        <f t="shared" si="4"/>
        <v>0</v>
      </c>
      <c r="G24" s="2">
        <f t="shared" si="1"/>
        <v>0.70699999999999996</v>
      </c>
      <c r="H24" t="s">
        <v>53</v>
      </c>
    </row>
    <row r="25" spans="1:8" x14ac:dyDescent="0.25">
      <c r="A25" s="2">
        <v>23</v>
      </c>
      <c r="B25" s="29">
        <v>0.65100000000000002</v>
      </c>
      <c r="C25" s="29">
        <v>0</v>
      </c>
      <c r="D25" s="66">
        <f t="shared" si="0"/>
        <v>0.65100000000000002</v>
      </c>
      <c r="E25" s="29">
        <f t="shared" si="3"/>
        <v>0.65100000000000002</v>
      </c>
      <c r="F25" s="29">
        <f t="shared" si="4"/>
        <v>0</v>
      </c>
      <c r="G25" s="2">
        <f t="shared" si="1"/>
        <v>0.65100000000000002</v>
      </c>
      <c r="H25" t="s">
        <v>53</v>
      </c>
    </row>
    <row r="26" spans="1:8" x14ac:dyDescent="0.25">
      <c r="A26" s="69">
        <v>24</v>
      </c>
      <c r="B26" s="70">
        <v>0.50800000000000001</v>
      </c>
      <c r="C26" s="70">
        <v>0</v>
      </c>
      <c r="D26" s="71">
        <f t="shared" si="0"/>
        <v>0.50800000000000001</v>
      </c>
      <c r="E26" s="70">
        <f t="shared" si="3"/>
        <v>0.50800000000000001</v>
      </c>
      <c r="F26" s="70">
        <f>C26</f>
        <v>0</v>
      </c>
      <c r="G26" s="69">
        <f>E26+2*F26</f>
        <v>0.50800000000000001</v>
      </c>
      <c r="H26" t="s">
        <v>53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cross-section heights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2012-05-01T04:41:07Z</dcterms:modified>
</cp:coreProperties>
</file>