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rplatinum87/Google Drive/DATA_SCIENCE/Projects/03_StarCraft_Pro_Classifier/updated_project/metis_project_mcnulty/notebooks/"/>
    </mc:Choice>
  </mc:AlternateContent>
  <xr:revisionPtr revIDLastSave="0" documentId="13_ncr:1_{B62B58B7-AFBC-9846-9765-117E060F7F3E}" xr6:coauthVersionLast="45" xr6:coauthVersionMax="45" xr10:uidLastSave="{00000000-0000-0000-0000-000000000000}"/>
  <bookViews>
    <workbookView xWindow="0" yWindow="460" windowWidth="19200" windowHeight="21140" activeTab="5" xr2:uid="{CE49CCE6-7A00-1A40-8C34-5D1B00951F93}"/>
  </bookViews>
  <sheets>
    <sheet name="Features" sheetId="2" r:id="rId1"/>
    <sheet name="Test Results" sheetId="10" r:id="rId2"/>
    <sheet name="KNN" sheetId="3" r:id="rId3"/>
    <sheet name="SVC" sheetId="7" r:id="rId4"/>
    <sheet name="Random Forest" sheetId="8" r:id="rId5"/>
    <sheet name="Logistic" sheetId="9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0" i="10" l="1"/>
  <c r="G34" i="10"/>
  <c r="G35" i="10"/>
  <c r="G36" i="10"/>
  <c r="G37" i="10"/>
  <c r="G38" i="10"/>
  <c r="G33" i="10"/>
  <c r="E40" i="10"/>
  <c r="F40" i="10"/>
  <c r="D40" i="10"/>
  <c r="F34" i="10"/>
  <c r="F35" i="10"/>
  <c r="F36" i="10"/>
  <c r="F37" i="10"/>
  <c r="F38" i="10"/>
  <c r="F33" i="10"/>
  <c r="E34" i="10"/>
  <c r="E35" i="10"/>
  <c r="E36" i="10"/>
  <c r="E37" i="10"/>
  <c r="E38" i="10"/>
  <c r="E33" i="10"/>
  <c r="D34" i="10"/>
  <c r="D35" i="10"/>
  <c r="D36" i="10"/>
  <c r="D37" i="10"/>
  <c r="D38" i="10"/>
  <c r="D33" i="10"/>
  <c r="J30" i="7"/>
  <c r="J31" i="7"/>
  <c r="J32" i="7"/>
  <c r="J33" i="7"/>
  <c r="J34" i="7"/>
  <c r="J35" i="7"/>
  <c r="I30" i="7"/>
  <c r="I31" i="7"/>
  <c r="I32" i="7"/>
  <c r="I33" i="7"/>
  <c r="I34" i="7"/>
  <c r="I35" i="7"/>
  <c r="H30" i="7"/>
  <c r="H31" i="7"/>
  <c r="H32" i="7"/>
  <c r="H33" i="7"/>
  <c r="H34" i="7"/>
  <c r="H35" i="7"/>
  <c r="G30" i="7"/>
  <c r="G31" i="7"/>
  <c r="G32" i="7"/>
  <c r="G33" i="7"/>
  <c r="G34" i="7"/>
  <c r="G35" i="7"/>
  <c r="F30" i="7"/>
  <c r="F31" i="7"/>
  <c r="F32" i="7"/>
  <c r="F33" i="7"/>
  <c r="F34" i="7"/>
  <c r="F35" i="7"/>
  <c r="E30" i="7"/>
  <c r="E31" i="7"/>
  <c r="E32" i="7"/>
  <c r="E33" i="7"/>
  <c r="E34" i="7"/>
  <c r="E35" i="7"/>
  <c r="D30" i="7"/>
  <c r="D31" i="7"/>
  <c r="D32" i="7"/>
  <c r="D33" i="7"/>
  <c r="D34" i="7"/>
  <c r="D35" i="7"/>
  <c r="H30" i="9"/>
  <c r="H31" i="9"/>
  <c r="H32" i="9"/>
  <c r="H33" i="9"/>
  <c r="H29" i="9"/>
  <c r="G30" i="9"/>
  <c r="G31" i="9"/>
  <c r="G32" i="9"/>
  <c r="G33" i="9"/>
  <c r="G29" i="9"/>
  <c r="F30" i="9"/>
  <c r="F31" i="9"/>
  <c r="F32" i="9"/>
  <c r="F33" i="9"/>
  <c r="F29" i="9"/>
  <c r="E30" i="9"/>
  <c r="E31" i="9"/>
  <c r="E32" i="9"/>
  <c r="E33" i="9"/>
  <c r="E29" i="9"/>
  <c r="D30" i="9"/>
  <c r="D31" i="9"/>
  <c r="D32" i="9"/>
  <c r="D33" i="9"/>
  <c r="D29" i="9"/>
  <c r="F32" i="8"/>
  <c r="F33" i="8"/>
  <c r="F34" i="8"/>
  <c r="F35" i="8"/>
  <c r="F31" i="8"/>
  <c r="E32" i="8"/>
  <c r="E33" i="8"/>
  <c r="E34" i="8"/>
  <c r="E35" i="8"/>
  <c r="E31" i="8"/>
  <c r="D32" i="8"/>
  <c r="D33" i="8"/>
  <c r="D34" i="8"/>
  <c r="D35" i="8"/>
  <c r="D31" i="8"/>
  <c r="J29" i="7"/>
  <c r="G29" i="7"/>
  <c r="F29" i="7"/>
  <c r="E29" i="7"/>
  <c r="D29" i="7"/>
  <c r="I29" i="7"/>
  <c r="H29" i="7"/>
  <c r="E39" i="10" l="1"/>
  <c r="E38" i="8"/>
  <c r="G37" i="9"/>
  <c r="G39" i="10"/>
  <c r="F39" i="10"/>
  <c r="D39" i="10"/>
  <c r="F38" i="8"/>
  <c r="D38" i="8"/>
  <c r="F37" i="9"/>
  <c r="D37" i="9"/>
  <c r="H37" i="9"/>
  <c r="E37" i="9"/>
  <c r="I36" i="7"/>
  <c r="H36" i="7"/>
  <c r="I31" i="3"/>
  <c r="I32" i="3"/>
  <c r="I33" i="3"/>
  <c r="I34" i="3"/>
  <c r="I35" i="3"/>
  <c r="I36" i="3"/>
  <c r="I30" i="3"/>
  <c r="D31" i="3"/>
  <c r="D32" i="3"/>
  <c r="D33" i="3"/>
  <c r="D34" i="3"/>
  <c r="D35" i="3"/>
  <c r="D36" i="3"/>
  <c r="D30" i="3"/>
  <c r="F36" i="7" l="1"/>
  <c r="G36" i="7"/>
  <c r="D36" i="7" l="1"/>
  <c r="E36" i="7"/>
  <c r="J36" i="7"/>
</calcChain>
</file>

<file path=xl/sharedStrings.xml><?xml version="1.0" encoding="utf-8"?>
<sst xmlns="http://schemas.openxmlformats.org/spreadsheetml/2006/main" count="708" uniqueCount="295">
  <si>
    <t>Ratio (Train/Val/Test)</t>
  </si>
  <si>
    <t>K-Folds</t>
  </si>
  <si>
    <t>Accuracy</t>
  </si>
  <si>
    <t>Precision</t>
  </si>
  <si>
    <t>Recall</t>
  </si>
  <si>
    <t>F1</t>
  </si>
  <si>
    <t>Validation</t>
  </si>
  <si>
    <t>Test</t>
  </si>
  <si>
    <t xml:space="preserve">C </t>
  </si>
  <si>
    <t>Degree</t>
  </si>
  <si>
    <t>Gamma</t>
  </si>
  <si>
    <t>Algorithm</t>
  </si>
  <si>
    <t>Dataset</t>
  </si>
  <si>
    <t>Hyperparameters</t>
  </si>
  <si>
    <t>Execution Time</t>
  </si>
  <si>
    <t>Base Size (Train/Val/Test)</t>
  </si>
  <si>
    <t>Estimator</t>
  </si>
  <si>
    <t>Kernel</t>
  </si>
  <si>
    <t>HoursPerWeek</t>
  </si>
  <si>
    <t>APM</t>
  </si>
  <si>
    <t>UniqueHotkeys</t>
  </si>
  <si>
    <t>MinimapAttacks</t>
  </si>
  <si>
    <t>MinimapRightClicks</t>
  </si>
  <si>
    <t>NumberOfPACs</t>
  </si>
  <si>
    <t>ActionsInPAC</t>
  </si>
  <si>
    <t>WorkersMade</t>
  </si>
  <si>
    <t>UniqueUnitsMade</t>
  </si>
  <si>
    <t>ComplexAbilityUsed</t>
  </si>
  <si>
    <t>Parametric Features</t>
  </si>
  <si>
    <t>1. GameID: Unique ID number for each game (integer)</t>
  </si>
  <si>
    <t>2. LeagueIndex: Bronze, Silver, Gold, Platinum, Diamond, Master, GrandMaster, and Professional leagues coded 1-8 (Ordinal)</t>
  </si>
  <si>
    <t>3. Age: Age of each player (integer)</t>
  </si>
  <si>
    <t>5. TotalHours: Reported total hours spent playing (integer)</t>
  </si>
  <si>
    <t>6. APM: Action per minute (continuous)</t>
  </si>
  <si>
    <t>7. SelectByHotkeys: Number of unit or building selections made using hotkeys per timestamp (continuous)</t>
  </si>
  <si>
    <t>8. AssignToHotkeys: Number of units or buildings assigned to hotkeys per timestamp (continuous)</t>
  </si>
  <si>
    <t>9. UniqueHotkeys: Number of unique hotkeys used per timestamp (continuous) 10. MinimapAttacks: Number of attack actions on minimap per timestamp (continuous)</t>
  </si>
  <si>
    <t>11. MinimapRightClicks: number of right-clicks on minimap per timestamp (continuous)</t>
  </si>
  <si>
    <t>12. NumberOfPACs: Number of PACs per timestamp (continuous)</t>
  </si>
  <si>
    <t>13. GapBetweenPACs: Mean duration in milliseconds between PACs (continuous)</t>
  </si>
  <si>
    <t>14. ActionLatency: Mean latency from the onset of PACs to their first action in milliseconds (continuous)</t>
  </si>
  <si>
    <t>15. ActionsInPAC: Mean number of actions within each PAC (continuous)</t>
  </si>
  <si>
    <t>16. TotalMapExplored: The number of 24x24 game coordinate grids viewed by the player per timestamp (continuous)</t>
  </si>
  <si>
    <t>17. WorkersMade: Number of SCVs, drones, and probes trained per timestamp (continuous)</t>
  </si>
  <si>
    <t>18. UniqueUnitsMade: Unique unites made per timestamp (continuous)</t>
  </si>
  <si>
    <t>19. ComplexUnitsMade: Number of ghosts, infestors, and high templars trained per timestamp (continuous)</t>
  </si>
  <si>
    <t>20. ComplexAbilitiesUsed: Abilities requiring specific targeting instructions used per timestamp (continuous)</t>
  </si>
  <si>
    <t>21. MaxTimeStamp: Time stamp of game's last recorded event (integer)</t>
  </si>
  <si>
    <t> 4. HoursPerWeek: Reported hours spent playing per week (integer)</t>
  </si>
  <si>
    <t>All Features</t>
  </si>
  <si>
    <t>Non- Parametric Features</t>
  </si>
  <si>
    <t>ActionLatency</t>
  </si>
  <si>
    <t>TotalMapExplored</t>
  </si>
  <si>
    <t>Total Size</t>
  </si>
  <si>
    <t>2525/842</t>
  </si>
  <si>
    <t>0.75/0.25</t>
  </si>
  <si>
    <t>SVC</t>
  </si>
  <si>
    <t>Linear</t>
  </si>
  <si>
    <t>1</t>
  </si>
  <si>
    <t>Sigmoid</t>
  </si>
  <si>
    <t>RBF</t>
  </si>
  <si>
    <t>Polynomial</t>
  </si>
  <si>
    <t>Standard Scale</t>
  </si>
  <si>
    <t>KNN</t>
  </si>
  <si>
    <t>3367</t>
  </si>
  <si>
    <t>uniform</t>
  </si>
  <si>
    <t xml:space="preserve">Oversample </t>
  </si>
  <si>
    <t>5</t>
  </si>
  <si>
    <t>Mean Fit Time</t>
  </si>
  <si>
    <t>Mean Score Time</t>
  </si>
  <si>
    <t>0.7730</t>
  </si>
  <si>
    <t>2</t>
  </si>
  <si>
    <t>0.8341</t>
  </si>
  <si>
    <t>Penalty</t>
  </si>
  <si>
    <t>l2</t>
  </si>
  <si>
    <t>0.001</t>
  </si>
  <si>
    <t>0.0001</t>
  </si>
  <si>
    <t>Estimators</t>
  </si>
  <si>
    <t>Min Split</t>
  </si>
  <si>
    <t>Min Leaf</t>
  </si>
  <si>
    <t>Max Depth</t>
  </si>
  <si>
    <t>Bootstrap</t>
  </si>
  <si>
    <t>False</t>
  </si>
  <si>
    <t>Search</t>
  </si>
  <si>
    <t>Random</t>
  </si>
  <si>
    <t>Grid</t>
  </si>
  <si>
    <t>1000</t>
  </si>
  <si>
    <t>0.9557</t>
  </si>
  <si>
    <t>Logistic</t>
  </si>
  <si>
    <t>Max Iter</t>
  </si>
  <si>
    <t>500</t>
  </si>
  <si>
    <t>Solver</t>
  </si>
  <si>
    <t>lbfgs</t>
  </si>
  <si>
    <t>Description</t>
  </si>
  <si>
    <t>Baseline</t>
  </si>
  <si>
    <t>Y</t>
  </si>
  <si>
    <t xml:space="preserve">Positive Class </t>
  </si>
  <si>
    <t>6,7,8</t>
  </si>
  <si>
    <t>Test Size</t>
  </si>
  <si>
    <t>auto</t>
  </si>
  <si>
    <t>n_neighbors</t>
  </si>
  <si>
    <t>weights</t>
  </si>
  <si>
    <t>cross-validation</t>
  </si>
  <si>
    <t>algorithm</t>
  </si>
  <si>
    <t>leaf_size</t>
  </si>
  <si>
    <t>p</t>
  </si>
  <si>
    <t>metric</t>
  </si>
  <si>
    <t>minkowski</t>
  </si>
  <si>
    <t>GS1</t>
  </si>
  <si>
    <t>GS2 (Over)</t>
  </si>
  <si>
    <t>ROC AUC</t>
  </si>
  <si>
    <t>Average Precision</t>
  </si>
  <si>
    <t>GS3 (Over)</t>
  </si>
  <si>
    <t>0.9258</t>
  </si>
  <si>
    <t>0.8661</t>
  </si>
  <si>
    <t>0.9945</t>
  </si>
  <si>
    <t>0.8641</t>
  </si>
  <si>
    <t>0.9203</t>
  </si>
  <si>
    <t>0.0038</t>
  </si>
  <si>
    <t>GS4 (Over)</t>
  </si>
  <si>
    <t>33</t>
  </si>
  <si>
    <t>KNN TEST</t>
  </si>
  <si>
    <t>0.7680</t>
  </si>
  <si>
    <t>0.007</t>
  </si>
  <si>
    <t>Dummy (Uniform)</t>
  </si>
  <si>
    <t>KNN (Default)</t>
  </si>
  <si>
    <t>0.9010</t>
  </si>
  <si>
    <t>0.8215</t>
  </si>
  <si>
    <t>0.8903</t>
  </si>
  <si>
    <t>0.9975</t>
  </si>
  <si>
    <t>0.9981</t>
  </si>
  <si>
    <t>0.9980</t>
  </si>
  <si>
    <t>0.0018</t>
  </si>
  <si>
    <t>0.5929</t>
  </si>
  <si>
    <t>0.4897</t>
  </si>
  <si>
    <t>0.7513</t>
  </si>
  <si>
    <t>0.7684</t>
  </si>
  <si>
    <t>0.4237</t>
  </si>
  <si>
    <t>Positive Class</t>
  </si>
  <si>
    <t>Scoring Time</t>
  </si>
  <si>
    <t>0.3196</t>
  </si>
  <si>
    <t>0.2235</t>
  </si>
  <si>
    <t>0.5607</t>
  </si>
  <si>
    <t>0.5095</t>
  </si>
  <si>
    <t>0.2155</t>
  </si>
  <si>
    <t>0.4524</t>
  </si>
  <si>
    <t>0.7215</t>
  </si>
  <si>
    <t>0.3295</t>
  </si>
  <si>
    <t>0.8361</t>
  </si>
  <si>
    <t>0.3755</t>
  </si>
  <si>
    <t>0.3148</t>
  </si>
  <si>
    <t>0.7907</t>
  </si>
  <si>
    <t>0.1965</t>
  </si>
  <si>
    <t>0.8248</t>
  </si>
  <si>
    <t>0.3205</t>
  </si>
  <si>
    <t>Baseline Differences</t>
  </si>
  <si>
    <t>0.5128</t>
  </si>
  <si>
    <t>0.5056</t>
  </si>
  <si>
    <t>0.5202</t>
  </si>
  <si>
    <t>0.7969</t>
  </si>
  <si>
    <t>0.3616</t>
  </si>
  <si>
    <t>0.4444</t>
  </si>
  <si>
    <t>0.7089</t>
  </si>
  <si>
    <t>0.3237</t>
  </si>
  <si>
    <t>0.8337</t>
  </si>
  <si>
    <t>0.3684</t>
  </si>
  <si>
    <t>RBF-Linear</t>
  </si>
  <si>
    <t>Metric</t>
  </si>
  <si>
    <t>0.01</t>
  </si>
  <si>
    <t>TOTAL METRIC DIFFERENCE</t>
  </si>
  <si>
    <t>Forest</t>
  </si>
  <si>
    <t>0.9245</t>
  </si>
  <si>
    <t>0.9974</t>
  </si>
  <si>
    <t>0.9968</t>
  </si>
  <si>
    <t>0.2984</t>
  </si>
  <si>
    <t>0.2082</t>
  </si>
  <si>
    <t>0.5260</t>
  </si>
  <si>
    <t>0.4917</t>
  </si>
  <si>
    <t>0.2069</t>
  </si>
  <si>
    <t>0.9573</t>
  </si>
  <si>
    <t>0.9925</t>
  </si>
  <si>
    <t>36.7413</t>
  </si>
  <si>
    <t>1.6237</t>
  </si>
  <si>
    <t>1810</t>
  </si>
  <si>
    <t>100</t>
  </si>
  <si>
    <t>1715</t>
  </si>
  <si>
    <t>150</t>
  </si>
  <si>
    <t>0.9585</t>
  </si>
  <si>
    <t>0.9267</t>
  </si>
  <si>
    <t>0.9570</t>
  </si>
  <si>
    <t>0.9982</t>
  </si>
  <si>
    <t>0.9977</t>
  </si>
  <si>
    <t>28.1775</t>
  </si>
  <si>
    <t>1.3650</t>
  </si>
  <si>
    <t>0.5563</t>
  </si>
  <si>
    <t>0.7117</t>
  </si>
  <si>
    <t>0.4566</t>
  </si>
  <si>
    <t>0.8504</t>
  </si>
  <si>
    <t>0.4366</t>
  </si>
  <si>
    <t>11.9000</t>
  </si>
  <si>
    <t>0.2898</t>
  </si>
  <si>
    <t>0.2098</t>
  </si>
  <si>
    <t>0.4682</t>
  </si>
  <si>
    <t>0.5285</t>
  </si>
  <si>
    <t>0.2075</t>
  </si>
  <si>
    <t>0.5000</t>
  </si>
  <si>
    <t>0.6542</t>
  </si>
  <si>
    <t>0.4046</t>
  </si>
  <si>
    <t>0.3870</t>
  </si>
  <si>
    <t>0.5887</t>
  </si>
  <si>
    <t>0.4706</t>
  </si>
  <si>
    <t>0.7861</t>
  </si>
  <si>
    <t>0.7743</t>
  </si>
  <si>
    <t>0.4139</t>
  </si>
  <si>
    <t>C</t>
  </si>
  <si>
    <t>1.0</t>
  </si>
  <si>
    <t>Logistic (L2)</t>
  </si>
  <si>
    <t>Logistic (L1)</t>
  </si>
  <si>
    <t>newton-cg</t>
  </si>
  <si>
    <t>0.7875</t>
  </si>
  <si>
    <t>0.7783</t>
  </si>
  <si>
    <t>0.7978</t>
  </si>
  <si>
    <t>0.8549</t>
  </si>
  <si>
    <t>0.7845</t>
  </si>
  <si>
    <t>0.8631</t>
  </si>
  <si>
    <t>0.0486</t>
  </si>
  <si>
    <t>l1</t>
  </si>
  <si>
    <t>liblinear</t>
  </si>
  <si>
    <t>0.7941</t>
  </si>
  <si>
    <t>0.7604</t>
  </si>
  <si>
    <t>0.8319</t>
  </si>
  <si>
    <t>0.7843</t>
  </si>
  <si>
    <t>0.8508</t>
  </si>
  <si>
    <t>0.8612</t>
  </si>
  <si>
    <t>0.0084</t>
  </si>
  <si>
    <t>Logistic - TEST</t>
  </si>
  <si>
    <t>0.5913</t>
  </si>
  <si>
    <t>0.4739</t>
  </si>
  <si>
    <t>0.7767</t>
  </si>
  <si>
    <t>0.4165</t>
  </si>
  <si>
    <t>KNN Parameters</t>
  </si>
  <si>
    <t>SVC Parameters</t>
  </si>
  <si>
    <t>RFC Parameters</t>
  </si>
  <si>
    <t>Logistic Parameters</t>
  </si>
  <si>
    <t xml:space="preserve">KNN </t>
  </si>
  <si>
    <t>0.017</t>
  </si>
  <si>
    <t>13.0000</t>
  </si>
  <si>
    <t>0.8389</t>
  </si>
  <si>
    <t>0.8377</t>
  </si>
  <si>
    <t>0.449</t>
  </si>
  <si>
    <t>0.435</t>
  </si>
  <si>
    <t>0.8523</t>
  </si>
  <si>
    <t>TOTAL EXECUTION DIFFERENCE</t>
  </si>
  <si>
    <t>Random Forest</t>
  </si>
  <si>
    <t>0.8551</t>
  </si>
  <si>
    <t>0.026</t>
  </si>
  <si>
    <t>0.8557</t>
  </si>
  <si>
    <t>0.187</t>
  </si>
  <si>
    <t>0.8558</t>
  </si>
  <si>
    <t>0.221</t>
  </si>
  <si>
    <t>Metrics</t>
  </si>
  <si>
    <t>0.9313</t>
  </si>
  <si>
    <t>0.8758</t>
  </si>
  <si>
    <t>0.0021</t>
  </si>
  <si>
    <t>Oversample</t>
  </si>
  <si>
    <t>0.8041</t>
  </si>
  <si>
    <t>0.7912</t>
  </si>
  <si>
    <t>0.8178</t>
  </si>
  <si>
    <t>0.8006</t>
  </si>
  <si>
    <t>0.8819</t>
  </si>
  <si>
    <t>0.8747</t>
  </si>
  <si>
    <t>0.1423</t>
  </si>
  <si>
    <t>0.1417</t>
  </si>
  <si>
    <t xml:space="preserve">RBF </t>
  </si>
  <si>
    <t>0.5674</t>
  </si>
  <si>
    <t>0.4747</t>
  </si>
  <si>
    <t>0.7052</t>
  </si>
  <si>
    <t>0.7791</t>
  </si>
  <si>
    <t>0.3953</t>
  </si>
  <si>
    <t>8.30</t>
  </si>
  <si>
    <t>SVC (Linear)</t>
  </si>
  <si>
    <t>SVC (Poly)</t>
  </si>
  <si>
    <t>SVC (Sig)</t>
  </si>
  <si>
    <t>SVC (RBF)</t>
  </si>
  <si>
    <t>SVC (Grid 1)</t>
  </si>
  <si>
    <t>SVC (Grid 2)</t>
  </si>
  <si>
    <t>SVC TEST</t>
  </si>
  <si>
    <t>Forest (Grid 1)</t>
  </si>
  <si>
    <t>Forest (Grid 2)</t>
  </si>
  <si>
    <t>Forest TEST)</t>
  </si>
  <si>
    <t>Logistic (Grid L2)</t>
  </si>
  <si>
    <t>Logistic (Grid L1)</t>
  </si>
  <si>
    <t>Logistic TEST</t>
  </si>
  <si>
    <t>Logistic (Default)</t>
  </si>
  <si>
    <t>Logistic (Over)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</si>
</sst>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02842"/>
      <name val="Arial"/>
      <family val="2"/>
    </font>
    <font>
      <sz val="12"/>
      <color theme="1"/>
      <name val="Calibri"/>
      <family val="2"/>
    </font>
    <font>
      <b/>
      <sz val="12"/>
      <color rgb="FF102842"/>
      <name val="Arial"/>
      <family val="2"/>
    </font>
    <font>
      <sz val="12"/>
      <color rgb="FF000000"/>
      <name val="Helvetica Neue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wrapText="1"/>
    </xf>
    <xf numFmtId="0" fontId="5" fillId="4" borderId="1" xfId="0" applyFont="1" applyFill="1" applyBorder="1"/>
    <xf numFmtId="0" fontId="7" fillId="7" borderId="1" xfId="0" applyFont="1" applyFill="1" applyBorder="1"/>
    <xf numFmtId="0" fontId="6" fillId="8" borderId="1" xfId="0" applyFont="1" applyFill="1" applyBorder="1"/>
    <xf numFmtId="0" fontId="7" fillId="10" borderId="0" xfId="0" applyFont="1" applyFill="1"/>
    <xf numFmtId="0" fontId="2" fillId="11" borderId="1" xfId="0" applyFont="1" applyFill="1" applyBorder="1" applyAlignment="1">
      <alignment wrapText="1"/>
    </xf>
    <xf numFmtId="0" fontId="1" fillId="9" borderId="1" xfId="0" applyFont="1" applyFill="1" applyBorder="1"/>
    <xf numFmtId="0" fontId="1" fillId="7" borderId="1" xfId="0" applyFont="1" applyFill="1" applyBorder="1"/>
    <xf numFmtId="0" fontId="1" fillId="12" borderId="1" xfId="0" applyFont="1" applyFill="1" applyBorder="1"/>
    <xf numFmtId="0" fontId="1" fillId="5" borderId="1" xfId="0" applyFont="1" applyFill="1" applyBorder="1"/>
    <xf numFmtId="0" fontId="1" fillId="2" borderId="1" xfId="0" applyFont="1" applyFill="1" applyBorder="1"/>
    <xf numFmtId="49" fontId="0" fillId="11" borderId="1" xfId="0" applyNumberFormat="1" applyFill="1" applyBorder="1"/>
    <xf numFmtId="49" fontId="0" fillId="13" borderId="1" xfId="0" applyNumberFormat="1" applyFill="1" applyBorder="1"/>
    <xf numFmtId="49" fontId="0" fillId="14" borderId="1" xfId="0" applyNumberFormat="1" applyFill="1" applyBorder="1"/>
    <xf numFmtId="49" fontId="0" fillId="6" borderId="1" xfId="0" applyNumberFormat="1" applyFill="1" applyBorder="1"/>
    <xf numFmtId="49" fontId="0" fillId="3" borderId="1" xfId="0" applyNumberFormat="1" applyFill="1" applyBorder="1"/>
    <xf numFmtId="0" fontId="1" fillId="11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" fillId="6" borderId="1" xfId="0" applyFont="1" applyFill="1" applyBorder="1"/>
    <xf numFmtId="0" fontId="1" fillId="3" borderId="1" xfId="0" applyFont="1" applyFill="1" applyBorder="1"/>
    <xf numFmtId="49" fontId="1" fillId="13" borderId="1" xfId="0" applyNumberFormat="1" applyFont="1" applyFill="1" applyBorder="1"/>
    <xf numFmtId="49" fontId="1" fillId="3" borderId="1" xfId="0" applyNumberFormat="1" applyFont="1" applyFill="1" applyBorder="1"/>
    <xf numFmtId="49" fontId="0" fillId="3" borderId="1" xfId="0" applyNumberFormat="1" applyFont="1" applyFill="1" applyBorder="1"/>
    <xf numFmtId="0" fontId="1" fillId="0" borderId="0" xfId="0" applyFont="1"/>
    <xf numFmtId="0" fontId="8" fillId="15" borderId="1" xfId="0" applyFont="1" applyFill="1" applyBorder="1"/>
    <xf numFmtId="0" fontId="0" fillId="11" borderId="1" xfId="0" applyFont="1" applyFill="1" applyBorder="1" applyAlignment="1">
      <alignment horizontal="center" vertical="top"/>
    </xf>
    <xf numFmtId="49" fontId="0" fillId="11" borderId="1" xfId="0" applyNumberFormat="1" applyFill="1" applyBorder="1" applyAlignment="1">
      <alignment horizontal="center" vertical="top"/>
    </xf>
    <xf numFmtId="49" fontId="0" fillId="13" borderId="1" xfId="0" applyNumberFormat="1" applyFill="1" applyBorder="1" applyAlignment="1">
      <alignment horizontal="center" vertical="top"/>
    </xf>
    <xf numFmtId="0" fontId="0" fillId="13" borderId="1" xfId="0" applyFont="1" applyFill="1" applyBorder="1" applyAlignment="1">
      <alignment horizontal="center" vertical="top"/>
    </xf>
    <xf numFmtId="0" fontId="0" fillId="14" borderId="1" xfId="0" applyFont="1" applyFill="1" applyBorder="1" applyAlignment="1">
      <alignment horizontal="center" vertical="top"/>
    </xf>
    <xf numFmtId="0" fontId="0" fillId="6" borderId="1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11" borderId="1" xfId="0" applyFon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49" fontId="0" fillId="14" borderId="1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16" borderId="1" xfId="0" applyFont="1" applyFill="1" applyBorder="1"/>
    <xf numFmtId="0" fontId="0" fillId="16" borderId="1" xfId="0" applyFill="1" applyBorder="1"/>
    <xf numFmtId="0" fontId="0" fillId="17" borderId="1" xfId="0" applyFill="1" applyBorder="1"/>
    <xf numFmtId="49" fontId="0" fillId="17" borderId="1" xfId="0" applyNumberFormat="1" applyFill="1" applyBorder="1"/>
    <xf numFmtId="0" fontId="0" fillId="17" borderId="1" xfId="0" applyNumberFormat="1" applyFill="1" applyBorder="1"/>
    <xf numFmtId="0" fontId="1" fillId="17" borderId="1" xfId="0" applyFont="1" applyFill="1" applyBorder="1"/>
    <xf numFmtId="49" fontId="0" fillId="11" borderId="1" xfId="0" applyNumberFormat="1" applyFont="1" applyFill="1" applyBorder="1"/>
    <xf numFmtId="49" fontId="0" fillId="14" borderId="1" xfId="0" applyNumberFormat="1" applyFont="1" applyFill="1" applyBorder="1"/>
    <xf numFmtId="49" fontId="0" fillId="6" borderId="1" xfId="0" applyNumberFormat="1" applyFont="1" applyFill="1" applyBorder="1"/>
    <xf numFmtId="0" fontId="0" fillId="17" borderId="1" xfId="0" applyNumberFormat="1" applyFont="1" applyFill="1" applyBorder="1"/>
    <xf numFmtId="49" fontId="0" fillId="17" borderId="1" xfId="0" applyNumberFormat="1" applyFont="1" applyFill="1" applyBorder="1"/>
    <xf numFmtId="49" fontId="0" fillId="13" borderId="1" xfId="0" applyNumberFormat="1" applyFont="1" applyFill="1" applyBorder="1"/>
    <xf numFmtId="0" fontId="0" fillId="17" borderId="1" xfId="0" applyNumberFormat="1" applyFill="1" applyBorder="1" applyAlignment="1">
      <alignment horizontal="center" vertical="center"/>
    </xf>
    <xf numFmtId="0" fontId="1" fillId="17" borderId="1" xfId="0" applyNumberFormat="1" applyFont="1" applyFill="1" applyBorder="1" applyAlignment="1">
      <alignment horizontal="center" vertical="center"/>
    </xf>
    <xf numFmtId="0" fontId="0" fillId="11" borderId="1" xfId="0" applyNumberFormat="1" applyFont="1" applyFill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4" borderId="1" xfId="0" applyNumberFormat="1" applyFont="1" applyFill="1" applyBorder="1" applyAlignment="1">
      <alignment horizontal="center" vertical="center"/>
    </xf>
    <xf numFmtId="0" fontId="0" fillId="14" borderId="1" xfId="0" applyNumberForma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9" fontId="0" fillId="17" borderId="1" xfId="0" applyNumberForma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0" fontId="0" fillId="17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49" fontId="0" fillId="14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1" xfId="0" applyNumberFormat="1" applyFon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49" fontId="0" fillId="1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E90AE-FA2C-274A-ABC6-59ACECB1864E}">
  <dimension ref="A1:B33"/>
  <sheetViews>
    <sheetView workbookViewId="0"/>
  </sheetViews>
  <sheetFormatPr baseColWidth="10" defaultRowHeight="16" x14ac:dyDescent="0.2"/>
  <cols>
    <col min="1" max="1" width="92.83203125" customWidth="1"/>
    <col min="2" max="2" width="21" bestFit="1" customWidth="1"/>
  </cols>
  <sheetData>
    <row r="1" spans="1:1" x14ac:dyDescent="0.2">
      <c r="A1" s="6" t="s">
        <v>49</v>
      </c>
    </row>
    <row r="2" spans="1:1" ht="17" x14ac:dyDescent="0.2">
      <c r="A2" s="7" t="s">
        <v>29</v>
      </c>
    </row>
    <row r="3" spans="1:1" ht="34" x14ac:dyDescent="0.2">
      <c r="A3" s="7" t="s">
        <v>30</v>
      </c>
    </row>
    <row r="4" spans="1:1" ht="17" x14ac:dyDescent="0.2">
      <c r="A4" s="7" t="s">
        <v>31</v>
      </c>
    </row>
    <row r="5" spans="1:1" ht="17" x14ac:dyDescent="0.2">
      <c r="A5" s="7" t="s">
        <v>48</v>
      </c>
    </row>
    <row r="6" spans="1:1" ht="17" x14ac:dyDescent="0.2">
      <c r="A6" s="7" t="s">
        <v>32</v>
      </c>
    </row>
    <row r="7" spans="1:1" ht="17" x14ac:dyDescent="0.2">
      <c r="A7" s="7" t="s">
        <v>33</v>
      </c>
    </row>
    <row r="8" spans="1:1" ht="34" x14ac:dyDescent="0.2">
      <c r="A8" s="7" t="s">
        <v>34</v>
      </c>
    </row>
    <row r="9" spans="1:1" ht="17" x14ac:dyDescent="0.2">
      <c r="A9" s="7" t="s">
        <v>35</v>
      </c>
    </row>
    <row r="10" spans="1:1" ht="34" x14ac:dyDescent="0.2">
      <c r="A10" s="7" t="s">
        <v>36</v>
      </c>
    </row>
    <row r="11" spans="1:1" ht="17" x14ac:dyDescent="0.2">
      <c r="A11" s="7" t="s">
        <v>37</v>
      </c>
    </row>
    <row r="12" spans="1:1" ht="17" x14ac:dyDescent="0.2">
      <c r="A12" s="7" t="s">
        <v>38</v>
      </c>
    </row>
    <row r="13" spans="1:1" ht="17" x14ac:dyDescent="0.2">
      <c r="A13" s="7" t="s">
        <v>39</v>
      </c>
    </row>
    <row r="14" spans="1:1" ht="34" x14ac:dyDescent="0.2">
      <c r="A14" s="7" t="s">
        <v>40</v>
      </c>
    </row>
    <row r="15" spans="1:1" ht="17" x14ac:dyDescent="0.2">
      <c r="A15" s="7" t="s">
        <v>41</v>
      </c>
    </row>
    <row r="16" spans="1:1" ht="34" x14ac:dyDescent="0.2">
      <c r="A16" s="7" t="s">
        <v>42</v>
      </c>
    </row>
    <row r="17" spans="1:2" ht="17" x14ac:dyDescent="0.2">
      <c r="A17" s="7" t="s">
        <v>43</v>
      </c>
    </row>
    <row r="18" spans="1:2" ht="17" x14ac:dyDescent="0.2">
      <c r="A18" s="7" t="s">
        <v>44</v>
      </c>
    </row>
    <row r="19" spans="1:2" ht="34" x14ac:dyDescent="0.2">
      <c r="A19" s="7" t="s">
        <v>45</v>
      </c>
    </row>
    <row r="20" spans="1:2" ht="34" x14ac:dyDescent="0.2">
      <c r="A20" s="7" t="s">
        <v>46</v>
      </c>
    </row>
    <row r="21" spans="1:2" ht="17" x14ac:dyDescent="0.2">
      <c r="A21" s="7" t="s">
        <v>47</v>
      </c>
    </row>
    <row r="22" spans="1:2" x14ac:dyDescent="0.2">
      <c r="A22" s="1"/>
    </row>
    <row r="23" spans="1:2" ht="17" x14ac:dyDescent="0.2">
      <c r="A23" s="2" t="s">
        <v>50</v>
      </c>
      <c r="B23" s="4" t="s">
        <v>28</v>
      </c>
    </row>
    <row r="24" spans="1:2" x14ac:dyDescent="0.2">
      <c r="A24" s="3" t="s">
        <v>18</v>
      </c>
      <c r="B24" s="5" t="s">
        <v>19</v>
      </c>
    </row>
    <row r="25" spans="1:2" x14ac:dyDescent="0.2">
      <c r="A25" s="3" t="s">
        <v>19</v>
      </c>
      <c r="B25" s="5" t="s">
        <v>23</v>
      </c>
    </row>
    <row r="26" spans="1:2" x14ac:dyDescent="0.2">
      <c r="A26" s="3" t="s">
        <v>20</v>
      </c>
      <c r="B26" s="5" t="s">
        <v>51</v>
      </c>
    </row>
    <row r="27" spans="1:2" x14ac:dyDescent="0.2">
      <c r="A27" s="3" t="s">
        <v>21</v>
      </c>
      <c r="B27" s="5" t="s">
        <v>52</v>
      </c>
    </row>
    <row r="28" spans="1:2" x14ac:dyDescent="0.2">
      <c r="A28" s="3" t="s">
        <v>22</v>
      </c>
      <c r="B28" s="5" t="s">
        <v>26</v>
      </c>
    </row>
    <row r="29" spans="1:2" x14ac:dyDescent="0.2">
      <c r="A29" s="3" t="s">
        <v>23</v>
      </c>
    </row>
    <row r="30" spans="1:2" x14ac:dyDescent="0.2">
      <c r="A30" s="3" t="s">
        <v>24</v>
      </c>
    </row>
    <row r="31" spans="1:2" x14ac:dyDescent="0.2">
      <c r="A31" s="3" t="s">
        <v>25</v>
      </c>
    </row>
    <row r="32" spans="1:2" x14ac:dyDescent="0.2">
      <c r="A32" s="3" t="s">
        <v>26</v>
      </c>
    </row>
    <row r="33" spans="1:1" x14ac:dyDescent="0.2">
      <c r="A33" s="3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421F8-C18A-1C4D-BC1D-6B7B91621010}">
  <dimension ref="A1:G40"/>
  <sheetViews>
    <sheetView workbookViewId="0"/>
  </sheetViews>
  <sheetFormatPr baseColWidth="10" defaultRowHeight="16" x14ac:dyDescent="0.2"/>
  <cols>
    <col min="1" max="1" width="14.1640625" customWidth="1"/>
    <col min="2" max="2" width="18.5" customWidth="1"/>
    <col min="3" max="3" width="16.33203125" bestFit="1" customWidth="1"/>
    <col min="4" max="4" width="16.33203125" customWidth="1"/>
    <col min="5" max="5" width="11.6640625" bestFit="1" customWidth="1"/>
    <col min="6" max="6" width="14.33203125" customWidth="1"/>
    <col min="7" max="7" width="13.1640625" bestFit="1" customWidth="1"/>
  </cols>
  <sheetData>
    <row r="1" spans="1:7" x14ac:dyDescent="0.2">
      <c r="A1" s="69" t="s">
        <v>93</v>
      </c>
      <c r="B1" s="69" t="s">
        <v>260</v>
      </c>
      <c r="C1" s="69" t="s">
        <v>94</v>
      </c>
      <c r="D1" s="69" t="s">
        <v>244</v>
      </c>
      <c r="E1" s="69" t="s">
        <v>56</v>
      </c>
      <c r="F1" s="69" t="s">
        <v>253</v>
      </c>
      <c r="G1" s="69" t="s">
        <v>88</v>
      </c>
    </row>
    <row r="2" spans="1:7" x14ac:dyDescent="0.2">
      <c r="A2" s="8" t="s">
        <v>11</v>
      </c>
      <c r="B2" s="18" t="s">
        <v>16</v>
      </c>
      <c r="C2" s="57" t="s">
        <v>124</v>
      </c>
      <c r="D2" s="58" t="s">
        <v>63</v>
      </c>
      <c r="E2" s="57" t="s">
        <v>56</v>
      </c>
      <c r="F2" s="58" t="s">
        <v>253</v>
      </c>
      <c r="G2" s="58" t="s">
        <v>88</v>
      </c>
    </row>
    <row r="3" spans="1:7" x14ac:dyDescent="0.2">
      <c r="A3" s="8"/>
      <c r="B3" s="18" t="s">
        <v>96</v>
      </c>
      <c r="C3" s="58" t="s">
        <v>97</v>
      </c>
      <c r="D3" s="58" t="s">
        <v>97</v>
      </c>
      <c r="E3" s="58" t="s">
        <v>97</v>
      </c>
      <c r="F3" s="58" t="s">
        <v>97</v>
      </c>
      <c r="G3" s="58" t="s">
        <v>97</v>
      </c>
    </row>
    <row r="4" spans="1:7" x14ac:dyDescent="0.2">
      <c r="A4" s="9" t="s">
        <v>12</v>
      </c>
      <c r="B4" s="19" t="s">
        <v>53</v>
      </c>
      <c r="C4" s="59" t="s">
        <v>64</v>
      </c>
      <c r="D4" s="59" t="s">
        <v>64</v>
      </c>
      <c r="E4" s="59" t="s">
        <v>64</v>
      </c>
      <c r="F4" s="59" t="s">
        <v>64</v>
      </c>
      <c r="G4" s="59" t="s">
        <v>64</v>
      </c>
    </row>
    <row r="5" spans="1:7" x14ac:dyDescent="0.2">
      <c r="A5" s="9"/>
      <c r="B5" s="19" t="s">
        <v>98</v>
      </c>
      <c r="C5" s="60">
        <v>0.25</v>
      </c>
      <c r="D5" s="60">
        <v>0.25</v>
      </c>
      <c r="E5" s="60">
        <v>0.25</v>
      </c>
      <c r="F5" s="60">
        <v>0.25</v>
      </c>
      <c r="G5" s="60">
        <v>0.25</v>
      </c>
    </row>
    <row r="6" spans="1:7" x14ac:dyDescent="0.2">
      <c r="A6" s="9"/>
      <c r="B6" s="19" t="s">
        <v>66</v>
      </c>
      <c r="C6" s="60"/>
      <c r="D6" s="60" t="s">
        <v>84</v>
      </c>
      <c r="E6" s="60" t="s">
        <v>84</v>
      </c>
      <c r="F6" s="60" t="s">
        <v>84</v>
      </c>
      <c r="G6" s="60" t="s">
        <v>84</v>
      </c>
    </row>
    <row r="7" spans="1:7" x14ac:dyDescent="0.2">
      <c r="A7" s="10" t="s">
        <v>240</v>
      </c>
      <c r="B7" s="20" t="s">
        <v>100</v>
      </c>
      <c r="C7" s="61"/>
      <c r="D7" s="62" t="s">
        <v>120</v>
      </c>
      <c r="E7" s="61"/>
      <c r="F7" s="61"/>
      <c r="G7" s="62"/>
    </row>
    <row r="8" spans="1:7" x14ac:dyDescent="0.2">
      <c r="A8" s="10"/>
      <c r="B8" s="20" t="s">
        <v>102</v>
      </c>
      <c r="C8" s="61"/>
      <c r="D8" s="61">
        <v>5</v>
      </c>
      <c r="E8" s="61"/>
      <c r="F8" s="61"/>
      <c r="G8" s="61"/>
    </row>
    <row r="9" spans="1:7" x14ac:dyDescent="0.2">
      <c r="A9" s="10"/>
      <c r="B9" s="20" t="s">
        <v>101</v>
      </c>
      <c r="C9" s="61"/>
      <c r="D9" s="61" t="s">
        <v>65</v>
      </c>
      <c r="E9" s="61"/>
      <c r="F9" s="61"/>
      <c r="G9" s="61"/>
    </row>
    <row r="10" spans="1:7" x14ac:dyDescent="0.2">
      <c r="A10" s="10"/>
      <c r="B10" s="20" t="s">
        <v>103</v>
      </c>
      <c r="C10" s="61"/>
      <c r="D10" s="61" t="s">
        <v>99</v>
      </c>
      <c r="E10" s="61"/>
      <c r="F10" s="61"/>
      <c r="G10" s="61"/>
    </row>
    <row r="11" spans="1:7" x14ac:dyDescent="0.2">
      <c r="A11" s="10"/>
      <c r="B11" s="20" t="s">
        <v>104</v>
      </c>
      <c r="C11" s="61"/>
      <c r="D11" s="61">
        <v>30</v>
      </c>
      <c r="E11" s="61"/>
      <c r="F11" s="61"/>
      <c r="G11" s="61"/>
    </row>
    <row r="12" spans="1:7" x14ac:dyDescent="0.2">
      <c r="A12" s="10"/>
      <c r="B12" s="20" t="s">
        <v>105</v>
      </c>
      <c r="C12" s="61"/>
      <c r="D12" s="61">
        <v>2</v>
      </c>
      <c r="E12" s="61"/>
      <c r="F12" s="61"/>
      <c r="G12" s="61"/>
    </row>
    <row r="13" spans="1:7" x14ac:dyDescent="0.2">
      <c r="A13" s="10"/>
      <c r="B13" s="20" t="s">
        <v>106</v>
      </c>
      <c r="C13" s="61"/>
      <c r="D13" s="61" t="s">
        <v>107</v>
      </c>
      <c r="E13" s="61"/>
      <c r="F13" s="61"/>
      <c r="G13" s="61"/>
    </row>
    <row r="14" spans="1:7" x14ac:dyDescent="0.2">
      <c r="A14" s="10" t="s">
        <v>241</v>
      </c>
      <c r="B14" s="20" t="s">
        <v>8</v>
      </c>
      <c r="C14" s="62"/>
      <c r="D14" s="61"/>
      <c r="E14" s="62" t="s">
        <v>86</v>
      </c>
      <c r="F14" s="62"/>
      <c r="G14" s="62"/>
    </row>
    <row r="15" spans="1:7" x14ac:dyDescent="0.2">
      <c r="A15" s="10"/>
      <c r="B15" s="20" t="s">
        <v>10</v>
      </c>
      <c r="C15" s="62"/>
      <c r="D15" s="61"/>
      <c r="E15" s="62">
        <v>0.01</v>
      </c>
      <c r="F15" s="62"/>
      <c r="G15" s="62"/>
    </row>
    <row r="16" spans="1:7" x14ac:dyDescent="0.2">
      <c r="A16" s="10"/>
      <c r="B16" s="20" t="s">
        <v>17</v>
      </c>
      <c r="C16" s="62"/>
      <c r="D16" s="61"/>
      <c r="E16" s="62"/>
      <c r="F16" s="62"/>
      <c r="G16" s="62"/>
    </row>
    <row r="17" spans="1:7" x14ac:dyDescent="0.2">
      <c r="A17" s="10" t="s">
        <v>242</v>
      </c>
      <c r="B17" s="20" t="s">
        <v>77</v>
      </c>
      <c r="C17" s="62"/>
      <c r="D17" s="62"/>
      <c r="E17" s="61"/>
      <c r="F17" s="70" t="s">
        <v>185</v>
      </c>
      <c r="G17" s="62"/>
    </row>
    <row r="18" spans="1:7" x14ac:dyDescent="0.2">
      <c r="A18" s="10"/>
      <c r="B18" s="20" t="s">
        <v>78</v>
      </c>
      <c r="C18" s="62"/>
      <c r="D18" s="62"/>
      <c r="E18" s="61"/>
      <c r="F18" s="70" t="s">
        <v>71</v>
      </c>
      <c r="G18" s="62"/>
    </row>
    <row r="19" spans="1:7" x14ac:dyDescent="0.2">
      <c r="A19" s="10"/>
      <c r="B19" s="20" t="s">
        <v>79</v>
      </c>
      <c r="C19" s="62"/>
      <c r="D19" s="62"/>
      <c r="E19" s="61"/>
      <c r="F19" s="70" t="s">
        <v>58</v>
      </c>
      <c r="G19" s="62"/>
    </row>
    <row r="20" spans="1:7" x14ac:dyDescent="0.2">
      <c r="A20" s="10"/>
      <c r="B20" s="20" t="s">
        <v>80</v>
      </c>
      <c r="C20" s="62"/>
      <c r="D20" s="62"/>
      <c r="E20" s="61"/>
      <c r="F20" s="70" t="s">
        <v>186</v>
      </c>
      <c r="G20" s="62"/>
    </row>
    <row r="21" spans="1:7" x14ac:dyDescent="0.2">
      <c r="A21" s="10"/>
      <c r="B21" s="20" t="s">
        <v>81</v>
      </c>
      <c r="C21" s="62"/>
      <c r="D21" s="62"/>
      <c r="E21" s="61"/>
      <c r="F21" s="70" t="s">
        <v>82</v>
      </c>
      <c r="G21" s="62"/>
    </row>
    <row r="22" spans="1:7" x14ac:dyDescent="0.2">
      <c r="A22" s="10" t="s">
        <v>243</v>
      </c>
      <c r="B22" s="20" t="s">
        <v>214</v>
      </c>
      <c r="C22" s="62"/>
      <c r="D22" s="61"/>
      <c r="E22" s="61"/>
      <c r="F22" s="61"/>
      <c r="G22" s="70" t="s">
        <v>75</v>
      </c>
    </row>
    <row r="23" spans="1:7" x14ac:dyDescent="0.2">
      <c r="A23" s="10"/>
      <c r="B23" s="20" t="s">
        <v>89</v>
      </c>
      <c r="C23" s="62"/>
      <c r="D23" s="61"/>
      <c r="E23" s="61"/>
      <c r="F23" s="61"/>
      <c r="G23" s="70" t="s">
        <v>90</v>
      </c>
    </row>
    <row r="24" spans="1:7" x14ac:dyDescent="0.2">
      <c r="A24" s="10"/>
      <c r="B24" s="20" t="s">
        <v>73</v>
      </c>
      <c r="C24" s="62"/>
      <c r="D24" s="61"/>
      <c r="E24" s="61"/>
      <c r="F24" s="61"/>
      <c r="G24" s="70" t="s">
        <v>74</v>
      </c>
    </row>
    <row r="25" spans="1:7" x14ac:dyDescent="0.2">
      <c r="A25" s="10"/>
      <c r="B25" s="20" t="s">
        <v>91</v>
      </c>
      <c r="C25" s="62"/>
      <c r="D25" s="61"/>
      <c r="E25" s="61"/>
      <c r="F25" s="61"/>
      <c r="G25" s="70" t="s">
        <v>218</v>
      </c>
    </row>
    <row r="26" spans="1:7" x14ac:dyDescent="0.2">
      <c r="A26" s="12" t="s">
        <v>7</v>
      </c>
      <c r="B26" s="22" t="s">
        <v>5</v>
      </c>
      <c r="C26" s="63">
        <v>0.33169999999999999</v>
      </c>
      <c r="D26" s="68" t="s">
        <v>133</v>
      </c>
      <c r="E26" s="63" t="s">
        <v>274</v>
      </c>
      <c r="F26" s="63" t="s">
        <v>194</v>
      </c>
      <c r="G26" s="71" t="s">
        <v>236</v>
      </c>
    </row>
    <row r="27" spans="1:7" x14ac:dyDescent="0.2">
      <c r="A27" s="12"/>
      <c r="B27" s="22" t="s">
        <v>3</v>
      </c>
      <c r="C27" s="63">
        <v>0.24149999999999999</v>
      </c>
      <c r="D27" s="63" t="s">
        <v>134</v>
      </c>
      <c r="E27" s="63" t="s">
        <v>275</v>
      </c>
      <c r="F27" s="72" t="s">
        <v>195</v>
      </c>
      <c r="G27" s="71" t="s">
        <v>237</v>
      </c>
    </row>
    <row r="28" spans="1:7" x14ac:dyDescent="0.2">
      <c r="A28" s="12"/>
      <c r="B28" s="22" t="s">
        <v>4</v>
      </c>
      <c r="C28" s="63">
        <v>0.52910000000000001</v>
      </c>
      <c r="D28" s="63" t="s">
        <v>135</v>
      </c>
      <c r="E28" s="63" t="s">
        <v>276</v>
      </c>
      <c r="F28" s="63" t="s">
        <v>196</v>
      </c>
      <c r="G28" s="72" t="s">
        <v>211</v>
      </c>
    </row>
    <row r="29" spans="1:7" x14ac:dyDescent="0.2">
      <c r="A29" s="12"/>
      <c r="B29" s="22" t="s">
        <v>2</v>
      </c>
      <c r="C29" s="63">
        <v>0.52129999999999999</v>
      </c>
      <c r="D29" s="63" t="s">
        <v>136</v>
      </c>
      <c r="E29" s="63" t="s">
        <v>277</v>
      </c>
      <c r="F29" s="68" t="s">
        <v>197</v>
      </c>
      <c r="G29" s="71" t="s">
        <v>238</v>
      </c>
    </row>
    <row r="30" spans="1:7" x14ac:dyDescent="0.2">
      <c r="A30" s="12"/>
      <c r="B30" s="22" t="s">
        <v>111</v>
      </c>
      <c r="C30" s="63">
        <v>0.23350000000000001</v>
      </c>
      <c r="D30" s="63" t="s">
        <v>137</v>
      </c>
      <c r="E30" s="63" t="s">
        <v>278</v>
      </c>
      <c r="F30" s="68" t="s">
        <v>198</v>
      </c>
      <c r="G30" s="71" t="s">
        <v>239</v>
      </c>
    </row>
    <row r="31" spans="1:7" x14ac:dyDescent="0.2">
      <c r="A31" s="12"/>
      <c r="B31" s="22" t="s">
        <v>110</v>
      </c>
      <c r="C31" s="63">
        <v>0.5</v>
      </c>
      <c r="D31" s="63" t="s">
        <v>122</v>
      </c>
      <c r="E31" s="63" t="s">
        <v>72</v>
      </c>
      <c r="F31" s="63" t="s">
        <v>251</v>
      </c>
      <c r="G31" s="72" t="s">
        <v>258</v>
      </c>
    </row>
    <row r="32" spans="1:7" x14ac:dyDescent="0.2">
      <c r="A32" s="12"/>
      <c r="B32" s="22" t="s">
        <v>14</v>
      </c>
      <c r="C32" s="63">
        <v>5.1999999999999998E-2</v>
      </c>
      <c r="D32" s="68" t="s">
        <v>123</v>
      </c>
      <c r="E32" s="63" t="s">
        <v>279</v>
      </c>
      <c r="F32" s="63" t="s">
        <v>199</v>
      </c>
      <c r="G32" s="71" t="s">
        <v>259</v>
      </c>
    </row>
    <row r="33" spans="1:7" x14ac:dyDescent="0.2">
      <c r="A33" s="43" t="s">
        <v>155</v>
      </c>
      <c r="B33" s="48" t="s">
        <v>5</v>
      </c>
      <c r="C33" s="55"/>
      <c r="D33" s="56">
        <f>SUM(D26-C26)</f>
        <v>0.26119999999999999</v>
      </c>
      <c r="E33" s="55">
        <f>SUM(E26-C26)</f>
        <v>0.23570000000000002</v>
      </c>
      <c r="F33" s="55">
        <f>SUM(F26-C26)</f>
        <v>0.22460000000000002</v>
      </c>
      <c r="G33" s="65">
        <f>SUM(G26-C26)</f>
        <v>0.25960000000000005</v>
      </c>
    </row>
    <row r="34" spans="1:7" x14ac:dyDescent="0.2">
      <c r="A34" s="44"/>
      <c r="B34" s="48" t="s">
        <v>3</v>
      </c>
      <c r="C34" s="55"/>
      <c r="D34" s="55">
        <f t="shared" ref="D34:D38" si="0">SUM(D27-C27)</f>
        <v>0.24820000000000003</v>
      </c>
      <c r="E34" s="56">
        <f t="shared" ref="E34:E38" si="1">SUM(E27-C27)</f>
        <v>0.23320000000000002</v>
      </c>
      <c r="F34" s="55">
        <f t="shared" ref="F34:F38" si="2">SUM(F27-C27)</f>
        <v>0.47020000000000001</v>
      </c>
      <c r="G34" s="65">
        <f t="shared" ref="G34:G38" si="3">SUM(G27-C27)</f>
        <v>0.2324</v>
      </c>
    </row>
    <row r="35" spans="1:7" x14ac:dyDescent="0.2">
      <c r="A35" s="44"/>
      <c r="B35" s="48" t="s">
        <v>4</v>
      </c>
      <c r="C35" s="55"/>
      <c r="D35" s="67">
        <f t="shared" si="0"/>
        <v>0.22219999999999995</v>
      </c>
      <c r="E35" s="55">
        <f t="shared" si="1"/>
        <v>0.17610000000000003</v>
      </c>
      <c r="F35" s="55">
        <f t="shared" si="2"/>
        <v>-7.2500000000000009E-2</v>
      </c>
      <c r="G35" s="66">
        <f t="shared" si="3"/>
        <v>0.25700000000000001</v>
      </c>
    </row>
    <row r="36" spans="1:7" x14ac:dyDescent="0.2">
      <c r="A36" s="44"/>
      <c r="B36" s="48" t="s">
        <v>2</v>
      </c>
      <c r="C36" s="55"/>
      <c r="D36" s="55">
        <f t="shared" si="0"/>
        <v>0.24709999999999999</v>
      </c>
      <c r="E36" s="56">
        <f t="shared" si="1"/>
        <v>0.25780000000000003</v>
      </c>
      <c r="F36" s="55">
        <f t="shared" si="2"/>
        <v>0.32910000000000006</v>
      </c>
      <c r="G36" s="65">
        <f t="shared" si="3"/>
        <v>0.25539999999999996</v>
      </c>
    </row>
    <row r="37" spans="1:7" x14ac:dyDescent="0.2">
      <c r="A37" s="44"/>
      <c r="B37" s="48" t="s">
        <v>111</v>
      </c>
      <c r="C37" s="55"/>
      <c r="D37" s="55">
        <f t="shared" si="0"/>
        <v>0.19020000000000001</v>
      </c>
      <c r="E37" s="55">
        <f t="shared" si="1"/>
        <v>0.16179999999999997</v>
      </c>
      <c r="F37" s="56">
        <f t="shared" si="2"/>
        <v>0.20309999999999997</v>
      </c>
      <c r="G37" s="65">
        <f t="shared" si="3"/>
        <v>0.18299999999999997</v>
      </c>
    </row>
    <row r="38" spans="1:7" x14ac:dyDescent="0.2">
      <c r="A38" s="44"/>
      <c r="B38" s="48" t="s">
        <v>110</v>
      </c>
      <c r="C38" s="55"/>
      <c r="D38" s="55">
        <f t="shared" si="0"/>
        <v>0.26800000000000002</v>
      </c>
      <c r="E38" s="56">
        <f t="shared" si="1"/>
        <v>0.33409999999999995</v>
      </c>
      <c r="F38" s="55">
        <f t="shared" si="2"/>
        <v>0.35229999999999995</v>
      </c>
      <c r="G38" s="65">
        <f t="shared" si="3"/>
        <v>0.35580000000000001</v>
      </c>
    </row>
    <row r="39" spans="1:7" x14ac:dyDescent="0.2">
      <c r="A39" s="44"/>
      <c r="B39" s="48" t="s">
        <v>169</v>
      </c>
      <c r="C39" s="55"/>
      <c r="D39" s="56">
        <f>SUM(D33:D38)</f>
        <v>1.4369000000000001</v>
      </c>
      <c r="E39" s="56">
        <f>SUM(E33:E38)</f>
        <v>1.3986999999999998</v>
      </c>
      <c r="F39" s="56">
        <f>SUM(F33:F38)</f>
        <v>1.5068000000000001</v>
      </c>
      <c r="G39" s="56">
        <f>SUM(G33:G37)</f>
        <v>1.1874</v>
      </c>
    </row>
    <row r="40" spans="1:7" x14ac:dyDescent="0.2">
      <c r="A40" s="44"/>
      <c r="B40" s="48" t="s">
        <v>252</v>
      </c>
      <c r="C40" s="55"/>
      <c r="D40" s="56">
        <f>SUM(C32-D32)</f>
        <v>4.4999999999999998E-2</v>
      </c>
      <c r="E40" s="56">
        <f t="shared" ref="E40:G40" si="4">SUM(D32-E32)</f>
        <v>-8.293000000000001</v>
      </c>
      <c r="F40" s="56">
        <f t="shared" si="4"/>
        <v>-3.5999999999999996</v>
      </c>
      <c r="G40" s="66">
        <f>SUM(C32-G32)</f>
        <v>-0.16900000000000001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240A-CD3A-A842-9B0D-F9D7423AF51B}">
  <dimension ref="A1:I36"/>
  <sheetViews>
    <sheetView workbookViewId="0">
      <selection activeCell="B17" sqref="B17"/>
    </sheetView>
  </sheetViews>
  <sheetFormatPr baseColWidth="10" defaultRowHeight="16" x14ac:dyDescent="0.2"/>
  <cols>
    <col min="1" max="1" width="18.33203125" bestFit="1" customWidth="1"/>
    <col min="2" max="2" width="23.1640625" bestFit="1" customWidth="1"/>
    <col min="3" max="3" width="16.33203125" bestFit="1" customWidth="1"/>
    <col min="4" max="4" width="16.33203125" customWidth="1"/>
    <col min="5" max="5" width="9.83203125" bestFit="1" customWidth="1"/>
    <col min="6" max="6" width="10.33203125" bestFit="1" customWidth="1"/>
    <col min="7" max="9" width="13.1640625" bestFit="1" customWidth="1"/>
  </cols>
  <sheetData>
    <row r="1" spans="1:9" x14ac:dyDescent="0.2">
      <c r="A1" s="27" t="s">
        <v>93</v>
      </c>
      <c r="B1" s="27" t="s">
        <v>260</v>
      </c>
      <c r="C1" s="27" t="s">
        <v>94</v>
      </c>
      <c r="D1" s="27" t="s">
        <v>125</v>
      </c>
      <c r="E1" s="27" t="s">
        <v>108</v>
      </c>
      <c r="F1" s="27" t="s">
        <v>109</v>
      </c>
      <c r="G1" s="27" t="s">
        <v>112</v>
      </c>
      <c r="H1" s="27" t="s">
        <v>119</v>
      </c>
      <c r="I1" s="27" t="s">
        <v>121</v>
      </c>
    </row>
    <row r="2" spans="1:9" x14ac:dyDescent="0.2">
      <c r="A2" s="8" t="s">
        <v>11</v>
      </c>
      <c r="B2" s="18" t="s">
        <v>16</v>
      </c>
      <c r="C2" s="28" t="s">
        <v>124</v>
      </c>
      <c r="D2" s="35" t="s">
        <v>63</v>
      </c>
      <c r="E2" s="35" t="s">
        <v>63</v>
      </c>
      <c r="F2" s="36" t="s">
        <v>63</v>
      </c>
      <c r="G2" s="36" t="s">
        <v>63</v>
      </c>
      <c r="H2" s="36" t="s">
        <v>63</v>
      </c>
      <c r="I2" s="36" t="s">
        <v>63</v>
      </c>
    </row>
    <row r="3" spans="1:9" ht="18" customHeight="1" x14ac:dyDescent="0.2">
      <c r="A3" s="8"/>
      <c r="B3" s="18" t="s">
        <v>62</v>
      </c>
      <c r="C3" s="28" t="s">
        <v>95</v>
      </c>
      <c r="D3" s="28" t="s">
        <v>95</v>
      </c>
      <c r="E3" s="28" t="s">
        <v>95</v>
      </c>
      <c r="F3" s="28" t="s">
        <v>95</v>
      </c>
      <c r="G3" s="28" t="s">
        <v>95</v>
      </c>
      <c r="H3" s="28" t="s">
        <v>95</v>
      </c>
      <c r="I3" s="28" t="s">
        <v>95</v>
      </c>
    </row>
    <row r="4" spans="1:9" x14ac:dyDescent="0.2">
      <c r="A4" s="8"/>
      <c r="B4" s="18" t="s">
        <v>83</v>
      </c>
      <c r="C4" s="28"/>
      <c r="D4" s="28"/>
      <c r="E4" s="28" t="s">
        <v>85</v>
      </c>
      <c r="F4" s="28" t="s">
        <v>85</v>
      </c>
      <c r="G4" s="28" t="s">
        <v>85</v>
      </c>
      <c r="H4" s="28" t="s">
        <v>85</v>
      </c>
      <c r="I4" s="28"/>
    </row>
    <row r="5" spans="1:9" x14ac:dyDescent="0.2">
      <c r="A5" s="8"/>
      <c r="B5" s="18" t="s">
        <v>96</v>
      </c>
      <c r="C5" s="29" t="s">
        <v>97</v>
      </c>
      <c r="D5" s="29" t="s">
        <v>97</v>
      </c>
      <c r="E5" s="29" t="s">
        <v>97</v>
      </c>
      <c r="F5" s="29" t="s">
        <v>97</v>
      </c>
      <c r="G5" s="29" t="s">
        <v>97</v>
      </c>
      <c r="H5" s="29" t="s">
        <v>97</v>
      </c>
      <c r="I5" s="29" t="s">
        <v>97</v>
      </c>
    </row>
    <row r="6" spans="1:9" x14ac:dyDescent="0.2">
      <c r="A6" s="9" t="s">
        <v>12</v>
      </c>
      <c r="B6" s="19" t="s">
        <v>53</v>
      </c>
      <c r="C6" s="30" t="s">
        <v>64</v>
      </c>
      <c r="D6" s="30" t="s">
        <v>64</v>
      </c>
      <c r="E6" s="30" t="s">
        <v>64</v>
      </c>
      <c r="F6" s="30" t="s">
        <v>64</v>
      </c>
      <c r="G6" s="30" t="s">
        <v>64</v>
      </c>
      <c r="H6" s="30" t="s">
        <v>64</v>
      </c>
      <c r="I6" s="30" t="s">
        <v>64</v>
      </c>
    </row>
    <row r="7" spans="1:9" x14ac:dyDescent="0.2">
      <c r="A7" s="9"/>
      <c r="B7" s="19" t="s">
        <v>98</v>
      </c>
      <c r="C7" s="31">
        <v>0.25</v>
      </c>
      <c r="D7" s="31">
        <v>0.25</v>
      </c>
      <c r="E7" s="31">
        <v>0.25</v>
      </c>
      <c r="F7" s="31">
        <v>0.25</v>
      </c>
      <c r="G7" s="31">
        <v>0.25</v>
      </c>
      <c r="H7" s="31">
        <v>0.25</v>
      </c>
      <c r="I7" s="31">
        <v>0.25</v>
      </c>
    </row>
    <row r="8" spans="1:9" x14ac:dyDescent="0.2">
      <c r="A8" s="9"/>
      <c r="B8" s="19" t="s">
        <v>66</v>
      </c>
      <c r="C8" s="31"/>
      <c r="D8" s="31"/>
      <c r="E8" s="31"/>
      <c r="F8" s="31" t="s">
        <v>84</v>
      </c>
      <c r="G8" s="31" t="s">
        <v>84</v>
      </c>
      <c r="H8" s="31" t="s">
        <v>84</v>
      </c>
      <c r="I8" s="31" t="s">
        <v>84</v>
      </c>
    </row>
    <row r="9" spans="1:9" x14ac:dyDescent="0.2">
      <c r="A9" s="10" t="s">
        <v>13</v>
      </c>
      <c r="B9" s="20" t="s">
        <v>100</v>
      </c>
      <c r="C9" s="32"/>
      <c r="D9" s="37">
        <v>5</v>
      </c>
      <c r="E9" s="37">
        <v>5</v>
      </c>
      <c r="F9" s="37">
        <v>1</v>
      </c>
      <c r="G9" s="38" t="s">
        <v>58</v>
      </c>
      <c r="H9" s="38" t="s">
        <v>120</v>
      </c>
      <c r="I9" s="38" t="s">
        <v>120</v>
      </c>
    </row>
    <row r="10" spans="1:9" x14ac:dyDescent="0.2">
      <c r="A10" s="10"/>
      <c r="B10" s="20" t="s">
        <v>102</v>
      </c>
      <c r="C10" s="32"/>
      <c r="D10" s="37">
        <v>5</v>
      </c>
      <c r="E10" s="37">
        <v>5</v>
      </c>
      <c r="F10" s="37">
        <v>10</v>
      </c>
      <c r="G10" s="37">
        <v>5</v>
      </c>
      <c r="H10" s="37">
        <v>5</v>
      </c>
      <c r="I10" s="37">
        <v>5</v>
      </c>
    </row>
    <row r="11" spans="1:9" x14ac:dyDescent="0.2">
      <c r="A11" s="10"/>
      <c r="B11" s="20" t="s">
        <v>101</v>
      </c>
      <c r="C11" s="32"/>
      <c r="D11" s="37" t="s">
        <v>65</v>
      </c>
      <c r="E11" s="37" t="s">
        <v>65</v>
      </c>
      <c r="F11" s="37" t="s">
        <v>65</v>
      </c>
      <c r="G11" s="37" t="s">
        <v>65</v>
      </c>
      <c r="H11" s="37" t="s">
        <v>65</v>
      </c>
      <c r="I11" s="37" t="s">
        <v>65</v>
      </c>
    </row>
    <row r="12" spans="1:9" x14ac:dyDescent="0.2">
      <c r="A12" s="10"/>
      <c r="B12" s="20" t="s">
        <v>103</v>
      </c>
      <c r="C12" s="32"/>
      <c r="D12" s="32" t="s">
        <v>99</v>
      </c>
      <c r="E12" s="32" t="s">
        <v>99</v>
      </c>
      <c r="F12" s="32" t="s">
        <v>99</v>
      </c>
      <c r="G12" s="32" t="s">
        <v>99</v>
      </c>
      <c r="H12" s="32" t="s">
        <v>99</v>
      </c>
      <c r="I12" s="32" t="s">
        <v>99</v>
      </c>
    </row>
    <row r="13" spans="1:9" x14ac:dyDescent="0.2">
      <c r="A13" s="10"/>
      <c r="B13" s="20" t="s">
        <v>104</v>
      </c>
      <c r="C13" s="32"/>
      <c r="D13" s="32">
        <v>30</v>
      </c>
      <c r="E13" s="32">
        <v>30</v>
      </c>
      <c r="F13" s="32">
        <v>30</v>
      </c>
      <c r="G13" s="32">
        <v>30</v>
      </c>
      <c r="H13" s="32">
        <v>30</v>
      </c>
      <c r="I13" s="32">
        <v>30</v>
      </c>
    </row>
    <row r="14" spans="1:9" x14ac:dyDescent="0.2">
      <c r="A14" s="10"/>
      <c r="B14" s="20" t="s">
        <v>105</v>
      </c>
      <c r="C14" s="32"/>
      <c r="D14" s="32">
        <v>2</v>
      </c>
      <c r="E14" s="32">
        <v>2</v>
      </c>
      <c r="F14" s="32">
        <v>2</v>
      </c>
      <c r="G14" s="32">
        <v>2</v>
      </c>
      <c r="H14" s="32">
        <v>2</v>
      </c>
      <c r="I14" s="32">
        <v>2</v>
      </c>
    </row>
    <row r="15" spans="1:9" x14ac:dyDescent="0.2">
      <c r="A15" s="10"/>
      <c r="B15" s="20" t="s">
        <v>106</v>
      </c>
      <c r="C15" s="32"/>
      <c r="D15" s="32" t="s">
        <v>107</v>
      </c>
      <c r="E15" s="32" t="s">
        <v>107</v>
      </c>
      <c r="F15" s="32" t="s">
        <v>107</v>
      </c>
      <c r="G15" s="32" t="s">
        <v>107</v>
      </c>
      <c r="H15" s="32" t="s">
        <v>107</v>
      </c>
      <c r="I15" s="32" t="s">
        <v>107</v>
      </c>
    </row>
    <row r="16" spans="1:9" x14ac:dyDescent="0.2">
      <c r="A16" s="11" t="s">
        <v>6</v>
      </c>
      <c r="B16" s="21" t="s">
        <v>5</v>
      </c>
      <c r="C16" s="39"/>
      <c r="D16" s="39"/>
      <c r="E16" s="33">
        <v>0.51380000000000003</v>
      </c>
      <c r="F16" s="39" t="s">
        <v>261</v>
      </c>
      <c r="G16" s="39" t="s">
        <v>113</v>
      </c>
      <c r="H16" s="39" t="s">
        <v>126</v>
      </c>
      <c r="I16" s="39"/>
    </row>
    <row r="17" spans="1:9" x14ac:dyDescent="0.2">
      <c r="A17" s="11"/>
      <c r="B17" s="21" t="s">
        <v>3</v>
      </c>
      <c r="C17" s="39"/>
      <c r="D17" s="39"/>
      <c r="E17" s="33">
        <v>0.62409999999999999</v>
      </c>
      <c r="F17" s="39" t="s">
        <v>262</v>
      </c>
      <c r="G17" s="39" t="s">
        <v>114</v>
      </c>
      <c r="H17" s="39" t="s">
        <v>127</v>
      </c>
      <c r="I17" s="39"/>
    </row>
    <row r="18" spans="1:9" x14ac:dyDescent="0.2">
      <c r="A18" s="11"/>
      <c r="B18" s="21" t="s">
        <v>4</v>
      </c>
      <c r="C18" s="39"/>
      <c r="D18" s="39"/>
      <c r="E18" s="33">
        <v>0.44019999999999998</v>
      </c>
      <c r="F18" s="39" t="s">
        <v>115</v>
      </c>
      <c r="G18" s="39" t="s">
        <v>115</v>
      </c>
      <c r="H18" s="39" t="s">
        <v>129</v>
      </c>
      <c r="I18" s="39"/>
    </row>
    <row r="19" spans="1:9" x14ac:dyDescent="0.2">
      <c r="A19" s="11"/>
      <c r="B19" s="21" t="s">
        <v>2</v>
      </c>
      <c r="C19" s="39"/>
      <c r="D19" s="39"/>
      <c r="E19" s="33">
        <v>0.83169999999999999</v>
      </c>
      <c r="F19" s="33">
        <v>0.92649999999999999</v>
      </c>
      <c r="G19" s="39" t="s">
        <v>117</v>
      </c>
      <c r="H19" s="39" t="s">
        <v>128</v>
      </c>
      <c r="I19" s="39"/>
    </row>
    <row r="20" spans="1:9" x14ac:dyDescent="0.2">
      <c r="A20" s="11"/>
      <c r="B20" s="21" t="s">
        <v>111</v>
      </c>
      <c r="C20" s="39"/>
      <c r="D20" s="39"/>
      <c r="E20" s="33">
        <v>0.52959999999999996</v>
      </c>
      <c r="F20" s="33">
        <v>0.87370000000000003</v>
      </c>
      <c r="G20" s="39" t="s">
        <v>116</v>
      </c>
      <c r="H20" s="39" t="s">
        <v>130</v>
      </c>
      <c r="I20" s="39"/>
    </row>
    <row r="21" spans="1:9" x14ac:dyDescent="0.2">
      <c r="A21" s="11"/>
      <c r="B21" s="21" t="s">
        <v>110</v>
      </c>
      <c r="C21" s="39"/>
      <c r="D21" s="39"/>
      <c r="E21" s="33">
        <v>0.81159999999999999</v>
      </c>
      <c r="F21" s="33">
        <v>0.92649999999999999</v>
      </c>
      <c r="G21" s="39" t="s">
        <v>117</v>
      </c>
      <c r="H21" s="39" t="s">
        <v>131</v>
      </c>
      <c r="I21" s="39"/>
    </row>
    <row r="22" spans="1:9" x14ac:dyDescent="0.2">
      <c r="A22" s="11"/>
      <c r="B22" s="21" t="s">
        <v>68</v>
      </c>
      <c r="C22" s="39"/>
      <c r="D22" s="39"/>
      <c r="E22" s="33">
        <v>1.4E-3</v>
      </c>
      <c r="F22" s="39" t="s">
        <v>263</v>
      </c>
      <c r="G22" s="39" t="s">
        <v>118</v>
      </c>
      <c r="H22" s="39" t="s">
        <v>132</v>
      </c>
      <c r="I22" s="39"/>
    </row>
    <row r="23" spans="1:9" x14ac:dyDescent="0.2">
      <c r="A23" s="12" t="s">
        <v>7</v>
      </c>
      <c r="B23" s="22" t="s">
        <v>5</v>
      </c>
      <c r="C23" s="34">
        <v>0.33169999999999999</v>
      </c>
      <c r="D23" s="34">
        <v>0.49840000000000001</v>
      </c>
      <c r="E23" s="40"/>
      <c r="F23" s="41"/>
      <c r="G23" s="41"/>
      <c r="H23" s="41"/>
      <c r="I23" s="42" t="s">
        <v>133</v>
      </c>
    </row>
    <row r="24" spans="1:9" x14ac:dyDescent="0.2">
      <c r="A24" s="12"/>
      <c r="B24" s="22" t="s">
        <v>3</v>
      </c>
      <c r="C24" s="34">
        <v>0.24149999999999999</v>
      </c>
      <c r="D24" s="34">
        <v>0.64170000000000005</v>
      </c>
      <c r="E24" s="40"/>
      <c r="F24" s="34"/>
      <c r="G24" s="34"/>
      <c r="H24" s="41"/>
      <c r="I24" s="42" t="s">
        <v>134</v>
      </c>
    </row>
    <row r="25" spans="1:9" x14ac:dyDescent="0.2">
      <c r="A25" s="12"/>
      <c r="B25" s="22" t="s">
        <v>4</v>
      </c>
      <c r="C25" s="34">
        <v>0.52910000000000001</v>
      </c>
      <c r="D25" s="34">
        <v>0.40739999999999998</v>
      </c>
      <c r="E25" s="34"/>
      <c r="F25" s="41"/>
      <c r="G25" s="41"/>
      <c r="H25" s="41"/>
      <c r="I25" s="42" t="s">
        <v>135</v>
      </c>
    </row>
    <row r="26" spans="1:9" x14ac:dyDescent="0.2">
      <c r="A26" s="12"/>
      <c r="B26" s="22" t="s">
        <v>2</v>
      </c>
      <c r="C26" s="34">
        <v>0.52129999999999999</v>
      </c>
      <c r="D26" s="34">
        <v>0.81589999999999996</v>
      </c>
      <c r="E26" s="40"/>
      <c r="F26" s="41"/>
      <c r="G26" s="41"/>
      <c r="H26" s="41"/>
      <c r="I26" s="42" t="s">
        <v>136</v>
      </c>
    </row>
    <row r="27" spans="1:9" x14ac:dyDescent="0.2">
      <c r="A27" s="12"/>
      <c r="B27" s="22" t="s">
        <v>111</v>
      </c>
      <c r="C27" s="34">
        <v>0.23350000000000001</v>
      </c>
      <c r="D27" s="34">
        <v>0.39439999999999997</v>
      </c>
      <c r="E27" s="40"/>
      <c r="F27" s="41"/>
      <c r="G27" s="41"/>
      <c r="H27" s="41"/>
      <c r="I27" s="42" t="s">
        <v>137</v>
      </c>
    </row>
    <row r="28" spans="1:9" x14ac:dyDescent="0.2">
      <c r="A28" s="12"/>
      <c r="B28" s="22" t="s">
        <v>110</v>
      </c>
      <c r="C28" s="34">
        <v>0.5</v>
      </c>
      <c r="D28" s="34">
        <v>0.79</v>
      </c>
      <c r="E28" s="40"/>
      <c r="F28" s="41"/>
      <c r="G28" s="41"/>
      <c r="H28" s="41"/>
      <c r="I28" s="42" t="s">
        <v>122</v>
      </c>
    </row>
    <row r="29" spans="1:9" x14ac:dyDescent="0.2">
      <c r="A29" s="12"/>
      <c r="B29" s="22" t="s">
        <v>14</v>
      </c>
      <c r="C29" s="34">
        <v>5.1999999999999998E-2</v>
      </c>
      <c r="D29" s="34">
        <v>6.0999999999999999E-2</v>
      </c>
      <c r="E29" s="40"/>
      <c r="F29" s="41"/>
      <c r="G29" s="41"/>
      <c r="H29" s="41"/>
      <c r="I29" s="42" t="s">
        <v>123</v>
      </c>
    </row>
    <row r="30" spans="1:9" x14ac:dyDescent="0.2">
      <c r="A30" s="43" t="s">
        <v>155</v>
      </c>
      <c r="B30" s="45"/>
      <c r="C30" s="45"/>
      <c r="D30" s="45">
        <f>SUM(D23-C23)</f>
        <v>0.16670000000000001</v>
      </c>
      <c r="E30" s="45"/>
      <c r="F30" s="45"/>
      <c r="G30" s="45"/>
      <c r="H30" s="45"/>
      <c r="I30" s="46">
        <f>SUM(I23-C23)</f>
        <v>0.26119999999999999</v>
      </c>
    </row>
    <row r="31" spans="1:9" x14ac:dyDescent="0.2">
      <c r="A31" s="44"/>
      <c r="B31" s="45"/>
      <c r="C31" s="45"/>
      <c r="D31" s="45">
        <f>SUM(D24-C24)</f>
        <v>0.40020000000000006</v>
      </c>
      <c r="E31" s="45"/>
      <c r="F31" s="45"/>
      <c r="G31" s="45"/>
      <c r="H31" s="45"/>
      <c r="I31" s="46">
        <f>SUM(I24-C24)</f>
        <v>0.24820000000000003</v>
      </c>
    </row>
    <row r="32" spans="1:9" x14ac:dyDescent="0.2">
      <c r="A32" s="44"/>
      <c r="B32" s="45"/>
      <c r="C32" s="45"/>
      <c r="D32" s="45">
        <f>SUM(D25-C25)</f>
        <v>-0.12170000000000003</v>
      </c>
      <c r="E32" s="45"/>
      <c r="F32" s="45"/>
      <c r="G32" s="45"/>
      <c r="H32" s="45"/>
      <c r="I32" s="46">
        <f>SUM(I25-C25)</f>
        <v>0.22219999999999995</v>
      </c>
    </row>
    <row r="33" spans="1:9" x14ac:dyDescent="0.2">
      <c r="A33" s="44"/>
      <c r="B33" s="45"/>
      <c r="C33" s="45"/>
      <c r="D33" s="45">
        <f>SUM(D26-C26)</f>
        <v>0.29459999999999997</v>
      </c>
      <c r="E33" s="45"/>
      <c r="F33" s="45"/>
      <c r="G33" s="45"/>
      <c r="H33" s="45"/>
      <c r="I33" s="46">
        <f>SUM(I26-C26)</f>
        <v>0.24709999999999999</v>
      </c>
    </row>
    <row r="34" spans="1:9" x14ac:dyDescent="0.2">
      <c r="A34" s="44"/>
      <c r="B34" s="45"/>
      <c r="C34" s="45"/>
      <c r="D34" s="45">
        <f>SUM(D27-C27)</f>
        <v>0.16089999999999996</v>
      </c>
      <c r="E34" s="45"/>
      <c r="F34" s="45"/>
      <c r="G34" s="45"/>
      <c r="H34" s="45"/>
      <c r="I34" s="46">
        <f>SUM(I27-C27)</f>
        <v>0.19020000000000001</v>
      </c>
    </row>
    <row r="35" spans="1:9" x14ac:dyDescent="0.2">
      <c r="A35" s="44"/>
      <c r="B35" s="45"/>
      <c r="C35" s="45"/>
      <c r="D35" s="45">
        <f>SUM(D28-C28)</f>
        <v>0.29000000000000004</v>
      </c>
      <c r="E35" s="45"/>
      <c r="F35" s="45"/>
      <c r="G35" s="45"/>
      <c r="H35" s="45"/>
      <c r="I35" s="46">
        <f>SUM(I28-C28)</f>
        <v>0.26800000000000002</v>
      </c>
    </row>
    <row r="36" spans="1:9" x14ac:dyDescent="0.2">
      <c r="A36" s="44"/>
      <c r="B36" s="45"/>
      <c r="C36" s="45"/>
      <c r="D36" s="45">
        <f>SUM(D29-C29)</f>
        <v>9.0000000000000011E-3</v>
      </c>
      <c r="E36" s="45"/>
      <c r="F36" s="45"/>
      <c r="G36" s="45"/>
      <c r="H36" s="45"/>
      <c r="I36" s="46">
        <f>SUM(I29-C29)</f>
        <v>-4.4999999999999998E-2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F717-6070-1D4D-BCB3-CB732D2F442A}">
  <dimension ref="A1:J36"/>
  <sheetViews>
    <sheetView workbookViewId="0">
      <selection sqref="A1:XFD1"/>
    </sheetView>
  </sheetViews>
  <sheetFormatPr baseColWidth="10" defaultRowHeight="16" x14ac:dyDescent="0.2"/>
  <cols>
    <col min="1" max="1" width="18.33203125" bestFit="1" customWidth="1"/>
    <col min="2" max="2" width="25" customWidth="1"/>
    <col min="3" max="3" width="9" bestFit="1" customWidth="1"/>
    <col min="4" max="4" width="11.1640625" bestFit="1" customWidth="1"/>
    <col min="5" max="5" width="10.1640625" bestFit="1" customWidth="1"/>
    <col min="6" max="6" width="9" bestFit="1" customWidth="1"/>
    <col min="7" max="7" width="9.5" bestFit="1" customWidth="1"/>
    <col min="8" max="8" width="13" bestFit="1" customWidth="1"/>
    <col min="9" max="9" width="13" style="26" customWidth="1"/>
    <col min="10" max="10" width="15.6640625" style="26" customWidth="1"/>
  </cols>
  <sheetData>
    <row r="1" spans="1:10" x14ac:dyDescent="0.2">
      <c r="A1" s="27" t="s">
        <v>93</v>
      </c>
      <c r="B1" s="27" t="s">
        <v>260</v>
      </c>
      <c r="C1" s="27" t="s">
        <v>94</v>
      </c>
      <c r="D1" s="27" t="s">
        <v>280</v>
      </c>
      <c r="E1" s="27" t="s">
        <v>281</v>
      </c>
      <c r="F1" s="27" t="s">
        <v>282</v>
      </c>
      <c r="G1" s="27" t="s">
        <v>283</v>
      </c>
      <c r="H1" s="27" t="s">
        <v>284</v>
      </c>
      <c r="I1" s="27" t="s">
        <v>285</v>
      </c>
      <c r="J1" s="27" t="s">
        <v>286</v>
      </c>
    </row>
    <row r="2" spans="1:10" x14ac:dyDescent="0.2">
      <c r="A2" s="8" t="s">
        <v>11</v>
      </c>
      <c r="B2" s="18" t="s">
        <v>16</v>
      </c>
      <c r="C2" s="13" t="s">
        <v>94</v>
      </c>
      <c r="D2" s="13" t="s">
        <v>56</v>
      </c>
      <c r="E2" s="13" t="s">
        <v>56</v>
      </c>
      <c r="F2" s="13" t="s">
        <v>56</v>
      </c>
      <c r="G2" s="13" t="s">
        <v>56</v>
      </c>
      <c r="H2" s="13" t="s">
        <v>56</v>
      </c>
      <c r="I2" s="49" t="s">
        <v>56</v>
      </c>
      <c r="J2" s="49" t="s">
        <v>56</v>
      </c>
    </row>
    <row r="3" spans="1:10" x14ac:dyDescent="0.2">
      <c r="A3" s="8"/>
      <c r="B3" s="18" t="s">
        <v>17</v>
      </c>
      <c r="C3" s="74"/>
      <c r="D3" s="74" t="s">
        <v>57</v>
      </c>
      <c r="E3" s="74" t="s">
        <v>61</v>
      </c>
      <c r="F3" s="74" t="s">
        <v>59</v>
      </c>
      <c r="G3" s="74" t="s">
        <v>60</v>
      </c>
      <c r="H3" s="74" t="s">
        <v>166</v>
      </c>
      <c r="I3" s="75" t="s">
        <v>60</v>
      </c>
      <c r="J3" s="75" t="s">
        <v>60</v>
      </c>
    </row>
    <row r="4" spans="1:10" x14ac:dyDescent="0.2">
      <c r="A4" s="8"/>
      <c r="B4" s="18" t="s">
        <v>83</v>
      </c>
      <c r="C4" s="74"/>
      <c r="D4" s="74"/>
      <c r="E4" s="74"/>
      <c r="F4" s="74"/>
      <c r="G4" s="74"/>
      <c r="H4" s="74" t="s">
        <v>85</v>
      </c>
      <c r="I4" s="74" t="s">
        <v>85</v>
      </c>
      <c r="J4" s="75"/>
    </row>
    <row r="5" spans="1:10" x14ac:dyDescent="0.2">
      <c r="A5" s="8"/>
      <c r="B5" s="18" t="s">
        <v>138</v>
      </c>
      <c r="C5" s="74" t="s">
        <v>97</v>
      </c>
      <c r="D5" s="74" t="s">
        <v>97</v>
      </c>
      <c r="E5" s="74" t="s">
        <v>97</v>
      </c>
      <c r="F5" s="74" t="s">
        <v>97</v>
      </c>
      <c r="G5" s="74" t="s">
        <v>97</v>
      </c>
      <c r="H5" s="74" t="s">
        <v>97</v>
      </c>
      <c r="I5" s="74" t="s">
        <v>97</v>
      </c>
      <c r="J5" s="74" t="s">
        <v>97</v>
      </c>
    </row>
    <row r="6" spans="1:10" x14ac:dyDescent="0.2">
      <c r="A6" s="9" t="s">
        <v>12</v>
      </c>
      <c r="B6" s="19" t="s">
        <v>53</v>
      </c>
      <c r="C6" s="76" t="s">
        <v>64</v>
      </c>
      <c r="D6" s="76" t="s">
        <v>64</v>
      </c>
      <c r="E6" s="76" t="s">
        <v>64</v>
      </c>
      <c r="F6" s="76" t="s">
        <v>64</v>
      </c>
      <c r="G6" s="76" t="s">
        <v>64</v>
      </c>
      <c r="H6" s="76" t="s">
        <v>64</v>
      </c>
      <c r="I6" s="76" t="s">
        <v>64</v>
      </c>
      <c r="J6" s="76" t="s">
        <v>64</v>
      </c>
    </row>
    <row r="7" spans="1:10" x14ac:dyDescent="0.2">
      <c r="A7" s="9"/>
      <c r="B7" s="19" t="s">
        <v>0</v>
      </c>
      <c r="C7" s="76" t="s">
        <v>55</v>
      </c>
      <c r="D7" s="76" t="s">
        <v>55</v>
      </c>
      <c r="E7" s="76" t="s">
        <v>55</v>
      </c>
      <c r="F7" s="76" t="s">
        <v>55</v>
      </c>
      <c r="G7" s="76" t="s">
        <v>55</v>
      </c>
      <c r="H7" s="76" t="s">
        <v>55</v>
      </c>
      <c r="I7" s="76" t="s">
        <v>55</v>
      </c>
      <c r="J7" s="76" t="s">
        <v>55</v>
      </c>
    </row>
    <row r="8" spans="1:10" x14ac:dyDescent="0.2">
      <c r="A8" s="9"/>
      <c r="B8" s="19" t="s">
        <v>15</v>
      </c>
      <c r="C8" s="76" t="s">
        <v>54</v>
      </c>
      <c r="D8" s="76" t="s">
        <v>54</v>
      </c>
      <c r="E8" s="76" t="s">
        <v>54</v>
      </c>
      <c r="F8" s="76" t="s">
        <v>54</v>
      </c>
      <c r="G8" s="76" t="s">
        <v>54</v>
      </c>
      <c r="H8" s="76" t="s">
        <v>54</v>
      </c>
      <c r="I8" s="76" t="s">
        <v>54</v>
      </c>
      <c r="J8" s="76" t="s">
        <v>54</v>
      </c>
    </row>
    <row r="9" spans="1:10" x14ac:dyDescent="0.2">
      <c r="A9" s="9"/>
      <c r="B9" s="19" t="s">
        <v>264</v>
      </c>
      <c r="C9" s="76"/>
      <c r="D9" s="76"/>
      <c r="E9" s="76"/>
      <c r="F9" s="76"/>
      <c r="G9" s="76"/>
      <c r="H9" s="76" t="s">
        <v>84</v>
      </c>
      <c r="I9" s="77" t="s">
        <v>84</v>
      </c>
      <c r="J9" s="78"/>
    </row>
    <row r="10" spans="1:10" x14ac:dyDescent="0.2">
      <c r="A10" s="10" t="s">
        <v>13</v>
      </c>
      <c r="B10" s="20" t="s">
        <v>8</v>
      </c>
      <c r="C10" s="79" t="s">
        <v>58</v>
      </c>
      <c r="D10" s="79"/>
      <c r="E10" s="79"/>
      <c r="F10" s="79"/>
      <c r="G10" s="79"/>
      <c r="H10" s="79" t="s">
        <v>58</v>
      </c>
      <c r="I10" s="70" t="s">
        <v>86</v>
      </c>
      <c r="J10" s="80" t="s">
        <v>86</v>
      </c>
    </row>
    <row r="11" spans="1:10" x14ac:dyDescent="0.2">
      <c r="A11" s="10"/>
      <c r="B11" s="20" t="s">
        <v>9</v>
      </c>
      <c r="C11" s="79"/>
      <c r="D11" s="79"/>
      <c r="E11" s="79"/>
      <c r="F11" s="79"/>
      <c r="G11" s="79"/>
      <c r="H11" s="79"/>
      <c r="I11" s="70"/>
      <c r="J11" s="80"/>
    </row>
    <row r="12" spans="1:10" x14ac:dyDescent="0.2">
      <c r="A12" s="10"/>
      <c r="B12" s="20" t="s">
        <v>10</v>
      </c>
      <c r="C12" s="79"/>
      <c r="D12" s="79"/>
      <c r="E12" s="79"/>
      <c r="F12" s="79"/>
      <c r="G12" s="79"/>
      <c r="H12" s="79" t="s">
        <v>168</v>
      </c>
      <c r="I12" s="70" t="s">
        <v>168</v>
      </c>
      <c r="J12" s="80" t="s">
        <v>76</v>
      </c>
    </row>
    <row r="13" spans="1:10" x14ac:dyDescent="0.2">
      <c r="A13" s="11" t="s">
        <v>6</v>
      </c>
      <c r="B13" s="21" t="s">
        <v>167</v>
      </c>
      <c r="C13" s="81"/>
      <c r="D13" s="81"/>
      <c r="E13" s="81"/>
      <c r="F13" s="81"/>
      <c r="G13" s="81"/>
      <c r="H13" s="81" t="s">
        <v>5</v>
      </c>
      <c r="I13" s="82" t="s">
        <v>5</v>
      </c>
      <c r="J13" s="83"/>
    </row>
    <row r="14" spans="1:10" x14ac:dyDescent="0.2">
      <c r="A14" s="11"/>
      <c r="B14" s="21" t="s">
        <v>17</v>
      </c>
      <c r="C14" s="81"/>
      <c r="D14" s="81"/>
      <c r="E14" s="81"/>
      <c r="F14" s="81"/>
      <c r="G14" s="81"/>
      <c r="H14" s="81" t="s">
        <v>273</v>
      </c>
      <c r="I14" s="82" t="s">
        <v>60</v>
      </c>
      <c r="J14" s="83"/>
    </row>
    <row r="15" spans="1:10" x14ac:dyDescent="0.2">
      <c r="A15" s="11"/>
      <c r="B15" s="21" t="s">
        <v>5</v>
      </c>
      <c r="C15" s="81"/>
      <c r="D15" s="81"/>
      <c r="E15" s="81"/>
      <c r="F15" s="81"/>
      <c r="G15" s="81"/>
      <c r="H15" s="82" t="s">
        <v>265</v>
      </c>
      <c r="I15" s="82" t="s">
        <v>265</v>
      </c>
      <c r="J15" s="83"/>
    </row>
    <row r="16" spans="1:10" x14ac:dyDescent="0.2">
      <c r="A16" s="11"/>
      <c r="B16" s="21" t="s">
        <v>3</v>
      </c>
      <c r="C16" s="81"/>
      <c r="D16" s="81"/>
      <c r="E16" s="81"/>
      <c r="F16" s="81"/>
      <c r="G16" s="81"/>
      <c r="H16" s="81" t="s">
        <v>266</v>
      </c>
      <c r="I16" s="82" t="s">
        <v>266</v>
      </c>
      <c r="J16" s="83"/>
    </row>
    <row r="17" spans="1:10" x14ac:dyDescent="0.2">
      <c r="A17" s="11"/>
      <c r="B17" s="21" t="s">
        <v>4</v>
      </c>
      <c r="C17" s="81"/>
      <c r="D17" s="81"/>
      <c r="E17" s="81"/>
      <c r="F17" s="81"/>
      <c r="G17" s="81"/>
      <c r="H17" s="82" t="s">
        <v>267</v>
      </c>
      <c r="I17" s="82" t="s">
        <v>267</v>
      </c>
      <c r="J17" s="83"/>
    </row>
    <row r="18" spans="1:10" x14ac:dyDescent="0.2">
      <c r="A18" s="11"/>
      <c r="B18" s="21" t="s">
        <v>2</v>
      </c>
      <c r="C18" s="81"/>
      <c r="D18" s="81"/>
      <c r="E18" s="81"/>
      <c r="F18" s="81"/>
      <c r="G18" s="81"/>
      <c r="H18" s="81" t="s">
        <v>268</v>
      </c>
      <c r="I18" s="82" t="s">
        <v>268</v>
      </c>
      <c r="J18" s="83"/>
    </row>
    <row r="19" spans="1:10" x14ac:dyDescent="0.2">
      <c r="A19" s="11"/>
      <c r="B19" s="21" t="s">
        <v>111</v>
      </c>
      <c r="C19" s="81"/>
      <c r="D19" s="81"/>
      <c r="E19" s="81"/>
      <c r="F19" s="81"/>
      <c r="G19" s="81"/>
      <c r="H19" s="81" t="s">
        <v>270</v>
      </c>
      <c r="I19" s="82" t="s">
        <v>270</v>
      </c>
      <c r="J19" s="83"/>
    </row>
    <row r="20" spans="1:10" x14ac:dyDescent="0.2">
      <c r="A20" s="11"/>
      <c r="B20" s="21" t="s">
        <v>110</v>
      </c>
      <c r="C20" s="81"/>
      <c r="D20" s="81"/>
      <c r="E20" s="81"/>
      <c r="F20" s="81"/>
      <c r="G20" s="81"/>
      <c r="H20" s="81" t="s">
        <v>269</v>
      </c>
      <c r="I20" s="82" t="s">
        <v>269</v>
      </c>
      <c r="J20" s="83"/>
    </row>
    <row r="21" spans="1:10" x14ac:dyDescent="0.2">
      <c r="A21" s="11"/>
      <c r="B21" s="21" t="s">
        <v>14</v>
      </c>
      <c r="C21" s="81"/>
      <c r="D21" s="81"/>
      <c r="E21" s="81"/>
      <c r="F21" s="81"/>
      <c r="G21" s="81"/>
      <c r="H21" s="81" t="s">
        <v>271</v>
      </c>
      <c r="I21" s="82" t="s">
        <v>272</v>
      </c>
      <c r="J21" s="83"/>
    </row>
    <row r="22" spans="1:10" x14ac:dyDescent="0.2">
      <c r="A22" s="12" t="s">
        <v>7</v>
      </c>
      <c r="B22" s="22" t="s">
        <v>5</v>
      </c>
      <c r="C22" s="84" t="s">
        <v>140</v>
      </c>
      <c r="D22" s="84" t="s">
        <v>145</v>
      </c>
      <c r="E22" s="84" t="s">
        <v>150</v>
      </c>
      <c r="F22" s="64" t="s">
        <v>156</v>
      </c>
      <c r="G22" s="84" t="s">
        <v>161</v>
      </c>
      <c r="H22" s="84"/>
      <c r="I22" s="71"/>
      <c r="J22" s="73" t="s">
        <v>274</v>
      </c>
    </row>
    <row r="23" spans="1:10" x14ac:dyDescent="0.2">
      <c r="A23" s="12"/>
      <c r="B23" s="22" t="s">
        <v>3</v>
      </c>
      <c r="C23" s="84" t="s">
        <v>141</v>
      </c>
      <c r="D23" s="84" t="s">
        <v>146</v>
      </c>
      <c r="E23" s="84" t="s">
        <v>151</v>
      </c>
      <c r="F23" s="64" t="s">
        <v>157</v>
      </c>
      <c r="G23" s="84" t="s">
        <v>162</v>
      </c>
      <c r="H23" s="84"/>
      <c r="I23" s="71"/>
      <c r="J23" s="73" t="s">
        <v>275</v>
      </c>
    </row>
    <row r="24" spans="1:10" x14ac:dyDescent="0.2">
      <c r="A24" s="12"/>
      <c r="B24" s="22" t="s">
        <v>4</v>
      </c>
      <c r="C24" s="84" t="s">
        <v>142</v>
      </c>
      <c r="D24" s="84" t="s">
        <v>147</v>
      </c>
      <c r="E24" s="84" t="s">
        <v>152</v>
      </c>
      <c r="F24" s="64" t="s">
        <v>158</v>
      </c>
      <c r="G24" s="84" t="s">
        <v>163</v>
      </c>
      <c r="H24" s="84"/>
      <c r="I24" s="71"/>
      <c r="J24" s="73" t="s">
        <v>276</v>
      </c>
    </row>
    <row r="25" spans="1:10" x14ac:dyDescent="0.2">
      <c r="A25" s="12"/>
      <c r="B25" s="22" t="s">
        <v>2</v>
      </c>
      <c r="C25" s="84" t="s">
        <v>143</v>
      </c>
      <c r="D25" s="84" t="s">
        <v>148</v>
      </c>
      <c r="E25" s="84" t="s">
        <v>153</v>
      </c>
      <c r="F25" s="64" t="s">
        <v>159</v>
      </c>
      <c r="G25" s="84" t="s">
        <v>164</v>
      </c>
      <c r="H25" s="84"/>
      <c r="I25" s="71"/>
      <c r="J25" s="73" t="s">
        <v>277</v>
      </c>
    </row>
    <row r="26" spans="1:10" x14ac:dyDescent="0.2">
      <c r="A26" s="12"/>
      <c r="B26" s="22" t="s">
        <v>111</v>
      </c>
      <c r="C26" s="84" t="s">
        <v>144</v>
      </c>
      <c r="D26" s="84" t="s">
        <v>149</v>
      </c>
      <c r="E26" s="84" t="s">
        <v>154</v>
      </c>
      <c r="F26" s="64" t="s">
        <v>160</v>
      </c>
      <c r="G26" s="84" t="s">
        <v>165</v>
      </c>
      <c r="H26" s="84"/>
      <c r="I26" s="71"/>
      <c r="J26" s="73" t="s">
        <v>278</v>
      </c>
    </row>
    <row r="27" spans="1:10" x14ac:dyDescent="0.2">
      <c r="A27" s="12"/>
      <c r="B27" s="22" t="s">
        <v>110</v>
      </c>
      <c r="C27" s="84" t="s">
        <v>205</v>
      </c>
      <c r="D27" s="84" t="s">
        <v>247</v>
      </c>
      <c r="E27" s="84" t="s">
        <v>248</v>
      </c>
      <c r="F27" s="64">
        <v>0.1867</v>
      </c>
      <c r="G27" s="84" t="s">
        <v>70</v>
      </c>
      <c r="H27" s="84"/>
      <c r="I27" s="71"/>
      <c r="J27" s="73" t="s">
        <v>72</v>
      </c>
    </row>
    <row r="28" spans="1:10" x14ac:dyDescent="0.2">
      <c r="A28" s="12"/>
      <c r="B28" s="22" t="s">
        <v>14</v>
      </c>
      <c r="C28" s="84" t="s">
        <v>245</v>
      </c>
      <c r="D28" s="84" t="s">
        <v>246</v>
      </c>
      <c r="E28" s="84" t="s">
        <v>249</v>
      </c>
      <c r="F28" s="64">
        <v>0.44700000000000001</v>
      </c>
      <c r="G28" s="84" t="s">
        <v>250</v>
      </c>
      <c r="H28" s="84"/>
      <c r="I28" s="71"/>
      <c r="J28" s="73" t="s">
        <v>279</v>
      </c>
    </row>
    <row r="29" spans="1:10" x14ac:dyDescent="0.2">
      <c r="A29" s="43" t="s">
        <v>155</v>
      </c>
      <c r="B29" s="48" t="s">
        <v>5</v>
      </c>
      <c r="C29" s="85"/>
      <c r="D29" s="86">
        <f>SUM(D22-C22)</f>
        <v>0.13280000000000003</v>
      </c>
      <c r="E29" s="86">
        <f t="shared" ref="E29:E35" si="0">SUM(E22-C22)</f>
        <v>-4.799999999999971E-3</v>
      </c>
      <c r="F29" s="55">
        <f t="shared" ref="F29:F35" si="1">SUM(F22-C22)</f>
        <v>0.19320000000000004</v>
      </c>
      <c r="G29" s="65">
        <f t="shared" ref="G29:G35" si="2">SUM(G22-C22)</f>
        <v>0.12480000000000002</v>
      </c>
      <c r="H29" s="86">
        <f>SUM(H15-C22)</f>
        <v>0.48450000000000004</v>
      </c>
      <c r="I29" s="86">
        <f>SUM(I15-C22)</f>
        <v>0.48450000000000004</v>
      </c>
      <c r="J29" s="86">
        <f>SUM(J22-C22)</f>
        <v>0.24780000000000002</v>
      </c>
    </row>
    <row r="30" spans="1:10" x14ac:dyDescent="0.2">
      <c r="A30" s="44"/>
      <c r="B30" s="48" t="s">
        <v>3</v>
      </c>
      <c r="C30" s="85"/>
      <c r="D30" s="86">
        <f t="shared" ref="D30:D35" si="3">SUM(D23-C23)</f>
        <v>0.498</v>
      </c>
      <c r="E30" s="86">
        <f t="shared" si="0"/>
        <v>0.56719999999999993</v>
      </c>
      <c r="F30" s="55">
        <f t="shared" si="1"/>
        <v>0.28210000000000002</v>
      </c>
      <c r="G30" s="65">
        <f t="shared" si="2"/>
        <v>0.48539999999999994</v>
      </c>
      <c r="H30" s="86">
        <f t="shared" ref="H30:H35" si="4">SUM(H16-C23)</f>
        <v>0.56769999999999998</v>
      </c>
      <c r="I30" s="86">
        <f>SUM(I16-C23)</f>
        <v>0.56769999999999998</v>
      </c>
      <c r="J30" s="86">
        <f>SUM(J23-C23)</f>
        <v>0.25119999999999998</v>
      </c>
    </row>
    <row r="31" spans="1:10" x14ac:dyDescent="0.2">
      <c r="A31" s="44"/>
      <c r="B31" s="48" t="s">
        <v>4</v>
      </c>
      <c r="C31" s="85"/>
      <c r="D31" s="86">
        <f t="shared" si="3"/>
        <v>-0.23119999999999996</v>
      </c>
      <c r="E31" s="86">
        <f t="shared" si="0"/>
        <v>-0.36419999999999997</v>
      </c>
      <c r="F31" s="55">
        <f t="shared" si="1"/>
        <v>-4.049999999999998E-2</v>
      </c>
      <c r="G31" s="65">
        <f t="shared" si="2"/>
        <v>-0.23699999999999999</v>
      </c>
      <c r="H31" s="86">
        <f t="shared" si="4"/>
        <v>0.2571</v>
      </c>
      <c r="I31" s="86">
        <f>SUM(I17-C24)</f>
        <v>0.2571</v>
      </c>
      <c r="J31" s="86">
        <f>SUM(J24-C24)</f>
        <v>0.14450000000000007</v>
      </c>
    </row>
    <row r="32" spans="1:10" x14ac:dyDescent="0.2">
      <c r="A32" s="44"/>
      <c r="B32" s="48" t="s">
        <v>2</v>
      </c>
      <c r="C32" s="85"/>
      <c r="D32" s="86">
        <f t="shared" si="3"/>
        <v>0.3266</v>
      </c>
      <c r="E32" s="86">
        <f t="shared" si="0"/>
        <v>0.31530000000000002</v>
      </c>
      <c r="F32" s="55">
        <f t="shared" si="1"/>
        <v>0.2874000000000001</v>
      </c>
      <c r="G32" s="65">
        <f t="shared" si="2"/>
        <v>0.32420000000000004</v>
      </c>
      <c r="H32" s="86">
        <f t="shared" si="4"/>
        <v>0.29110000000000003</v>
      </c>
      <c r="I32" s="86">
        <f>SUM(I18-C25)</f>
        <v>0.29110000000000003</v>
      </c>
      <c r="J32" s="86">
        <f>SUM(J25-C25)</f>
        <v>0.26960000000000006</v>
      </c>
    </row>
    <row r="33" spans="1:10" x14ac:dyDescent="0.2">
      <c r="A33" s="44"/>
      <c r="B33" s="48" t="s">
        <v>111</v>
      </c>
      <c r="C33" s="85"/>
      <c r="D33" s="86">
        <f t="shared" si="3"/>
        <v>0.16</v>
      </c>
      <c r="E33" s="86">
        <f t="shared" si="0"/>
        <v>0.10500000000000001</v>
      </c>
      <c r="F33" s="55">
        <f t="shared" si="1"/>
        <v>0.14609999999999998</v>
      </c>
      <c r="G33" s="65">
        <f t="shared" si="2"/>
        <v>0.15290000000000001</v>
      </c>
      <c r="H33" s="86">
        <f t="shared" si="4"/>
        <v>0.65920000000000001</v>
      </c>
      <c r="I33" s="86">
        <f>SUM(I19-C26)</f>
        <v>0.65920000000000001</v>
      </c>
      <c r="J33" s="86">
        <f>SUM(J26-C26)</f>
        <v>0.17979999999999999</v>
      </c>
    </row>
    <row r="34" spans="1:10" x14ac:dyDescent="0.2">
      <c r="A34" s="44"/>
      <c r="B34" s="48" t="s">
        <v>110</v>
      </c>
      <c r="C34" s="85"/>
      <c r="D34" s="86">
        <f t="shared" si="3"/>
        <v>0.33889999999999998</v>
      </c>
      <c r="E34" s="86">
        <f t="shared" si="0"/>
        <v>0.3377</v>
      </c>
      <c r="F34" s="55">
        <f t="shared" si="1"/>
        <v>-0.31330000000000002</v>
      </c>
      <c r="G34" s="65">
        <f t="shared" si="2"/>
        <v>0.27300000000000002</v>
      </c>
      <c r="H34" s="86">
        <f t="shared" si="4"/>
        <v>0.38190000000000002</v>
      </c>
      <c r="I34" s="86">
        <f>SUM(I20-C27)</f>
        <v>0.38190000000000002</v>
      </c>
      <c r="J34" s="86">
        <f>SUM(J27-C27)</f>
        <v>0.33409999999999995</v>
      </c>
    </row>
    <row r="35" spans="1:10" x14ac:dyDescent="0.2">
      <c r="A35" s="44"/>
      <c r="B35" s="48" t="s">
        <v>14</v>
      </c>
      <c r="C35" s="85"/>
      <c r="D35" s="86">
        <f t="shared" si="3"/>
        <v>12.983000000000001</v>
      </c>
      <c r="E35" s="86">
        <f t="shared" si="0"/>
        <v>0.432</v>
      </c>
      <c r="F35" s="55">
        <f t="shared" si="1"/>
        <v>0.43</v>
      </c>
      <c r="G35" s="65">
        <f t="shared" si="2"/>
        <v>0.41799999999999998</v>
      </c>
      <c r="H35" s="86">
        <f t="shared" si="4"/>
        <v>0.12530000000000002</v>
      </c>
      <c r="I35" s="86">
        <f>SUM(I21-C28)</f>
        <v>0.12469999999999999</v>
      </c>
      <c r="J35" s="86">
        <f>SUM(J28-C28)</f>
        <v>8.2830000000000013</v>
      </c>
    </row>
    <row r="36" spans="1:10" x14ac:dyDescent="0.2">
      <c r="B36" s="48" t="s">
        <v>169</v>
      </c>
      <c r="C36" s="55"/>
      <c r="D36" s="65">
        <f>SUM(D29:D33)</f>
        <v>0.8862000000000001</v>
      </c>
      <c r="E36" s="65">
        <f>SUM(E29:E33)</f>
        <v>0.61850000000000005</v>
      </c>
      <c r="F36" s="55">
        <f>SUM(F29:F33)</f>
        <v>0.86830000000000018</v>
      </c>
      <c r="G36" s="65">
        <f>SUM(G29:G33)</f>
        <v>0.85030000000000006</v>
      </c>
      <c r="H36" s="65">
        <f>SUM(H29:H33)</f>
        <v>2.2595999999999998</v>
      </c>
      <c r="I36" s="67">
        <f>SUM(I29:I33)</f>
        <v>2.2595999999999998</v>
      </c>
      <c r="J36" s="67">
        <f>SUM(J29:J33)</f>
        <v>1.0929000000000002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416F-DC54-614B-8E2E-379E8FACA33E}">
  <dimension ref="A1:F38"/>
  <sheetViews>
    <sheetView workbookViewId="0">
      <selection activeCell="G34" sqref="G34"/>
    </sheetView>
  </sheetViews>
  <sheetFormatPr baseColWidth="10" defaultRowHeight="16" x14ac:dyDescent="0.2"/>
  <cols>
    <col min="1" max="1" width="15.33203125" bestFit="1" customWidth="1"/>
    <col min="2" max="2" width="24.5" bestFit="1" customWidth="1"/>
    <col min="3" max="3" width="9" bestFit="1" customWidth="1"/>
    <col min="4" max="4" width="13.1640625" bestFit="1" customWidth="1"/>
    <col min="5" max="5" width="13.1640625" style="26" bestFit="1" customWidth="1"/>
    <col min="6" max="6" width="11.5" bestFit="1" customWidth="1"/>
  </cols>
  <sheetData>
    <row r="1" spans="1:6" x14ac:dyDescent="0.2">
      <c r="A1" s="27" t="s">
        <v>93</v>
      </c>
      <c r="B1" s="27" t="s">
        <v>260</v>
      </c>
      <c r="C1" s="27" t="s">
        <v>94</v>
      </c>
      <c r="D1" s="27" t="s">
        <v>287</v>
      </c>
      <c r="E1" s="27" t="s">
        <v>288</v>
      </c>
      <c r="F1" s="27" t="s">
        <v>289</v>
      </c>
    </row>
    <row r="2" spans="1:6" x14ac:dyDescent="0.2">
      <c r="A2" s="8" t="s">
        <v>11</v>
      </c>
      <c r="B2" s="18" t="s">
        <v>16</v>
      </c>
      <c r="C2" s="13" t="s">
        <v>94</v>
      </c>
      <c r="D2" s="13" t="s">
        <v>170</v>
      </c>
      <c r="E2" s="49" t="s">
        <v>170</v>
      </c>
      <c r="F2" s="49" t="s">
        <v>170</v>
      </c>
    </row>
    <row r="3" spans="1:6" x14ac:dyDescent="0.2">
      <c r="A3" s="8"/>
      <c r="B3" s="18" t="s">
        <v>138</v>
      </c>
      <c r="C3" s="29" t="s">
        <v>97</v>
      </c>
      <c r="D3" s="29" t="s">
        <v>97</v>
      </c>
      <c r="E3" s="49" t="s">
        <v>97</v>
      </c>
      <c r="F3" s="49" t="s">
        <v>97</v>
      </c>
    </row>
    <row r="4" spans="1:6" x14ac:dyDescent="0.2">
      <c r="A4" s="8"/>
      <c r="B4" s="18" t="s">
        <v>83</v>
      </c>
      <c r="C4" s="13"/>
      <c r="D4" s="13" t="s">
        <v>84</v>
      </c>
      <c r="E4" s="49" t="s">
        <v>85</v>
      </c>
      <c r="F4" s="49" t="s">
        <v>85</v>
      </c>
    </row>
    <row r="5" spans="1:6" x14ac:dyDescent="0.2">
      <c r="A5" s="9" t="s">
        <v>12</v>
      </c>
      <c r="B5" s="19" t="s">
        <v>53</v>
      </c>
      <c r="C5" s="14" t="s">
        <v>64</v>
      </c>
      <c r="D5" s="14" t="s">
        <v>64</v>
      </c>
      <c r="E5" s="14" t="s">
        <v>64</v>
      </c>
      <c r="F5" s="14" t="s">
        <v>64</v>
      </c>
    </row>
    <row r="6" spans="1:6" x14ac:dyDescent="0.2">
      <c r="A6" s="9"/>
      <c r="B6" s="19" t="s">
        <v>0</v>
      </c>
      <c r="C6" s="14" t="s">
        <v>55</v>
      </c>
      <c r="D6" s="14" t="s">
        <v>55</v>
      </c>
      <c r="E6" s="14" t="s">
        <v>55</v>
      </c>
      <c r="F6" s="14" t="s">
        <v>55</v>
      </c>
    </row>
    <row r="7" spans="1:6" x14ac:dyDescent="0.2">
      <c r="A7" s="9"/>
      <c r="B7" s="19" t="s">
        <v>15</v>
      </c>
      <c r="C7" s="14" t="s">
        <v>54</v>
      </c>
      <c r="D7" s="14" t="s">
        <v>54</v>
      </c>
      <c r="E7" s="14" t="s">
        <v>54</v>
      </c>
      <c r="F7" s="14" t="s">
        <v>54</v>
      </c>
    </row>
    <row r="8" spans="1:6" x14ac:dyDescent="0.2">
      <c r="A8" s="9"/>
      <c r="B8" s="19" t="s">
        <v>264</v>
      </c>
      <c r="C8" s="14"/>
      <c r="D8" s="14"/>
      <c r="E8" s="23"/>
      <c r="F8" s="14"/>
    </row>
    <row r="9" spans="1:6" x14ac:dyDescent="0.2">
      <c r="A9" s="10" t="s">
        <v>13</v>
      </c>
      <c r="B9" s="20" t="s">
        <v>77</v>
      </c>
      <c r="C9" s="15"/>
      <c r="D9" s="15" t="s">
        <v>183</v>
      </c>
      <c r="E9" s="50" t="s">
        <v>185</v>
      </c>
      <c r="F9" s="50" t="s">
        <v>185</v>
      </c>
    </row>
    <row r="10" spans="1:6" x14ac:dyDescent="0.2">
      <c r="A10" s="10"/>
      <c r="B10" s="20" t="s">
        <v>78</v>
      </c>
      <c r="C10" s="15"/>
      <c r="D10" s="15" t="s">
        <v>67</v>
      </c>
      <c r="E10" s="50" t="s">
        <v>71</v>
      </c>
      <c r="F10" s="50" t="s">
        <v>71</v>
      </c>
    </row>
    <row r="11" spans="1:6" x14ac:dyDescent="0.2">
      <c r="A11" s="10"/>
      <c r="B11" s="20" t="s">
        <v>79</v>
      </c>
      <c r="C11" s="15"/>
      <c r="D11" s="15" t="s">
        <v>58</v>
      </c>
      <c r="E11" s="50" t="s">
        <v>58</v>
      </c>
      <c r="F11" s="50" t="s">
        <v>58</v>
      </c>
    </row>
    <row r="12" spans="1:6" x14ac:dyDescent="0.2">
      <c r="A12" s="10"/>
      <c r="B12" s="20" t="s">
        <v>80</v>
      </c>
      <c r="C12" s="15"/>
      <c r="D12" s="15" t="s">
        <v>184</v>
      </c>
      <c r="E12" s="50" t="s">
        <v>186</v>
      </c>
      <c r="F12" s="50" t="s">
        <v>186</v>
      </c>
    </row>
    <row r="13" spans="1:6" x14ac:dyDescent="0.2">
      <c r="A13" s="10"/>
      <c r="B13" s="20" t="s">
        <v>81</v>
      </c>
      <c r="C13" s="15"/>
      <c r="D13" s="15" t="s">
        <v>82</v>
      </c>
      <c r="E13" s="50" t="s">
        <v>82</v>
      </c>
      <c r="F13" s="50" t="s">
        <v>82</v>
      </c>
    </row>
    <row r="14" spans="1:6" x14ac:dyDescent="0.2">
      <c r="A14" s="11" t="s">
        <v>6</v>
      </c>
      <c r="B14" s="21" t="s">
        <v>5</v>
      </c>
      <c r="C14" s="16"/>
      <c r="D14" s="16" t="s">
        <v>179</v>
      </c>
      <c r="E14" s="51" t="s">
        <v>187</v>
      </c>
      <c r="F14" s="16"/>
    </row>
    <row r="15" spans="1:6" x14ac:dyDescent="0.2">
      <c r="A15" s="11"/>
      <c r="B15" s="21" t="s">
        <v>3</v>
      </c>
      <c r="C15" s="16"/>
      <c r="D15" s="16" t="s">
        <v>171</v>
      </c>
      <c r="E15" s="51" t="s">
        <v>188</v>
      </c>
      <c r="F15" s="16"/>
    </row>
    <row r="16" spans="1:6" x14ac:dyDescent="0.2">
      <c r="A16" s="11"/>
      <c r="B16" s="21" t="s">
        <v>4</v>
      </c>
      <c r="C16" s="16"/>
      <c r="D16" s="16" t="s">
        <v>180</v>
      </c>
      <c r="E16" s="51" t="s">
        <v>180</v>
      </c>
      <c r="F16" s="16"/>
    </row>
    <row r="17" spans="1:6" x14ac:dyDescent="0.2">
      <c r="A17" s="11"/>
      <c r="B17" s="21" t="s">
        <v>2</v>
      </c>
      <c r="C17" s="16"/>
      <c r="D17" s="16" t="s">
        <v>87</v>
      </c>
      <c r="E17" s="51" t="s">
        <v>189</v>
      </c>
      <c r="F17" s="16"/>
    </row>
    <row r="18" spans="1:6" x14ac:dyDescent="0.2">
      <c r="A18" s="11"/>
      <c r="B18" s="21" t="s">
        <v>111</v>
      </c>
      <c r="C18" s="16"/>
      <c r="D18" s="16" t="s">
        <v>172</v>
      </c>
      <c r="E18" s="51" t="s">
        <v>190</v>
      </c>
      <c r="F18" s="16"/>
    </row>
    <row r="19" spans="1:6" x14ac:dyDescent="0.2">
      <c r="A19" s="11"/>
      <c r="B19" s="21" t="s">
        <v>110</v>
      </c>
      <c r="C19" s="16"/>
      <c r="D19" s="16" t="s">
        <v>173</v>
      </c>
      <c r="E19" s="51" t="s">
        <v>191</v>
      </c>
      <c r="F19" s="16"/>
    </row>
    <row r="20" spans="1:6" x14ac:dyDescent="0.2">
      <c r="A20" s="11"/>
      <c r="B20" s="21" t="s">
        <v>68</v>
      </c>
      <c r="C20" s="16"/>
      <c r="D20" s="16" t="s">
        <v>181</v>
      </c>
      <c r="E20" s="51" t="s">
        <v>192</v>
      </c>
      <c r="F20" s="16"/>
    </row>
    <row r="21" spans="1:6" x14ac:dyDescent="0.2">
      <c r="A21" s="11"/>
      <c r="B21" s="21" t="s">
        <v>69</v>
      </c>
      <c r="C21" s="16"/>
      <c r="D21" s="16" t="s">
        <v>182</v>
      </c>
      <c r="E21" s="51" t="s">
        <v>193</v>
      </c>
      <c r="F21" s="16"/>
    </row>
    <row r="22" spans="1:6" x14ac:dyDescent="0.2">
      <c r="A22" s="11"/>
      <c r="B22" s="21" t="s">
        <v>1</v>
      </c>
      <c r="C22" s="16"/>
      <c r="D22" s="16" t="s">
        <v>67</v>
      </c>
      <c r="E22" s="51" t="s">
        <v>67</v>
      </c>
      <c r="F22" s="16"/>
    </row>
    <row r="23" spans="1:6" x14ac:dyDescent="0.2">
      <c r="A23" s="12" t="s">
        <v>7</v>
      </c>
      <c r="B23" s="22" t="s">
        <v>5</v>
      </c>
      <c r="C23" s="17" t="s">
        <v>174</v>
      </c>
      <c r="D23" s="17"/>
      <c r="E23" s="24"/>
      <c r="F23" s="24" t="s">
        <v>194</v>
      </c>
    </row>
    <row r="24" spans="1:6" x14ac:dyDescent="0.2">
      <c r="A24" s="12"/>
      <c r="B24" s="22" t="s">
        <v>3</v>
      </c>
      <c r="C24" s="17" t="s">
        <v>175</v>
      </c>
      <c r="D24" s="17"/>
      <c r="E24" s="24"/>
      <c r="F24" s="24" t="s">
        <v>195</v>
      </c>
    </row>
    <row r="25" spans="1:6" x14ac:dyDescent="0.2">
      <c r="A25" s="12"/>
      <c r="B25" s="22" t="s">
        <v>4</v>
      </c>
      <c r="C25" s="17" t="s">
        <v>176</v>
      </c>
      <c r="D25" s="17"/>
      <c r="E25" s="24"/>
      <c r="F25" s="24" t="s">
        <v>196</v>
      </c>
    </row>
    <row r="26" spans="1:6" x14ac:dyDescent="0.2">
      <c r="A26" s="12"/>
      <c r="B26" s="22" t="s">
        <v>2</v>
      </c>
      <c r="C26" s="17" t="s">
        <v>177</v>
      </c>
      <c r="D26" s="17"/>
      <c r="E26" s="24"/>
      <c r="F26" s="24" t="s">
        <v>197</v>
      </c>
    </row>
    <row r="27" spans="1:6" x14ac:dyDescent="0.2">
      <c r="A27" s="12"/>
      <c r="B27" s="22" t="s">
        <v>111</v>
      </c>
      <c r="C27" s="17" t="s">
        <v>178</v>
      </c>
      <c r="D27" s="17"/>
      <c r="E27" s="24"/>
      <c r="F27" s="24" t="s">
        <v>198</v>
      </c>
    </row>
    <row r="28" spans="1:6" x14ac:dyDescent="0.2">
      <c r="A28" s="12"/>
      <c r="B28" s="22" t="s">
        <v>110</v>
      </c>
      <c r="C28" s="17" t="s">
        <v>205</v>
      </c>
      <c r="D28" s="17"/>
      <c r="E28" s="24"/>
      <c r="F28" s="24" t="s">
        <v>251</v>
      </c>
    </row>
    <row r="29" spans="1:6" x14ac:dyDescent="0.2">
      <c r="A29" s="12"/>
      <c r="B29" s="22" t="s">
        <v>68</v>
      </c>
      <c r="C29" s="17"/>
      <c r="D29" s="17"/>
      <c r="E29" s="24"/>
      <c r="F29" s="24" t="s">
        <v>199</v>
      </c>
    </row>
    <row r="30" spans="1:6" x14ac:dyDescent="0.2">
      <c r="A30" s="12"/>
      <c r="B30" s="22" t="s">
        <v>1</v>
      </c>
      <c r="C30" s="17"/>
      <c r="D30" s="17"/>
      <c r="E30" s="24"/>
      <c r="F30" s="17" t="s">
        <v>67</v>
      </c>
    </row>
    <row r="31" spans="1:6" x14ac:dyDescent="0.2">
      <c r="A31" s="43" t="s">
        <v>155</v>
      </c>
      <c r="B31" s="48" t="s">
        <v>5</v>
      </c>
      <c r="C31" s="47"/>
      <c r="D31" s="53">
        <f>SUM(D14-C23)</f>
        <v>0.65890000000000004</v>
      </c>
      <c r="E31" s="53">
        <f>SUM(E14-C23)</f>
        <v>0.66010000000000002</v>
      </c>
      <c r="F31" s="46">
        <f>SUM(F23-C23)</f>
        <v>0.25790000000000002</v>
      </c>
    </row>
    <row r="32" spans="1:6" x14ac:dyDescent="0.2">
      <c r="A32" s="44"/>
      <c r="B32" s="48" t="s">
        <v>3</v>
      </c>
      <c r="C32" s="47"/>
      <c r="D32" s="53">
        <f t="shared" ref="D32:D35" si="0">SUM(D15-C24)</f>
        <v>0.71629999999999994</v>
      </c>
      <c r="E32" s="53">
        <f t="shared" ref="E32:E35" si="1">SUM(E15-C24)</f>
        <v>0.71849999999999992</v>
      </c>
      <c r="F32" s="46">
        <f t="shared" ref="F32:F35" si="2">SUM(F24-C24)</f>
        <v>0.50350000000000006</v>
      </c>
    </row>
    <row r="33" spans="1:6" x14ac:dyDescent="0.2">
      <c r="A33" s="44"/>
      <c r="B33" s="48" t="s">
        <v>4</v>
      </c>
      <c r="C33" s="47"/>
      <c r="D33" s="53">
        <f t="shared" si="0"/>
        <v>0.46650000000000003</v>
      </c>
      <c r="E33" s="53">
        <f t="shared" si="1"/>
        <v>0.46650000000000003</v>
      </c>
      <c r="F33" s="46">
        <f t="shared" si="2"/>
        <v>-6.9400000000000017E-2</v>
      </c>
    </row>
    <row r="34" spans="1:6" x14ac:dyDescent="0.2">
      <c r="A34" s="44"/>
      <c r="B34" s="48" t="s">
        <v>2</v>
      </c>
      <c r="C34" s="47"/>
      <c r="D34" s="53">
        <f t="shared" si="0"/>
        <v>0.46399999999999997</v>
      </c>
      <c r="E34" s="53">
        <f t="shared" si="1"/>
        <v>0.46529999999999994</v>
      </c>
      <c r="F34" s="46">
        <f t="shared" si="2"/>
        <v>0.35870000000000002</v>
      </c>
    </row>
    <row r="35" spans="1:6" x14ac:dyDescent="0.2">
      <c r="A35" s="44"/>
      <c r="B35" s="48" t="s">
        <v>111</v>
      </c>
      <c r="C35" s="47"/>
      <c r="D35" s="53">
        <f t="shared" si="0"/>
        <v>0.79049999999999998</v>
      </c>
      <c r="E35" s="53">
        <f t="shared" si="1"/>
        <v>0.7913</v>
      </c>
      <c r="F35" s="46">
        <f t="shared" si="2"/>
        <v>0.22969999999999999</v>
      </c>
    </row>
    <row r="36" spans="1:6" x14ac:dyDescent="0.2">
      <c r="A36" s="44"/>
      <c r="B36" s="48" t="s">
        <v>110</v>
      </c>
      <c r="C36" s="47"/>
      <c r="D36" s="47"/>
      <c r="E36" s="47"/>
      <c r="F36" s="47"/>
    </row>
    <row r="37" spans="1:6" x14ac:dyDescent="0.2">
      <c r="A37" s="44"/>
      <c r="B37" s="48" t="s">
        <v>14</v>
      </c>
      <c r="C37" s="47"/>
      <c r="D37" s="52"/>
      <c r="E37" s="47"/>
      <c r="F37" s="47"/>
    </row>
    <row r="38" spans="1:6" x14ac:dyDescent="0.2">
      <c r="B38" s="48" t="s">
        <v>169</v>
      </c>
      <c r="C38" s="47"/>
      <c r="D38" s="46">
        <f>SUM(D31:D35)</f>
        <v>3.0961999999999996</v>
      </c>
      <c r="E38" s="46">
        <f>SUM(E31:E35)</f>
        <v>3.1017000000000001</v>
      </c>
      <c r="F38" s="46">
        <f>SUM(F31:F35)</f>
        <v>1.2804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0167-8DAA-9741-A791-91DCFA1C07EE}">
  <dimension ref="A1:H37"/>
  <sheetViews>
    <sheetView tabSelected="1" workbookViewId="0">
      <selection activeCell="H12" sqref="H12"/>
    </sheetView>
  </sheetViews>
  <sheetFormatPr baseColWidth="10" defaultRowHeight="16" x14ac:dyDescent="0.2"/>
  <cols>
    <col min="1" max="1" width="15.33203125" bestFit="1" customWidth="1"/>
    <col min="2" max="2" width="24.5" bestFit="1" customWidth="1"/>
    <col min="3" max="3" width="9.1640625" bestFit="1" customWidth="1"/>
    <col min="4" max="4" width="15.33203125" style="26" bestFit="1" customWidth="1"/>
    <col min="5" max="5" width="13.1640625" style="26" bestFit="1" customWidth="1"/>
    <col min="6" max="7" width="15" bestFit="1" customWidth="1"/>
    <col min="8" max="8" width="13" bestFit="1" customWidth="1"/>
  </cols>
  <sheetData>
    <row r="1" spans="1:8" x14ac:dyDescent="0.2">
      <c r="A1" s="27" t="s">
        <v>93</v>
      </c>
      <c r="B1" s="27" t="s">
        <v>260</v>
      </c>
      <c r="C1" s="27" t="s">
        <v>94</v>
      </c>
      <c r="D1" s="27" t="s">
        <v>293</v>
      </c>
      <c r="E1" s="27" t="s">
        <v>294</v>
      </c>
      <c r="F1" s="27" t="s">
        <v>290</v>
      </c>
      <c r="G1" s="27" t="s">
        <v>291</v>
      </c>
      <c r="H1" s="27" t="s">
        <v>292</v>
      </c>
    </row>
    <row r="2" spans="1:8" x14ac:dyDescent="0.2">
      <c r="A2" s="8" t="s">
        <v>11</v>
      </c>
      <c r="B2" s="18" t="s">
        <v>16</v>
      </c>
      <c r="C2" s="13" t="s">
        <v>94</v>
      </c>
      <c r="D2" s="49" t="s">
        <v>88</v>
      </c>
      <c r="E2" s="49" t="s">
        <v>88</v>
      </c>
      <c r="F2" s="49" t="s">
        <v>216</v>
      </c>
      <c r="G2" s="49" t="s">
        <v>217</v>
      </c>
      <c r="H2" s="49" t="s">
        <v>235</v>
      </c>
    </row>
    <row r="3" spans="1:8" x14ac:dyDescent="0.2">
      <c r="A3" s="8"/>
      <c r="B3" s="18" t="s">
        <v>138</v>
      </c>
      <c r="C3" s="13"/>
      <c r="D3" s="49" t="s">
        <v>97</v>
      </c>
      <c r="E3" s="49" t="s">
        <v>97</v>
      </c>
      <c r="F3" s="49"/>
      <c r="G3" s="49"/>
      <c r="H3" s="49"/>
    </row>
    <row r="4" spans="1:8" x14ac:dyDescent="0.2">
      <c r="A4" s="8"/>
      <c r="B4" s="18" t="s">
        <v>83</v>
      </c>
      <c r="C4" s="13"/>
      <c r="D4" s="49"/>
      <c r="E4" s="49"/>
      <c r="F4" s="49" t="s">
        <v>85</v>
      </c>
      <c r="G4" s="49" t="s">
        <v>85</v>
      </c>
      <c r="H4" s="49"/>
    </row>
    <row r="5" spans="1:8" x14ac:dyDescent="0.2">
      <c r="A5" s="9" t="s">
        <v>12</v>
      </c>
      <c r="B5" s="19" t="s">
        <v>53</v>
      </c>
      <c r="C5" s="14" t="s">
        <v>64</v>
      </c>
      <c r="D5" s="14" t="s">
        <v>64</v>
      </c>
      <c r="E5" s="14" t="s">
        <v>64</v>
      </c>
      <c r="F5" s="14" t="s">
        <v>64</v>
      </c>
      <c r="G5" s="14" t="s">
        <v>64</v>
      </c>
      <c r="H5" s="14" t="s">
        <v>64</v>
      </c>
    </row>
    <row r="6" spans="1:8" x14ac:dyDescent="0.2">
      <c r="A6" s="9"/>
      <c r="B6" s="19" t="s">
        <v>0</v>
      </c>
      <c r="C6" s="14" t="s">
        <v>55</v>
      </c>
      <c r="D6" s="14" t="s">
        <v>55</v>
      </c>
      <c r="E6" s="14" t="s">
        <v>55</v>
      </c>
      <c r="F6" s="14" t="s">
        <v>55</v>
      </c>
      <c r="G6" s="14" t="s">
        <v>55</v>
      </c>
      <c r="H6" s="14" t="s">
        <v>55</v>
      </c>
    </row>
    <row r="7" spans="1:8" x14ac:dyDescent="0.2">
      <c r="A7" s="9"/>
      <c r="B7" s="19" t="s">
        <v>15</v>
      </c>
      <c r="C7" s="14" t="s">
        <v>54</v>
      </c>
      <c r="D7" s="14" t="s">
        <v>54</v>
      </c>
      <c r="E7" s="14" t="s">
        <v>54</v>
      </c>
      <c r="F7" s="14" t="s">
        <v>54</v>
      </c>
      <c r="G7" s="14" t="s">
        <v>54</v>
      </c>
      <c r="H7" s="14" t="s">
        <v>54</v>
      </c>
    </row>
    <row r="8" spans="1:8" x14ac:dyDescent="0.2">
      <c r="A8" s="9"/>
      <c r="B8" s="19" t="s">
        <v>66</v>
      </c>
      <c r="C8" s="14"/>
      <c r="D8" s="54"/>
      <c r="E8" s="54" t="s">
        <v>84</v>
      </c>
      <c r="F8" s="54" t="s">
        <v>84</v>
      </c>
      <c r="G8" s="54" t="s">
        <v>84</v>
      </c>
      <c r="H8" s="54"/>
    </row>
    <row r="9" spans="1:8" x14ac:dyDescent="0.2">
      <c r="A9" s="10" t="s">
        <v>13</v>
      </c>
      <c r="B9" s="20" t="s">
        <v>214</v>
      </c>
      <c r="C9" s="15"/>
      <c r="D9" s="50" t="s">
        <v>215</v>
      </c>
      <c r="E9" s="50" t="s">
        <v>215</v>
      </c>
      <c r="F9" s="50" t="s">
        <v>75</v>
      </c>
      <c r="G9" s="50" t="s">
        <v>76</v>
      </c>
      <c r="H9" s="50" t="s">
        <v>75</v>
      </c>
    </row>
    <row r="10" spans="1:8" x14ac:dyDescent="0.2">
      <c r="A10" s="10"/>
      <c r="B10" s="20" t="s">
        <v>89</v>
      </c>
      <c r="C10" s="15"/>
      <c r="D10" s="50" t="s">
        <v>184</v>
      </c>
      <c r="E10" s="50" t="s">
        <v>184</v>
      </c>
      <c r="F10" s="50" t="s">
        <v>90</v>
      </c>
      <c r="G10" s="50" t="s">
        <v>90</v>
      </c>
      <c r="H10" s="50" t="s">
        <v>90</v>
      </c>
    </row>
    <row r="11" spans="1:8" x14ac:dyDescent="0.2">
      <c r="A11" s="10"/>
      <c r="B11" s="20" t="s">
        <v>73</v>
      </c>
      <c r="C11" s="15"/>
      <c r="D11" s="50" t="s">
        <v>74</v>
      </c>
      <c r="E11" s="50" t="s">
        <v>74</v>
      </c>
      <c r="F11" s="50" t="s">
        <v>74</v>
      </c>
      <c r="G11" s="50" t="s">
        <v>226</v>
      </c>
      <c r="H11" s="50" t="s">
        <v>74</v>
      </c>
    </row>
    <row r="12" spans="1:8" x14ac:dyDescent="0.2">
      <c r="A12" s="10"/>
      <c r="B12" s="20" t="s">
        <v>91</v>
      </c>
      <c r="C12" s="15"/>
      <c r="D12" s="50" t="s">
        <v>92</v>
      </c>
      <c r="E12" s="50" t="s">
        <v>92</v>
      </c>
      <c r="F12" s="50" t="s">
        <v>218</v>
      </c>
      <c r="G12" s="50" t="s">
        <v>227</v>
      </c>
      <c r="H12" s="50" t="s">
        <v>218</v>
      </c>
    </row>
    <row r="13" spans="1:8" x14ac:dyDescent="0.2">
      <c r="A13" s="11" t="s">
        <v>6</v>
      </c>
      <c r="B13" s="21" t="s">
        <v>5</v>
      </c>
      <c r="C13" s="16"/>
      <c r="D13" s="51"/>
      <c r="E13" s="51"/>
      <c r="F13" s="51" t="s">
        <v>219</v>
      </c>
      <c r="G13" s="51" t="s">
        <v>228</v>
      </c>
      <c r="H13" s="51"/>
    </row>
    <row r="14" spans="1:8" x14ac:dyDescent="0.2">
      <c r="A14" s="11"/>
      <c r="B14" s="21" t="s">
        <v>3</v>
      </c>
      <c r="C14" s="16"/>
      <c r="D14" s="51"/>
      <c r="E14" s="51"/>
      <c r="F14" s="51" t="s">
        <v>220</v>
      </c>
      <c r="G14" s="51" t="s">
        <v>229</v>
      </c>
      <c r="H14" s="51"/>
    </row>
    <row r="15" spans="1:8" x14ac:dyDescent="0.2">
      <c r="A15" s="11"/>
      <c r="B15" s="21" t="s">
        <v>4</v>
      </c>
      <c r="C15" s="16"/>
      <c r="D15" s="51"/>
      <c r="E15" s="51"/>
      <c r="F15" s="51" t="s">
        <v>221</v>
      </c>
      <c r="G15" s="51" t="s">
        <v>230</v>
      </c>
      <c r="H15" s="51"/>
    </row>
    <row r="16" spans="1:8" x14ac:dyDescent="0.2">
      <c r="A16" s="11"/>
      <c r="B16" s="21" t="s">
        <v>2</v>
      </c>
      <c r="C16" s="16"/>
      <c r="D16" s="51"/>
      <c r="E16" s="51"/>
      <c r="F16" s="51" t="s">
        <v>223</v>
      </c>
      <c r="G16" s="51" t="s">
        <v>231</v>
      </c>
      <c r="H16" s="51"/>
    </row>
    <row r="17" spans="1:8" x14ac:dyDescent="0.2">
      <c r="A17" s="11"/>
      <c r="B17" s="21" t="s">
        <v>111</v>
      </c>
      <c r="C17" s="16"/>
      <c r="D17" s="51"/>
      <c r="E17" s="51"/>
      <c r="F17" s="51" t="s">
        <v>222</v>
      </c>
      <c r="G17" s="51" t="s">
        <v>232</v>
      </c>
      <c r="H17" s="51"/>
    </row>
    <row r="18" spans="1:8" x14ac:dyDescent="0.2">
      <c r="A18" s="11"/>
      <c r="B18" s="21" t="s">
        <v>110</v>
      </c>
      <c r="C18" s="16"/>
      <c r="D18" s="51"/>
      <c r="E18" s="51"/>
      <c r="F18" s="51" t="s">
        <v>224</v>
      </c>
      <c r="G18" s="51" t="s">
        <v>233</v>
      </c>
      <c r="H18" s="51"/>
    </row>
    <row r="19" spans="1:8" x14ac:dyDescent="0.2">
      <c r="A19" s="11"/>
      <c r="B19" s="21" t="s">
        <v>68</v>
      </c>
      <c r="C19" s="16"/>
      <c r="D19" s="51"/>
      <c r="E19" s="51"/>
      <c r="F19" s="51" t="s">
        <v>225</v>
      </c>
      <c r="G19" s="51" t="s">
        <v>234</v>
      </c>
      <c r="H19" s="51"/>
    </row>
    <row r="20" spans="1:8" x14ac:dyDescent="0.2">
      <c r="A20" s="11"/>
      <c r="B20" s="21" t="s">
        <v>1</v>
      </c>
      <c r="C20" s="16"/>
      <c r="D20" s="51"/>
      <c r="E20" s="51"/>
      <c r="F20" s="51" t="s">
        <v>67</v>
      </c>
      <c r="G20" s="51" t="s">
        <v>67</v>
      </c>
      <c r="H20" s="51"/>
    </row>
    <row r="21" spans="1:8" x14ac:dyDescent="0.2">
      <c r="A21" s="12" t="s">
        <v>7</v>
      </c>
      <c r="B21" s="22" t="s">
        <v>5</v>
      </c>
      <c r="C21" s="17" t="s">
        <v>200</v>
      </c>
      <c r="D21" s="25" t="s">
        <v>205</v>
      </c>
      <c r="E21" s="25" t="s">
        <v>209</v>
      </c>
      <c r="F21" s="25"/>
      <c r="G21" s="25"/>
      <c r="H21" s="24" t="s">
        <v>236</v>
      </c>
    </row>
    <row r="22" spans="1:8" x14ac:dyDescent="0.2">
      <c r="A22" s="12"/>
      <c r="B22" s="22" t="s">
        <v>3</v>
      </c>
      <c r="C22" s="17" t="s">
        <v>201</v>
      </c>
      <c r="D22" s="25" t="s">
        <v>206</v>
      </c>
      <c r="E22" s="25" t="s">
        <v>210</v>
      </c>
      <c r="F22" s="25"/>
      <c r="G22" s="25"/>
      <c r="H22" s="24" t="s">
        <v>237</v>
      </c>
    </row>
    <row r="23" spans="1:8" x14ac:dyDescent="0.2">
      <c r="A23" s="12"/>
      <c r="B23" s="22" t="s">
        <v>4</v>
      </c>
      <c r="C23" s="17" t="s">
        <v>202</v>
      </c>
      <c r="D23" s="25" t="s">
        <v>207</v>
      </c>
      <c r="E23" s="25" t="s">
        <v>211</v>
      </c>
      <c r="F23" s="25"/>
      <c r="G23" s="25"/>
      <c r="H23" s="24" t="s">
        <v>211</v>
      </c>
    </row>
    <row r="24" spans="1:8" x14ac:dyDescent="0.2">
      <c r="A24" s="12"/>
      <c r="B24" s="22" t="s">
        <v>2</v>
      </c>
      <c r="C24" s="17" t="s">
        <v>203</v>
      </c>
      <c r="D24" s="25" t="s">
        <v>164</v>
      </c>
      <c r="E24" s="25" t="s">
        <v>212</v>
      </c>
      <c r="F24" s="25"/>
      <c r="G24" s="25"/>
      <c r="H24" s="24" t="s">
        <v>238</v>
      </c>
    </row>
    <row r="25" spans="1:8" x14ac:dyDescent="0.2">
      <c r="A25" s="12"/>
      <c r="B25" s="22" t="s">
        <v>111</v>
      </c>
      <c r="C25" s="17" t="s">
        <v>204</v>
      </c>
      <c r="D25" s="25" t="s">
        <v>208</v>
      </c>
      <c r="E25" s="25" t="s">
        <v>213</v>
      </c>
      <c r="F25" s="25"/>
      <c r="G25" s="25"/>
      <c r="H25" s="24" t="s">
        <v>239</v>
      </c>
    </row>
    <row r="26" spans="1:8" x14ac:dyDescent="0.2">
      <c r="A26" s="12"/>
      <c r="B26" s="22" t="s">
        <v>110</v>
      </c>
      <c r="C26" s="17" t="s">
        <v>205</v>
      </c>
      <c r="D26" s="25" t="s">
        <v>254</v>
      </c>
      <c r="E26" s="25" t="s">
        <v>256</v>
      </c>
      <c r="F26" s="25"/>
      <c r="G26" s="25"/>
      <c r="H26" s="24" t="s">
        <v>258</v>
      </c>
    </row>
    <row r="27" spans="1:8" x14ac:dyDescent="0.2">
      <c r="A27" s="12"/>
      <c r="B27" s="22" t="s">
        <v>68</v>
      </c>
      <c r="C27" s="17"/>
      <c r="D27" s="25" t="s">
        <v>255</v>
      </c>
      <c r="E27" s="25" t="s">
        <v>257</v>
      </c>
      <c r="F27" s="25"/>
      <c r="G27" s="25"/>
      <c r="H27" s="24" t="s">
        <v>259</v>
      </c>
    </row>
    <row r="28" spans="1:8" x14ac:dyDescent="0.2">
      <c r="A28" s="12"/>
      <c r="B28" s="22" t="s">
        <v>1</v>
      </c>
      <c r="C28" s="17"/>
      <c r="D28" s="25"/>
      <c r="E28" s="25"/>
      <c r="F28" s="25"/>
      <c r="G28" s="25"/>
      <c r="H28" s="25"/>
    </row>
    <row r="29" spans="1:8" x14ac:dyDescent="0.2">
      <c r="A29" s="43" t="s">
        <v>155</v>
      </c>
      <c r="B29" s="48" t="s">
        <v>5</v>
      </c>
      <c r="C29" s="47"/>
      <c r="D29" s="53">
        <f>SUM(D21-C21)</f>
        <v>0.2102</v>
      </c>
      <c r="E29" s="53">
        <f>SUM(E21-C21)</f>
        <v>0.2989</v>
      </c>
      <c r="F29" s="53">
        <f>SUM(F13-C21)</f>
        <v>0.49769999999999998</v>
      </c>
      <c r="G29" s="53">
        <f>SUM(G13-C21)</f>
        <v>0.50429999999999997</v>
      </c>
      <c r="H29" s="53">
        <f>SUM(H21-C21)</f>
        <v>0.30150000000000005</v>
      </c>
    </row>
    <row r="30" spans="1:8" x14ac:dyDescent="0.2">
      <c r="A30" s="44"/>
      <c r="B30" s="48" t="s">
        <v>3</v>
      </c>
      <c r="C30" s="47"/>
      <c r="D30" s="53">
        <f t="shared" ref="D30:D33" si="0">SUM(D22-C22)</f>
        <v>0.44440000000000002</v>
      </c>
      <c r="E30" s="53">
        <f t="shared" ref="E30:E33" si="1">SUM(E22-C22)</f>
        <v>0.26080000000000003</v>
      </c>
      <c r="F30" s="53">
        <f>SUM(F14-C22)</f>
        <v>0.56850000000000001</v>
      </c>
      <c r="G30" s="53">
        <f>SUM(G14-C22)</f>
        <v>0.55059999999999998</v>
      </c>
      <c r="H30" s="53">
        <f t="shared" ref="H30:H33" si="2">SUM(H22-C22)</f>
        <v>0.2641</v>
      </c>
    </row>
    <row r="31" spans="1:8" x14ac:dyDescent="0.2">
      <c r="A31" s="44"/>
      <c r="B31" s="48" t="s">
        <v>4</v>
      </c>
      <c r="C31" s="47"/>
      <c r="D31" s="53">
        <f t="shared" si="0"/>
        <v>-6.359999999999999E-2</v>
      </c>
      <c r="E31" s="53">
        <f t="shared" si="1"/>
        <v>0.31790000000000002</v>
      </c>
      <c r="F31" s="53">
        <f>SUM(F15-C23)</f>
        <v>0.32959999999999995</v>
      </c>
      <c r="G31" s="53">
        <f>SUM(G15-C23)</f>
        <v>0.36369999999999997</v>
      </c>
      <c r="H31" s="53">
        <f t="shared" si="2"/>
        <v>0.31790000000000002</v>
      </c>
    </row>
    <row r="32" spans="1:8" x14ac:dyDescent="0.2">
      <c r="A32" s="44"/>
      <c r="B32" s="48" t="s">
        <v>2</v>
      </c>
      <c r="C32" s="47"/>
      <c r="D32" s="53">
        <f t="shared" si="0"/>
        <v>0.30520000000000003</v>
      </c>
      <c r="E32" s="53">
        <f t="shared" si="1"/>
        <v>0.24580000000000002</v>
      </c>
      <c r="F32" s="53">
        <f>SUM(F16-C24)</f>
        <v>0.25600000000000001</v>
      </c>
      <c r="G32" s="53">
        <f>SUM(G16-C24)</f>
        <v>0.25580000000000003</v>
      </c>
      <c r="H32" s="53">
        <f t="shared" si="2"/>
        <v>0.24819999999999998</v>
      </c>
    </row>
    <row r="33" spans="1:8" x14ac:dyDescent="0.2">
      <c r="A33" s="44"/>
      <c r="B33" s="48" t="s">
        <v>111</v>
      </c>
      <c r="C33" s="47"/>
      <c r="D33" s="53">
        <f t="shared" si="0"/>
        <v>0.17950000000000002</v>
      </c>
      <c r="E33" s="53">
        <f t="shared" si="1"/>
        <v>0.2064</v>
      </c>
      <c r="F33" s="53">
        <f>SUM(F17-C25)</f>
        <v>0.64739999999999998</v>
      </c>
      <c r="G33" s="53">
        <f>SUM(G17-C25)</f>
        <v>0.64329999999999998</v>
      </c>
      <c r="H33" s="53">
        <f t="shared" si="2"/>
        <v>0.20899999999999999</v>
      </c>
    </row>
    <row r="34" spans="1:8" x14ac:dyDescent="0.2">
      <c r="A34" s="44"/>
      <c r="B34" s="48" t="s">
        <v>110</v>
      </c>
      <c r="C34" s="47"/>
      <c r="D34" s="52"/>
      <c r="E34" s="52"/>
      <c r="F34" s="52"/>
      <c r="G34" s="52"/>
      <c r="H34" s="52"/>
    </row>
    <row r="35" spans="1:8" x14ac:dyDescent="0.2">
      <c r="A35" s="44"/>
      <c r="B35" s="48" t="s">
        <v>14</v>
      </c>
      <c r="C35" s="47"/>
      <c r="D35" s="52"/>
      <c r="E35" s="52"/>
      <c r="F35" s="52"/>
      <c r="G35" s="52"/>
      <c r="H35" s="52"/>
    </row>
    <row r="36" spans="1:8" x14ac:dyDescent="0.2">
      <c r="A36" s="44"/>
      <c r="B36" s="48" t="s">
        <v>139</v>
      </c>
      <c r="C36" s="47"/>
      <c r="D36" s="52"/>
      <c r="E36" s="52"/>
      <c r="F36" s="52"/>
      <c r="G36" s="52"/>
      <c r="H36" s="52"/>
    </row>
    <row r="37" spans="1:8" x14ac:dyDescent="0.2">
      <c r="B37" s="48" t="s">
        <v>169</v>
      </c>
      <c r="C37" s="47"/>
      <c r="D37" s="53">
        <f>SUM(D29:D33)</f>
        <v>1.0757000000000001</v>
      </c>
      <c r="E37" s="53">
        <f>SUM(E29:E33)</f>
        <v>1.3298000000000001</v>
      </c>
      <c r="F37" s="53">
        <f>SUM(F29:F33)</f>
        <v>2.2991999999999999</v>
      </c>
      <c r="G37" s="53">
        <f>SUM(G29:G33)</f>
        <v>2.3176999999999999</v>
      </c>
      <c r="H37" s="53">
        <f>SUM(H29:H33)</f>
        <v>1.3407000000000002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Features</vt:lpstr>
      <vt:lpstr>Test Results</vt:lpstr>
      <vt:lpstr>KNN</vt:lpstr>
      <vt:lpstr>SVC</vt:lpstr>
      <vt:lpstr>Random Forest</vt:lpstr>
      <vt:lpstr>Logistic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2020-03-17T17:52:43Z</dcterms:created>
  <dcterms:modified xsi:type="dcterms:W3CDTF">2020-08-07T22:12:07Z</dcterms:modified>
</cp:coreProperties>
</file>