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/>
  <mc:AlternateContent xmlns:mc="http://schemas.openxmlformats.org/markup-compatibility/2006">
    <mc:Choice Requires="x15">
      <x15ac:absPath xmlns:x15ac="http://schemas.microsoft.com/office/spreadsheetml/2010/11/ac" url="https://d.docs.live.net/4e9fc4323b67124e/Learning Materials/2022.9-2023.1/Principles of Circuit/Lab_3/"/>
    </mc:Choice>
  </mc:AlternateContent>
  <xr:revisionPtr revIDLastSave="690" documentId="8_{723493D3-4397-4A29-AE5F-E835D624A82B}" xr6:coauthVersionLast="47" xr6:coauthVersionMax="47" xr10:uidLastSave="{473C49EF-7564-49A9-A051-31C7E3C7950B}"/>
  <bookViews>
    <workbookView xWindow="4050" yWindow="225" windowWidth="12150" windowHeight="7950" xr2:uid="{00000000-000D-0000-FFFF-FFFF00000000}"/>
  </bookViews>
  <sheets>
    <sheet name="HDU-A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04" i="1" l="1"/>
  <c r="O104" i="1"/>
  <c r="P104" i="1" s="1"/>
  <c r="L104" i="1"/>
  <c r="Q103" i="1"/>
  <c r="O103" i="1"/>
  <c r="P103" i="1" s="1"/>
  <c r="L103" i="1"/>
  <c r="Q102" i="1"/>
  <c r="O102" i="1"/>
  <c r="P102" i="1" s="1"/>
  <c r="L102" i="1"/>
  <c r="Q101" i="1"/>
  <c r="O101" i="1"/>
  <c r="P101" i="1" s="1"/>
  <c r="L101" i="1"/>
  <c r="Q100" i="1"/>
  <c r="O100" i="1"/>
  <c r="P100" i="1" s="1"/>
  <c r="L100" i="1"/>
  <c r="Q99" i="1"/>
  <c r="O99" i="1"/>
  <c r="P99" i="1" s="1"/>
  <c r="L99" i="1"/>
  <c r="Q98" i="1"/>
  <c r="O98" i="1"/>
  <c r="P98" i="1" s="1"/>
  <c r="L98" i="1"/>
  <c r="Q97" i="1" l="1"/>
  <c r="O97" i="1"/>
  <c r="P97" i="1" s="1"/>
  <c r="L97" i="1"/>
  <c r="Q96" i="1"/>
  <c r="O96" i="1"/>
  <c r="P96" i="1" s="1"/>
  <c r="L96" i="1"/>
  <c r="Q95" i="1"/>
  <c r="O95" i="1"/>
  <c r="P95" i="1" s="1"/>
  <c r="L95" i="1"/>
  <c r="Q94" i="1"/>
  <c r="O94" i="1"/>
  <c r="P94" i="1" s="1"/>
  <c r="L94" i="1"/>
  <c r="Q93" i="1"/>
  <c r="O93" i="1"/>
  <c r="P93" i="1" s="1"/>
  <c r="L93" i="1"/>
  <c r="Q92" i="1"/>
  <c r="O92" i="1"/>
  <c r="P92" i="1" s="1"/>
  <c r="L92" i="1"/>
  <c r="Q91" i="1"/>
  <c r="O91" i="1"/>
  <c r="P91" i="1" s="1"/>
  <c r="L91" i="1"/>
  <c r="Q90" i="1"/>
  <c r="O90" i="1"/>
  <c r="P90" i="1" s="1"/>
  <c r="L90" i="1"/>
  <c r="Q89" i="1"/>
  <c r="O89" i="1"/>
  <c r="P89" i="1" s="1"/>
  <c r="L89" i="1"/>
  <c r="Q88" i="1"/>
  <c r="O88" i="1"/>
  <c r="P88" i="1" s="1"/>
  <c r="L88" i="1"/>
  <c r="Q87" i="1"/>
  <c r="O87" i="1"/>
  <c r="P87" i="1" s="1"/>
  <c r="L87" i="1"/>
  <c r="Q86" i="1"/>
  <c r="O86" i="1"/>
  <c r="P86" i="1" s="1"/>
  <c r="L86" i="1"/>
  <c r="Q85" i="1"/>
  <c r="O85" i="1"/>
  <c r="P85" i="1" s="1"/>
  <c r="L85" i="1"/>
  <c r="Q84" i="1"/>
  <c r="O84" i="1"/>
  <c r="P84" i="1" s="1"/>
  <c r="L84" i="1"/>
  <c r="Q83" i="1"/>
  <c r="O83" i="1"/>
  <c r="P83" i="1" s="1"/>
  <c r="L83" i="1"/>
  <c r="Q82" i="1"/>
  <c r="O82" i="1"/>
  <c r="P82" i="1" s="1"/>
  <c r="L82" i="1"/>
  <c r="Q81" i="1"/>
  <c r="O81" i="1"/>
  <c r="P81" i="1" s="1"/>
  <c r="L81" i="1"/>
  <c r="Q80" i="1"/>
  <c r="O80" i="1"/>
  <c r="P80" i="1" s="1"/>
  <c r="L80" i="1"/>
  <c r="Q79" i="1"/>
  <c r="O79" i="1"/>
  <c r="P79" i="1" s="1"/>
  <c r="L79" i="1"/>
  <c r="Q78" i="1"/>
  <c r="O78" i="1"/>
  <c r="P78" i="1" s="1"/>
  <c r="L78" i="1"/>
  <c r="Q77" i="1"/>
  <c r="O77" i="1"/>
  <c r="P77" i="1" s="1"/>
  <c r="L77" i="1"/>
  <c r="Q76" i="1"/>
  <c r="O76" i="1"/>
  <c r="P76" i="1" s="1"/>
  <c r="L76" i="1"/>
  <c r="Q75" i="1"/>
  <c r="O75" i="1"/>
  <c r="P75" i="1" s="1"/>
  <c r="L75" i="1"/>
  <c r="Q74" i="1"/>
  <c r="O74" i="1"/>
  <c r="P74" i="1" s="1"/>
  <c r="L74" i="1"/>
  <c r="Q73" i="1"/>
  <c r="O73" i="1"/>
  <c r="P73" i="1" s="1"/>
  <c r="L73" i="1"/>
  <c r="Q72" i="1"/>
  <c r="O72" i="1"/>
  <c r="P72" i="1" s="1"/>
  <c r="L72" i="1"/>
  <c r="Q71" i="1"/>
  <c r="O71" i="1"/>
  <c r="P71" i="1" s="1"/>
  <c r="L71" i="1"/>
  <c r="Q70" i="1"/>
  <c r="O70" i="1"/>
  <c r="P70" i="1" s="1"/>
  <c r="L70" i="1"/>
  <c r="Q69" i="1"/>
  <c r="O69" i="1"/>
  <c r="P69" i="1" s="1"/>
  <c r="L69" i="1"/>
  <c r="Q68" i="1"/>
  <c r="O68" i="1"/>
  <c r="P68" i="1" s="1"/>
  <c r="L68" i="1"/>
  <c r="Q67" i="1"/>
  <c r="O67" i="1"/>
  <c r="P67" i="1" s="1"/>
  <c r="L67" i="1"/>
  <c r="Q66" i="1"/>
  <c r="O66" i="1"/>
  <c r="P66" i="1" s="1"/>
  <c r="L66" i="1"/>
  <c r="Q65" i="1"/>
  <c r="O65" i="1"/>
  <c r="P65" i="1" s="1"/>
  <c r="L65" i="1"/>
  <c r="Q64" i="1"/>
  <c r="O64" i="1"/>
  <c r="P64" i="1" s="1"/>
  <c r="L64" i="1"/>
  <c r="Q63" i="1"/>
  <c r="O63" i="1"/>
  <c r="P63" i="1" s="1"/>
  <c r="L63" i="1"/>
  <c r="Q62" i="1"/>
  <c r="O62" i="1"/>
  <c r="P62" i="1" s="1"/>
  <c r="L62" i="1"/>
  <c r="Q61" i="1"/>
  <c r="O61" i="1"/>
  <c r="P61" i="1" s="1"/>
  <c r="L61" i="1"/>
  <c r="Q60" i="1"/>
  <c r="O60" i="1"/>
  <c r="P60" i="1" s="1"/>
  <c r="L60" i="1"/>
  <c r="Q59" i="1"/>
  <c r="O59" i="1"/>
  <c r="P59" i="1" s="1"/>
  <c r="L59" i="1"/>
  <c r="Q58" i="1"/>
  <c r="O58" i="1"/>
  <c r="P58" i="1" s="1"/>
  <c r="L58" i="1"/>
  <c r="Q57" i="1"/>
  <c r="O57" i="1"/>
  <c r="P57" i="1" s="1"/>
  <c r="L57" i="1"/>
  <c r="Q56" i="1"/>
  <c r="O56" i="1"/>
  <c r="P56" i="1" s="1"/>
  <c r="L56" i="1"/>
  <c r="Q55" i="1"/>
  <c r="O55" i="1"/>
  <c r="P55" i="1" s="1"/>
  <c r="L55" i="1"/>
  <c r="Q54" i="1"/>
  <c r="O54" i="1"/>
  <c r="P54" i="1" s="1"/>
  <c r="L54" i="1"/>
  <c r="Q53" i="1"/>
  <c r="O53" i="1"/>
  <c r="P53" i="1" s="1"/>
  <c r="L53" i="1"/>
  <c r="Q52" i="1"/>
  <c r="O52" i="1"/>
  <c r="P52" i="1" s="1"/>
  <c r="L52" i="1"/>
  <c r="Q51" i="1"/>
  <c r="O51" i="1"/>
  <c r="P51" i="1" s="1"/>
  <c r="L51" i="1"/>
  <c r="Q50" i="1"/>
  <c r="O50" i="1"/>
  <c r="P50" i="1" s="1"/>
  <c r="L50" i="1"/>
  <c r="Q49" i="1"/>
  <c r="O49" i="1"/>
  <c r="P49" i="1" s="1"/>
  <c r="L49" i="1"/>
  <c r="Q48" i="1"/>
  <c r="O48" i="1"/>
  <c r="P48" i="1" s="1"/>
  <c r="L48" i="1"/>
  <c r="Q47" i="1"/>
  <c r="O47" i="1"/>
  <c r="P47" i="1" s="1"/>
  <c r="L47" i="1"/>
  <c r="Q46" i="1"/>
  <c r="O46" i="1"/>
  <c r="P46" i="1" s="1"/>
  <c r="L46" i="1"/>
  <c r="Q45" i="1"/>
  <c r="O45" i="1"/>
  <c r="P45" i="1" s="1"/>
  <c r="L45" i="1"/>
  <c r="Q44" i="1"/>
  <c r="O44" i="1"/>
  <c r="P44" i="1" s="1"/>
  <c r="L44" i="1"/>
  <c r="Q43" i="1"/>
  <c r="O43" i="1"/>
  <c r="P43" i="1" s="1"/>
  <c r="L43" i="1"/>
  <c r="Q42" i="1"/>
  <c r="O42" i="1"/>
  <c r="P42" i="1" s="1"/>
  <c r="L42" i="1"/>
  <c r="Q41" i="1"/>
  <c r="O41" i="1"/>
  <c r="P41" i="1" s="1"/>
  <c r="L41" i="1"/>
  <c r="Q40" i="1"/>
  <c r="O40" i="1"/>
  <c r="P40" i="1" s="1"/>
  <c r="L40" i="1"/>
  <c r="Q39" i="1"/>
  <c r="O39" i="1"/>
  <c r="P39" i="1" s="1"/>
  <c r="L39" i="1"/>
  <c r="Q38" i="1"/>
  <c r="O38" i="1"/>
  <c r="P38" i="1" s="1"/>
  <c r="L38" i="1"/>
  <c r="Q37" i="1"/>
  <c r="O37" i="1"/>
  <c r="P37" i="1" s="1"/>
  <c r="L37" i="1"/>
  <c r="Q36" i="1"/>
  <c r="O36" i="1"/>
  <c r="P36" i="1" s="1"/>
  <c r="L36" i="1"/>
  <c r="Q35" i="1"/>
  <c r="O35" i="1"/>
  <c r="P35" i="1" s="1"/>
  <c r="L35" i="1"/>
  <c r="Q34" i="1"/>
  <c r="O34" i="1"/>
  <c r="P34" i="1" s="1"/>
  <c r="L34" i="1"/>
  <c r="Q33" i="1"/>
  <c r="O33" i="1"/>
  <c r="P33" i="1" s="1"/>
  <c r="L33" i="1"/>
  <c r="Q32" i="1"/>
  <c r="O32" i="1"/>
  <c r="P32" i="1" s="1"/>
  <c r="L32" i="1"/>
  <c r="Q31" i="1"/>
  <c r="O31" i="1"/>
  <c r="P31" i="1" s="1"/>
  <c r="L31" i="1"/>
  <c r="Q30" i="1"/>
  <c r="O30" i="1"/>
  <c r="P30" i="1" s="1"/>
  <c r="L30" i="1"/>
  <c r="Q29" i="1"/>
  <c r="O29" i="1"/>
  <c r="P29" i="1" s="1"/>
  <c r="L29" i="1"/>
  <c r="Q28" i="1"/>
  <c r="O28" i="1"/>
  <c r="P28" i="1" s="1"/>
  <c r="L28" i="1"/>
  <c r="Q27" i="1"/>
  <c r="O27" i="1"/>
  <c r="P27" i="1" s="1"/>
  <c r="L27" i="1"/>
  <c r="Q26" i="1"/>
  <c r="O26" i="1"/>
  <c r="P26" i="1" s="1"/>
  <c r="L26" i="1"/>
  <c r="Q25" i="1"/>
  <c r="O25" i="1"/>
  <c r="P25" i="1" s="1"/>
  <c r="L25" i="1"/>
  <c r="Q24" i="1"/>
  <c r="O24" i="1"/>
  <c r="P24" i="1" s="1"/>
  <c r="L24" i="1"/>
  <c r="Q23" i="1"/>
  <c r="O23" i="1"/>
  <c r="P23" i="1" s="1"/>
  <c r="L23" i="1"/>
  <c r="Q22" i="1"/>
  <c r="O22" i="1"/>
  <c r="P22" i="1" s="1"/>
  <c r="L22" i="1"/>
  <c r="Q21" i="1"/>
  <c r="O21" i="1"/>
  <c r="P21" i="1" s="1"/>
  <c r="L21" i="1"/>
  <c r="Q20" i="1"/>
  <c r="O20" i="1"/>
  <c r="P20" i="1" s="1"/>
  <c r="L20" i="1"/>
  <c r="Q19" i="1"/>
  <c r="O19" i="1"/>
  <c r="P19" i="1" s="1"/>
  <c r="L19" i="1"/>
  <c r="Q18" i="1"/>
  <c r="O18" i="1"/>
  <c r="P18" i="1" s="1"/>
  <c r="L18" i="1"/>
  <c r="Q17" i="1"/>
  <c r="O17" i="1"/>
  <c r="P17" i="1" s="1"/>
  <c r="L17" i="1"/>
  <c r="Q16" i="1"/>
  <c r="O16" i="1"/>
  <c r="P16" i="1" s="1"/>
  <c r="L16" i="1"/>
  <c r="Q15" i="1"/>
  <c r="O15" i="1"/>
  <c r="P15" i="1" s="1"/>
  <c r="L15" i="1"/>
  <c r="Q14" i="1"/>
  <c r="O14" i="1"/>
  <c r="P14" i="1" s="1"/>
  <c r="L14" i="1"/>
  <c r="Q13" i="1"/>
  <c r="O13" i="1"/>
  <c r="P13" i="1" s="1"/>
  <c r="L13" i="1"/>
  <c r="Q12" i="1"/>
  <c r="O12" i="1"/>
  <c r="P12" i="1" s="1"/>
  <c r="L12" i="1"/>
  <c r="Q11" i="1"/>
  <c r="O11" i="1"/>
  <c r="P11" i="1" s="1"/>
  <c r="L11" i="1"/>
  <c r="Q10" i="1"/>
  <c r="O10" i="1"/>
  <c r="P10" i="1" s="1"/>
  <c r="L10" i="1"/>
  <c r="Q9" i="1"/>
  <c r="O9" i="1"/>
  <c r="P9" i="1" s="1"/>
  <c r="L9" i="1"/>
  <c r="Q8" i="1"/>
  <c r="O8" i="1"/>
  <c r="P8" i="1" s="1"/>
  <c r="L8" i="1"/>
  <c r="Q7" i="1"/>
  <c r="O7" i="1"/>
  <c r="P7" i="1" s="1"/>
  <c r="L7" i="1"/>
  <c r="Q6" i="1"/>
  <c r="O6" i="1"/>
  <c r="P6" i="1" s="1"/>
  <c r="L6" i="1"/>
  <c r="Q5" i="1"/>
  <c r="O5" i="1"/>
  <c r="P5" i="1" s="1"/>
  <c r="L5" i="1"/>
</calcChain>
</file>

<file path=xl/sharedStrings.xml><?xml version="1.0" encoding="utf-8"?>
<sst xmlns="http://schemas.openxmlformats.org/spreadsheetml/2006/main" count="1078" uniqueCount="430">
  <si>
    <t xml:space="preserve">Course name </t>
  </si>
  <si>
    <t xml:space="preserve">No. In ITMO          </t>
  </si>
  <si>
    <t xml:space="preserve">No. In HDU          </t>
  </si>
  <si>
    <t>Variant #</t>
  </si>
  <si>
    <t>Source voltage amplitude, 
[V]</t>
  </si>
  <si>
    <t>Source voltage frequency, 
[Hz]</t>
  </si>
  <si>
    <t>Voltage source power supply  
[V]</t>
  </si>
  <si>
    <t xml:space="preserve">Линь Ичжан </t>
  </si>
  <si>
    <t>Lin Yizhang</t>
  </si>
  <si>
    <t xml:space="preserve">Лю Фучуань </t>
  </si>
  <si>
    <t>Liu Fuchuan</t>
  </si>
  <si>
    <t xml:space="preserve">Юй Хао </t>
  </si>
  <si>
    <t>Yu Hao</t>
  </si>
  <si>
    <t>Filter scheme</t>
  </si>
  <si>
    <t>Sallen-Key</t>
  </si>
  <si>
    <t>Filter type</t>
  </si>
  <si>
    <t>Sallen-Key
Multiple Feedback</t>
  </si>
  <si>
    <t>Multiple Feedback</t>
  </si>
  <si>
    <t>Lowpass
Highpass</t>
  </si>
  <si>
    <t>Highpass</t>
  </si>
  <si>
    <t>Lowpass</t>
  </si>
  <si>
    <t>Required absolute gain of amplifier (sign of the gain is not considered)</t>
  </si>
  <si>
    <t>Resistor tolerance</t>
  </si>
  <si>
    <t>Capacitor tolerance</t>
  </si>
  <si>
    <t>68.1nF</t>
  </si>
  <si>
    <t>10nF</t>
  </si>
  <si>
    <t>100nF</t>
  </si>
  <si>
    <t>15nF</t>
  </si>
  <si>
    <t>1,5nF</t>
  </si>
  <si>
    <t>1nF</t>
  </si>
  <si>
    <t>2,7nF</t>
  </si>
  <si>
    <t>33nF</t>
  </si>
  <si>
    <t>43nF</t>
  </si>
  <si>
    <t>4,3nF</t>
  </si>
  <si>
    <t>150nF</t>
  </si>
  <si>
    <t>140nF</t>
  </si>
  <si>
    <t>47nF</t>
  </si>
  <si>
    <t>1.2nF</t>
  </si>
  <si>
    <t>3.9nF</t>
  </si>
  <si>
    <t>3.16nF</t>
  </si>
  <si>
    <t>1.3nF</t>
  </si>
  <si>
    <t>12nF</t>
  </si>
  <si>
    <t>36nF</t>
  </si>
  <si>
    <t>24nF</t>
  </si>
  <si>
    <t>56nF</t>
  </si>
  <si>
    <t>22nF</t>
  </si>
  <si>
    <t>68nF</t>
  </si>
  <si>
    <t>3,9nF</t>
  </si>
  <si>
    <t>820pF</t>
  </si>
  <si>
    <t>3,3nF</t>
  </si>
  <si>
    <t>1.8nF</t>
  </si>
  <si>
    <t>11nF</t>
  </si>
  <si>
    <t>1.54nF</t>
  </si>
  <si>
    <t>1.33nF</t>
  </si>
  <si>
    <t>1,8nF</t>
  </si>
  <si>
    <t>2.26nF</t>
  </si>
  <si>
    <t>22.6nF</t>
  </si>
  <si>
    <t>31.6nF</t>
  </si>
  <si>
    <t>15kΩ</t>
  </si>
  <si>
    <t>3.3kΩ</t>
  </si>
  <si>
    <t>9.1kΩ</t>
  </si>
  <si>
    <t>6.8kΩ</t>
  </si>
  <si>
    <t>10kΩ</t>
  </si>
  <si>
    <t>5,6kΩ</t>
  </si>
  <si>
    <t>4.7kΩ</t>
  </si>
  <si>
    <t>15.8kΩ</t>
  </si>
  <si>
    <t>7.87kΩ</t>
  </si>
  <si>
    <t>14.7kΩ</t>
  </si>
  <si>
    <t>2.2kΩ</t>
  </si>
  <si>
    <t>8,2kΩ</t>
  </si>
  <si>
    <t>5.6kΩ</t>
  </si>
  <si>
    <t>6.2kΩ</t>
  </si>
  <si>
    <t>1.5kΩ</t>
  </si>
  <si>
    <t>4.75kΩ</t>
  </si>
  <si>
    <t>6.49kΩ</t>
  </si>
  <si>
    <t>7.5kΩ</t>
  </si>
  <si>
    <t>1kΩ</t>
  </si>
  <si>
    <t>3kΩ</t>
  </si>
  <si>
    <t>3.57kΩ</t>
  </si>
  <si>
    <t>3.65kΩ</t>
  </si>
  <si>
    <t>2.4kΩ</t>
  </si>
  <si>
    <t>11.3kΩ</t>
  </si>
  <si>
    <t>5.62kΩ</t>
  </si>
  <si>
    <t>11kΩ</t>
  </si>
  <si>
    <t>2.7kΩ</t>
  </si>
  <si>
    <t>1.69kΩ</t>
  </si>
  <si>
    <t>3.6kΩ</t>
  </si>
  <si>
    <t>4.3kΩ</t>
  </si>
  <si>
    <t>9.53kΩ</t>
  </si>
  <si>
    <t>1.37kΩ</t>
  </si>
  <si>
    <t>2,2kΩ</t>
  </si>
  <si>
    <t>12.1kΩ</t>
  </si>
  <si>
    <t>1.74kΩ</t>
  </si>
  <si>
    <t>13kΩ</t>
  </si>
  <si>
    <t>2kΩ</t>
  </si>
  <si>
    <t>1.43kΩ</t>
  </si>
  <si>
    <t>20,5nF</t>
  </si>
  <si>
    <t>Load resistance, 
[Ω]</t>
  </si>
  <si>
    <t>Filter resistance, 
[Ω]</t>
  </si>
  <si>
    <t>Filter capacitance, 
[Ω]</t>
  </si>
  <si>
    <r>
      <rPr>
        <i/>
        <sz val="11"/>
        <color theme="1"/>
        <rFont val="宋体"/>
        <family val="2"/>
        <charset val="204"/>
        <scheme val="minor"/>
      </rPr>
      <t>Vcc</t>
    </r>
    <r>
      <rPr>
        <sz val="11"/>
        <color theme="1"/>
        <rFont val="宋体"/>
        <family val="2"/>
        <charset val="204"/>
        <scheme val="minor"/>
      </rPr>
      <t xml:space="preserve"> </t>
    </r>
  </si>
  <si>
    <r>
      <rPr>
        <i/>
        <sz val="11"/>
        <color theme="1"/>
        <rFont val="宋体"/>
        <family val="2"/>
        <charset val="204"/>
        <scheme val="minor"/>
      </rPr>
      <t>Vee</t>
    </r>
    <r>
      <rPr>
        <sz val="11"/>
        <color theme="1"/>
        <rFont val="宋体"/>
        <family val="2"/>
        <charset val="204"/>
        <scheme val="minor"/>
      </rPr>
      <t xml:space="preserve"> </t>
    </r>
  </si>
  <si>
    <r>
      <t>|K</t>
    </r>
    <r>
      <rPr>
        <i/>
        <vertAlign val="subscript"/>
        <sz val="11"/>
        <rFont val="宋体"/>
        <family val="2"/>
        <charset val="204"/>
        <scheme val="minor"/>
      </rPr>
      <t>NI</t>
    </r>
    <r>
      <rPr>
        <i/>
        <sz val="11"/>
        <rFont val="宋体"/>
        <family val="2"/>
        <charset val="204"/>
        <scheme val="minor"/>
      </rPr>
      <t>|</t>
    </r>
  </si>
  <si>
    <r>
      <t>f</t>
    </r>
    <r>
      <rPr>
        <i/>
        <vertAlign val="subscript"/>
        <sz val="11"/>
        <rFont val="宋体"/>
        <family val="2"/>
        <charset val="204"/>
        <scheme val="minor"/>
      </rPr>
      <t>test_1</t>
    </r>
  </si>
  <si>
    <r>
      <t>f</t>
    </r>
    <r>
      <rPr>
        <i/>
        <vertAlign val="subscript"/>
        <sz val="11"/>
        <rFont val="宋体"/>
        <family val="2"/>
        <charset val="204"/>
        <scheme val="minor"/>
      </rPr>
      <t>test_2</t>
    </r>
  </si>
  <si>
    <r>
      <t>f</t>
    </r>
    <r>
      <rPr>
        <i/>
        <vertAlign val="subscript"/>
        <sz val="11"/>
        <rFont val="宋体"/>
        <family val="2"/>
        <charset val="204"/>
        <scheme val="minor"/>
      </rPr>
      <t>test_3</t>
    </r>
  </si>
  <si>
    <r>
      <rPr>
        <i/>
        <sz val="11"/>
        <color theme="1"/>
        <rFont val="宋体"/>
        <family val="2"/>
        <charset val="204"/>
        <scheme val="minor"/>
      </rPr>
      <t>V</t>
    </r>
    <r>
      <rPr>
        <i/>
        <vertAlign val="subscript"/>
        <sz val="11"/>
        <color theme="1"/>
        <rFont val="宋体"/>
        <family val="2"/>
        <charset val="204"/>
        <scheme val="minor"/>
      </rPr>
      <t>testAC=</t>
    </r>
    <r>
      <rPr>
        <i/>
        <sz val="11"/>
        <color theme="1"/>
        <rFont val="宋体"/>
        <family val="2"/>
        <charset val="204"/>
        <scheme val="minor"/>
      </rPr>
      <t>V</t>
    </r>
    <r>
      <rPr>
        <i/>
        <vertAlign val="subscript"/>
        <sz val="11"/>
        <color theme="1"/>
        <rFont val="宋体"/>
        <family val="2"/>
        <charset val="204"/>
        <scheme val="minor"/>
      </rPr>
      <t>test</t>
    </r>
    <r>
      <rPr>
        <sz val="11"/>
        <color theme="1"/>
        <rFont val="宋体"/>
        <family val="2"/>
        <charset val="204"/>
        <scheme val="minor"/>
      </rPr>
      <t xml:space="preserve">  </t>
    </r>
  </si>
  <si>
    <r>
      <rPr>
        <i/>
        <sz val="11"/>
        <color theme="1"/>
        <rFont val="宋体"/>
        <family val="2"/>
        <charset val="204"/>
        <scheme val="minor"/>
      </rPr>
      <t>R</t>
    </r>
    <r>
      <rPr>
        <i/>
        <vertAlign val="subscript"/>
        <sz val="11"/>
        <color theme="1"/>
        <rFont val="宋体"/>
        <family val="2"/>
        <charset val="204"/>
        <scheme val="minor"/>
      </rPr>
      <t>Load</t>
    </r>
    <r>
      <rPr>
        <sz val="11"/>
        <color theme="1"/>
        <rFont val="宋体"/>
        <family val="2"/>
        <charset val="204"/>
        <scheme val="minor"/>
      </rPr>
      <t xml:space="preserve">  </t>
    </r>
  </si>
  <si>
    <r>
      <rPr>
        <i/>
        <sz val="11"/>
        <color theme="1"/>
        <rFont val="宋体"/>
        <family val="2"/>
        <charset val="204"/>
        <scheme val="minor"/>
      </rPr>
      <t>R</t>
    </r>
    <r>
      <rPr>
        <i/>
        <vertAlign val="subscript"/>
        <sz val="11"/>
        <color theme="1"/>
        <rFont val="宋体"/>
        <family val="2"/>
        <charset val="204"/>
        <scheme val="minor"/>
      </rPr>
      <t>1</t>
    </r>
    <r>
      <rPr>
        <sz val="11"/>
        <color theme="1"/>
        <rFont val="宋体"/>
        <family val="2"/>
        <charset val="204"/>
        <scheme val="minor"/>
      </rPr>
      <t xml:space="preserve">  </t>
    </r>
  </si>
  <si>
    <r>
      <rPr>
        <i/>
        <sz val="11"/>
        <color theme="1"/>
        <rFont val="宋体"/>
        <family val="2"/>
        <charset val="204"/>
        <scheme val="minor"/>
      </rPr>
      <t>R</t>
    </r>
    <r>
      <rPr>
        <i/>
        <vertAlign val="subscript"/>
        <sz val="11"/>
        <color theme="1"/>
        <rFont val="宋体"/>
        <family val="2"/>
        <charset val="204"/>
        <scheme val="minor"/>
      </rPr>
      <t>2</t>
    </r>
    <r>
      <rPr>
        <sz val="14"/>
        <color theme="1"/>
        <rFont val="Times New Roman"/>
        <family val="1"/>
        <charset val="204"/>
      </rPr>
      <t/>
    </r>
  </si>
  <si>
    <r>
      <rPr>
        <i/>
        <sz val="11"/>
        <color theme="1"/>
        <rFont val="宋体"/>
        <family val="2"/>
        <charset val="204"/>
        <scheme val="minor"/>
      </rPr>
      <t>R</t>
    </r>
    <r>
      <rPr>
        <i/>
        <vertAlign val="subscript"/>
        <sz val="11"/>
        <color theme="1"/>
        <rFont val="宋体"/>
        <family val="2"/>
        <charset val="204"/>
        <scheme val="minor"/>
      </rPr>
      <t>3</t>
    </r>
    <r>
      <rPr>
        <sz val="14"/>
        <color theme="1"/>
        <rFont val="Times New Roman"/>
        <family val="1"/>
        <charset val="204"/>
      </rPr>
      <t/>
    </r>
  </si>
  <si>
    <r>
      <rPr>
        <i/>
        <sz val="11"/>
        <color theme="1"/>
        <rFont val="宋体"/>
        <family val="2"/>
        <charset val="204"/>
        <scheme val="minor"/>
      </rPr>
      <t>C</t>
    </r>
    <r>
      <rPr>
        <i/>
        <vertAlign val="subscript"/>
        <sz val="11"/>
        <color theme="1"/>
        <rFont val="宋体"/>
        <family val="2"/>
        <charset val="204"/>
        <scheme val="minor"/>
      </rPr>
      <t>1</t>
    </r>
    <r>
      <rPr>
        <sz val="11"/>
        <color theme="1"/>
        <rFont val="宋体"/>
        <family val="2"/>
        <charset val="204"/>
        <scheme val="minor"/>
      </rPr>
      <t xml:space="preserve">  </t>
    </r>
  </si>
  <si>
    <r>
      <t>C</t>
    </r>
    <r>
      <rPr>
        <i/>
        <vertAlign val="subscript"/>
        <sz val="11"/>
        <color theme="1"/>
        <rFont val="宋体"/>
        <family val="2"/>
        <charset val="204"/>
        <scheme val="minor"/>
      </rPr>
      <t>2</t>
    </r>
  </si>
  <si>
    <r>
      <t>C</t>
    </r>
    <r>
      <rPr>
        <i/>
        <vertAlign val="subscript"/>
        <sz val="11"/>
        <color theme="1"/>
        <rFont val="宋体"/>
        <family val="2"/>
        <charset val="204"/>
        <scheme val="minor"/>
      </rPr>
      <t>3</t>
    </r>
  </si>
  <si>
    <t>820Ω</t>
  </si>
  <si>
    <t>680Ω</t>
  </si>
  <si>
    <t>220 Ω</t>
  </si>
  <si>
    <t>680 Ω</t>
  </si>
  <si>
    <t>121 Ω</t>
  </si>
  <si>
    <t>121Ω</t>
  </si>
  <si>
    <t>620Ω</t>
  </si>
  <si>
    <t>215Ω</t>
  </si>
  <si>
    <t>8.2kΩ</t>
  </si>
  <si>
    <t>3.92kΩ</t>
  </si>
  <si>
    <t>Computer Science and Technology (bachelor 2020)</t>
  </si>
  <si>
    <t>Semester 1, Year  (2022/2023)</t>
    <phoneticPr fontId="0" type="noConversion"/>
  </si>
  <si>
    <t>Principles of Circuit</t>
    <phoneticPr fontId="0" type="noConversion"/>
  </si>
  <si>
    <r>
      <rPr>
        <b/>
        <sz val="11"/>
        <color theme="1"/>
        <rFont val="Times New Roman"/>
        <family val="1"/>
      </rPr>
      <t xml:space="preserve">Surname, First name in Russian         </t>
    </r>
    <r>
      <rPr>
        <b/>
        <sz val="11"/>
        <color indexed="8"/>
        <rFont val="Times New Roman"/>
        <family val="1"/>
      </rPr>
      <t xml:space="preserve">                   </t>
    </r>
  </si>
  <si>
    <r>
      <rPr>
        <b/>
        <sz val="11"/>
        <color theme="1"/>
        <rFont val="Times New Roman"/>
        <family val="1"/>
      </rPr>
      <t xml:space="preserve">Surname, First name in English                 </t>
    </r>
    <r>
      <rPr>
        <b/>
        <sz val="11"/>
        <color indexed="8"/>
        <rFont val="Times New Roman"/>
        <family val="1"/>
      </rPr>
      <t xml:space="preserve">          </t>
    </r>
  </si>
  <si>
    <r>
      <rPr>
        <b/>
        <sz val="11"/>
        <color theme="1"/>
        <rFont val="Times New Roman"/>
        <family val="1"/>
      </rPr>
      <t>Surname, First name</t>
    </r>
    <r>
      <rPr>
        <b/>
        <sz val="11"/>
        <color indexed="8"/>
        <rFont val="Times New Roman"/>
        <family val="1"/>
      </rPr>
      <t xml:space="preserve"> in Chinese</t>
    </r>
  </si>
  <si>
    <t xml:space="preserve">Gender    </t>
  </si>
  <si>
    <t xml:space="preserve">Гао Юйтун </t>
  </si>
  <si>
    <t>GAO Yutong</t>
  </si>
  <si>
    <t>高与同</t>
  </si>
  <si>
    <r>
      <rPr>
        <sz val="11"/>
        <color theme="1"/>
        <rFont val="Times New Roman"/>
        <family val="1"/>
      </rPr>
      <t>F/</t>
    </r>
    <r>
      <rPr>
        <sz val="11"/>
        <color rgb="FF000000"/>
        <rFont val="宋体"/>
        <family val="3"/>
        <charset val="134"/>
      </rPr>
      <t>女</t>
    </r>
  </si>
  <si>
    <t xml:space="preserve">Ли Жоци </t>
  </si>
  <si>
    <t>LI Ruoqi</t>
  </si>
  <si>
    <t>李若琪</t>
  </si>
  <si>
    <t xml:space="preserve">Лян Янь </t>
  </si>
  <si>
    <t>LIANG Yan</t>
  </si>
  <si>
    <t>梁妍</t>
  </si>
  <si>
    <t xml:space="preserve">Ло Ин </t>
  </si>
  <si>
    <t>LOU Ying</t>
  </si>
  <si>
    <t>楼锳</t>
  </si>
  <si>
    <t xml:space="preserve">Пан Минминь </t>
  </si>
  <si>
    <t>PANG Mingmin</t>
  </si>
  <si>
    <t>庞茗敏</t>
  </si>
  <si>
    <t xml:space="preserve">Пэн Чутин </t>
  </si>
  <si>
    <t>PENG Chuting</t>
  </si>
  <si>
    <t>彭楚婷</t>
  </si>
  <si>
    <t xml:space="preserve">Цзэн Синьи </t>
  </si>
  <si>
    <t>ZENG Xinyi</t>
  </si>
  <si>
    <t>曾心怡</t>
  </si>
  <si>
    <t xml:space="preserve">Чэнь Цзэлинь </t>
  </si>
  <si>
    <t>CHEN Zelin</t>
  </si>
  <si>
    <t>陈泽林</t>
  </si>
  <si>
    <r>
      <rPr>
        <sz val="11"/>
        <color theme="1"/>
        <rFont val="Times New Roman"/>
        <family val="1"/>
      </rPr>
      <t>M/</t>
    </r>
    <r>
      <rPr>
        <sz val="11"/>
        <color indexed="8"/>
        <rFont val="宋体"/>
        <family val="3"/>
        <charset val="134"/>
      </rPr>
      <t>男</t>
    </r>
  </si>
  <si>
    <t xml:space="preserve">Чэнь Цзэжуй </t>
  </si>
  <si>
    <t>CHEN Zerui</t>
  </si>
  <si>
    <t>陈泽睿</t>
  </si>
  <si>
    <t xml:space="preserve">Чэн Цзыкай </t>
  </si>
  <si>
    <t>CHENG Zikai</t>
  </si>
  <si>
    <t>程子恺</t>
  </si>
  <si>
    <t xml:space="preserve">Фан Чжунвэй </t>
  </si>
  <si>
    <t>FANG Zhongwei</t>
  </si>
  <si>
    <t>方仲伟</t>
  </si>
  <si>
    <t xml:space="preserve">Ху Минюй </t>
  </si>
  <si>
    <t>HU Mingyu</t>
  </si>
  <si>
    <t>胡铭宇</t>
  </si>
  <si>
    <t xml:space="preserve">Ху Жицянь </t>
  </si>
  <si>
    <t>HU Riqian</t>
  </si>
  <si>
    <t>胡日千</t>
  </si>
  <si>
    <t xml:space="preserve">Цзян Синьчэн </t>
  </si>
  <si>
    <t>JIANG Xincheng</t>
  </si>
  <si>
    <t>姜歆成</t>
  </si>
  <si>
    <t xml:space="preserve">Цзяо Чжисинь </t>
  </si>
  <si>
    <t>JIAO Zhixin</t>
  </si>
  <si>
    <t>焦治鑫</t>
  </si>
  <si>
    <t xml:space="preserve">Лэй Бяо </t>
  </si>
  <si>
    <t>LEI Biao</t>
  </si>
  <si>
    <t>雷标</t>
  </si>
  <si>
    <t xml:space="preserve">Ли Чуньпэн </t>
  </si>
  <si>
    <t>LI Chunpeng</t>
  </si>
  <si>
    <t>李春澎</t>
  </si>
  <si>
    <t xml:space="preserve">Ли Хаочжэн </t>
  </si>
  <si>
    <t>LI Haozheng</t>
  </si>
  <si>
    <t>李浩正</t>
  </si>
  <si>
    <t xml:space="preserve">Линь Бинь </t>
  </si>
  <si>
    <t>LIN Bin</t>
  </si>
  <si>
    <t>林彬</t>
  </si>
  <si>
    <t xml:space="preserve">Лю Чэньян </t>
  </si>
  <si>
    <t>LIU Chenyang</t>
  </si>
  <si>
    <t>刘晨阳</t>
  </si>
  <si>
    <t xml:space="preserve">Цинь Вэйхань </t>
  </si>
  <si>
    <t>QIN Weihan</t>
  </si>
  <si>
    <t>秦伟涵</t>
  </si>
  <si>
    <t xml:space="preserve">Сунь Цзяцзянь </t>
  </si>
  <si>
    <t>SUN Jiajian</t>
  </si>
  <si>
    <t>孙嘉健</t>
  </si>
  <si>
    <t xml:space="preserve">У Исюнь </t>
  </si>
  <si>
    <t>WU Yixun</t>
  </si>
  <si>
    <t>吴浥勋</t>
  </si>
  <si>
    <t xml:space="preserve">Сян Кэюй </t>
  </si>
  <si>
    <t>XIANG Keyu</t>
  </si>
  <si>
    <t>向柯宇</t>
  </si>
  <si>
    <t xml:space="preserve">Ян Сайцзэ </t>
  </si>
  <si>
    <t>YANG Saize</t>
  </si>
  <si>
    <t>杨赛泽</t>
  </si>
  <si>
    <t xml:space="preserve">Е Тяньхао </t>
  </si>
  <si>
    <t>YE Tianhao</t>
  </si>
  <si>
    <t>叶天昊</t>
  </si>
  <si>
    <t xml:space="preserve">Юань Чжицян </t>
  </si>
  <si>
    <t>YUAN Zhiqiang</t>
  </si>
  <si>
    <t>袁智强</t>
  </si>
  <si>
    <t xml:space="preserve">Чжан Хуаньи </t>
  </si>
  <si>
    <t>ZHANG Huanyi</t>
  </si>
  <si>
    <t>张焕怡</t>
  </si>
  <si>
    <t xml:space="preserve">Чжэн Цзюньхао </t>
  </si>
  <si>
    <t>ZHENG Junhao</t>
  </si>
  <si>
    <t>郑君豪</t>
  </si>
  <si>
    <t xml:space="preserve">Чжоу Чаожань </t>
  </si>
  <si>
    <t>ZHOU Chaoran</t>
  </si>
  <si>
    <t>周超然</t>
  </si>
  <si>
    <t xml:space="preserve">Чжу Хай </t>
  </si>
  <si>
    <t>ZHU Hai</t>
  </si>
  <si>
    <t>朱海</t>
  </si>
  <si>
    <t xml:space="preserve">Го Цинюань </t>
  </si>
  <si>
    <t>GUO Qingyuan</t>
  </si>
  <si>
    <t>郭清源</t>
  </si>
  <si>
    <t xml:space="preserve">Лэй Нинюй </t>
  </si>
  <si>
    <t>LEI Ningyu</t>
  </si>
  <si>
    <t>雷宁宇</t>
  </si>
  <si>
    <t xml:space="preserve">Лу Шутун </t>
  </si>
  <si>
    <t>LU Shutong</t>
  </si>
  <si>
    <t>陆姝彤</t>
  </si>
  <si>
    <t xml:space="preserve">Ло Мэняо </t>
  </si>
  <si>
    <t>LUO Mengyao</t>
  </si>
  <si>
    <t>骆梦瑶</t>
  </si>
  <si>
    <t xml:space="preserve">И Минь </t>
  </si>
  <si>
    <t>YI Min</t>
  </si>
  <si>
    <t>易敏</t>
  </si>
  <si>
    <t xml:space="preserve">И Сюань </t>
  </si>
  <si>
    <t>YI Xuan</t>
  </si>
  <si>
    <t>易煊</t>
  </si>
  <si>
    <t xml:space="preserve">Чжан Хуанпэй </t>
  </si>
  <si>
    <t>ZHANG Huangpei</t>
  </si>
  <si>
    <t>张煌佩</t>
  </si>
  <si>
    <t xml:space="preserve">Чэнь Дунлян </t>
  </si>
  <si>
    <t>CHEN Dongliang</t>
  </si>
  <si>
    <t>陈东亮</t>
  </si>
  <si>
    <t xml:space="preserve">Гао Личэнь </t>
  </si>
  <si>
    <t>GAO Lichen</t>
  </si>
  <si>
    <t>高利晨</t>
  </si>
  <si>
    <t xml:space="preserve">Ли Цзяньфэн </t>
  </si>
  <si>
    <t>LI Jianfeng</t>
  </si>
  <si>
    <t>李建锋</t>
  </si>
  <si>
    <t xml:space="preserve">Ли Цзюньфу </t>
  </si>
  <si>
    <t>LI Junfu</t>
  </si>
  <si>
    <t>李俊甫</t>
  </si>
  <si>
    <t xml:space="preserve">Ли Цзюньяо </t>
  </si>
  <si>
    <t>LI Junyao</t>
  </si>
  <si>
    <t>李俊垚</t>
  </si>
  <si>
    <t xml:space="preserve">Ли Шуюй </t>
  </si>
  <si>
    <t>LI Shuyu</t>
  </si>
  <si>
    <t>李书昱</t>
  </si>
  <si>
    <t xml:space="preserve">Ли Тинхао </t>
  </si>
  <si>
    <t>LI Tinghao</t>
  </si>
  <si>
    <t>李廷浩</t>
  </si>
  <si>
    <t xml:space="preserve">Ли Ичэнь </t>
  </si>
  <si>
    <t>LI Yichen</t>
  </si>
  <si>
    <t>李依宸</t>
  </si>
  <si>
    <t xml:space="preserve">Моу Линцзе </t>
  </si>
  <si>
    <t>MOU Lingjie</t>
  </si>
  <si>
    <t>牟凌洁</t>
  </si>
  <si>
    <t xml:space="preserve">Ци Синюань </t>
  </si>
  <si>
    <t>QI Xingyuan</t>
  </si>
  <si>
    <t>祁星源</t>
  </si>
  <si>
    <t xml:space="preserve">Сун Сюаньи </t>
  </si>
  <si>
    <t>SONG Xuanyi</t>
  </si>
  <si>
    <t>宋轩逸</t>
  </si>
  <si>
    <t xml:space="preserve">Тун Хуэй </t>
  </si>
  <si>
    <t>TONG Hui</t>
  </si>
  <si>
    <t>童晖</t>
  </si>
  <si>
    <t xml:space="preserve">Ся Хайфэн </t>
  </si>
  <si>
    <t>XIA Haifeng</t>
  </si>
  <si>
    <t>夏海峰</t>
  </si>
  <si>
    <t xml:space="preserve">Сюн Шичи </t>
  </si>
  <si>
    <t>XIONG Shichi</t>
  </si>
  <si>
    <t>熊诗驰</t>
  </si>
  <si>
    <t xml:space="preserve">Янь Янтянь </t>
  </si>
  <si>
    <t>YAN Yangtian</t>
  </si>
  <si>
    <t>鄢阳天</t>
  </si>
  <si>
    <t xml:space="preserve">Ян Лян </t>
  </si>
  <si>
    <t>YANG Liang</t>
  </si>
  <si>
    <t>杨亮</t>
  </si>
  <si>
    <t xml:space="preserve">Юй Ханьи </t>
  </si>
  <si>
    <t>YU Hanyi</t>
  </si>
  <si>
    <t>虞含怿</t>
  </si>
  <si>
    <t>Юань Чэнсюнь</t>
  </si>
  <si>
    <t>YUAN Chengxun</t>
  </si>
  <si>
    <t>袁承勋</t>
  </si>
  <si>
    <t xml:space="preserve">Цзэн Кайчжи </t>
  </si>
  <si>
    <t>ZENG Kaizhi</t>
  </si>
  <si>
    <t>曾开智</t>
  </si>
  <si>
    <t xml:space="preserve">Чжан Бэйюань </t>
  </si>
  <si>
    <t>ZHANG Beiyuan</t>
  </si>
  <si>
    <t>张倍源</t>
  </si>
  <si>
    <t xml:space="preserve">Чжан Юйян </t>
  </si>
  <si>
    <t>ZHANG Yuyang</t>
  </si>
  <si>
    <t>张愉洋</t>
  </si>
  <si>
    <t xml:space="preserve">Чжэн Ци </t>
  </si>
  <si>
    <t>ZHENG Qi</t>
  </si>
  <si>
    <t>郑奇</t>
  </si>
  <si>
    <t xml:space="preserve">Чжэн Чжэньхань </t>
  </si>
  <si>
    <t>ZHENG Zhenhan</t>
  </si>
  <si>
    <t>郑臻翰</t>
  </si>
  <si>
    <t xml:space="preserve">Чжу И </t>
  </si>
  <si>
    <t>ZHU Yi</t>
  </si>
  <si>
    <t>朱熠</t>
  </si>
  <si>
    <t xml:space="preserve">Цзоу Лэтянь </t>
  </si>
  <si>
    <t>ZOU Letian</t>
  </si>
  <si>
    <t>邹乐天</t>
  </si>
  <si>
    <t xml:space="preserve">Фу Ифань </t>
  </si>
  <si>
    <t>FU Yifan</t>
  </si>
  <si>
    <t>傅一帆</t>
  </si>
  <si>
    <t xml:space="preserve">Го Юймэн </t>
  </si>
  <si>
    <t>GUO Yumeng</t>
  </si>
  <si>
    <t>郭雨蒙</t>
  </si>
  <si>
    <t xml:space="preserve">Мо Ливэнь </t>
  </si>
  <si>
    <t>MO Liwen</t>
  </si>
  <si>
    <t>莫丽雯</t>
  </si>
  <si>
    <t xml:space="preserve">Шэнь Жуйци </t>
  </si>
  <si>
    <t>SHEN Ruiqi</t>
  </si>
  <si>
    <t>申瑞琪</t>
  </si>
  <si>
    <t xml:space="preserve">Ши Цзяхуэй </t>
  </si>
  <si>
    <t>SHI Jiahui</t>
  </si>
  <si>
    <t>石佳卉</t>
  </si>
  <si>
    <t xml:space="preserve">Ван Вэньцзинь </t>
  </si>
  <si>
    <t>WANG Wenjin</t>
  </si>
  <si>
    <t>王雯瑾</t>
  </si>
  <si>
    <t xml:space="preserve">Е Линсюэ </t>
  </si>
  <si>
    <t>YE Lingxue</t>
  </si>
  <si>
    <t>叶玲雪</t>
  </si>
  <si>
    <t xml:space="preserve">Цао Синьян </t>
  </si>
  <si>
    <t>CAO Xinyang</t>
  </si>
  <si>
    <t>曹鑫阳</t>
  </si>
  <si>
    <t xml:space="preserve">Чэнь Ханьчжэн </t>
  </si>
  <si>
    <t>CHEN Hanzheng</t>
  </si>
  <si>
    <t>陈翰正</t>
  </si>
  <si>
    <t xml:space="preserve">Чэнь Цикай </t>
  </si>
  <si>
    <t>CHEN Qikai</t>
  </si>
  <si>
    <t>陈琪凯</t>
  </si>
  <si>
    <t xml:space="preserve">Дэн Цинтянь </t>
  </si>
  <si>
    <t>DENG Qingtian</t>
  </si>
  <si>
    <t>邓晴天</t>
  </si>
  <si>
    <t xml:space="preserve">Дин Хай </t>
  </si>
  <si>
    <t>DING Hai</t>
  </si>
  <si>
    <t>丁海</t>
  </si>
  <si>
    <t xml:space="preserve">Го Тяньи </t>
  </si>
  <si>
    <t>GUO Tianyi</t>
  </si>
  <si>
    <t>郭天仡</t>
  </si>
  <si>
    <t xml:space="preserve">Хоу Эньцы </t>
  </si>
  <si>
    <t>HOU Enci</t>
  </si>
  <si>
    <t>侯恩赐</t>
  </si>
  <si>
    <t xml:space="preserve">Ху Вэньхао </t>
  </si>
  <si>
    <t>HU Wenhao</t>
  </si>
  <si>
    <t>胡文昊</t>
  </si>
  <si>
    <t xml:space="preserve">Цзя Сыда </t>
  </si>
  <si>
    <t>JIA Sida</t>
  </si>
  <si>
    <t>贾锶达</t>
  </si>
  <si>
    <t xml:space="preserve">Ли Жуйцзюнь </t>
  </si>
  <si>
    <t>LI Ruijun</t>
  </si>
  <si>
    <t>李瑞隽</t>
  </si>
  <si>
    <t xml:space="preserve">Ли Ифань </t>
  </si>
  <si>
    <t>LI Yifan</t>
  </si>
  <si>
    <t>李逸凡</t>
  </si>
  <si>
    <t xml:space="preserve">Ли Чэньхао </t>
  </si>
  <si>
    <t>LI Chenhao</t>
  </si>
  <si>
    <t>厉晨皓</t>
  </si>
  <si>
    <t xml:space="preserve">Лю Цзяи </t>
  </si>
  <si>
    <t>LIU Jiayi</t>
  </si>
  <si>
    <t>刘佳一</t>
  </si>
  <si>
    <t xml:space="preserve">Ши Чэньхао </t>
  </si>
  <si>
    <t>SHI Chenhao</t>
  </si>
  <si>
    <t>施晨浩</t>
  </si>
  <si>
    <t xml:space="preserve">Сунь Сяовэй </t>
  </si>
  <si>
    <t>SUN Xiaowei</t>
  </si>
  <si>
    <t>孙校尉</t>
  </si>
  <si>
    <t xml:space="preserve">Ван Цинци </t>
  </si>
  <si>
    <t>WANG Qingqi</t>
  </si>
  <si>
    <t>王庆琦</t>
  </si>
  <si>
    <t xml:space="preserve">У Бовэй </t>
  </si>
  <si>
    <t>WU Bowei</t>
  </si>
  <si>
    <t>吴柏纬</t>
  </si>
  <si>
    <t xml:space="preserve">Ся Нань </t>
  </si>
  <si>
    <t>XIA Nan</t>
  </si>
  <si>
    <t>夏楠</t>
  </si>
  <si>
    <t xml:space="preserve">Ся Вэйфэн </t>
  </si>
  <si>
    <t>XIA Weifeng</t>
  </si>
  <si>
    <t>夏伟峰</t>
  </si>
  <si>
    <t xml:space="preserve">Е Цзэкай </t>
  </si>
  <si>
    <t>YE Zekai</t>
  </si>
  <si>
    <t>叶泽楷</t>
  </si>
  <si>
    <t xml:space="preserve">Инь Люсинь </t>
  </si>
  <si>
    <t>YIN Liuxin</t>
  </si>
  <si>
    <t>殷刘鑫</t>
  </si>
  <si>
    <t xml:space="preserve">Чжао Жуй </t>
  </si>
  <si>
    <t>ZHAO Rui</t>
  </si>
  <si>
    <t>赵睿</t>
  </si>
  <si>
    <t xml:space="preserve">Чжэн Жунчжэнь </t>
  </si>
  <si>
    <t>ZHENG Rongzhen</t>
  </si>
  <si>
    <t>郑荣震</t>
  </si>
  <si>
    <t xml:space="preserve">Чжу Хани </t>
  </si>
  <si>
    <t>ZHU Hangyi</t>
  </si>
  <si>
    <t>朱航毅</t>
  </si>
  <si>
    <t xml:space="preserve">Линь Цзихун </t>
  </si>
  <si>
    <t>Lin Jihong</t>
  </si>
  <si>
    <t>林霁虹</t>
  </si>
  <si>
    <r>
      <t>F/</t>
    </r>
    <r>
      <rPr>
        <sz val="11"/>
        <rFont val="宋体"/>
        <family val="3"/>
        <charset val="134"/>
      </rPr>
      <t>女</t>
    </r>
  </si>
  <si>
    <t>林仪章</t>
  </si>
  <si>
    <r>
      <t>M/</t>
    </r>
    <r>
      <rPr>
        <sz val="12"/>
        <rFont val="宋体"/>
        <family val="3"/>
        <charset val="134"/>
      </rPr>
      <t>男</t>
    </r>
  </si>
  <si>
    <t>刘福川</t>
  </si>
  <si>
    <t>余浩</t>
  </si>
  <si>
    <t xml:space="preserve">Дэн Вэньцзэ </t>
  </si>
  <si>
    <t>Deng Wenjie</t>
  </si>
  <si>
    <t>邓雯婕</t>
  </si>
  <si>
    <r>
      <t>F/</t>
    </r>
    <r>
      <rPr>
        <sz val="12"/>
        <rFont val="宋体"/>
        <family val="3"/>
        <charset val="134"/>
      </rPr>
      <t>女</t>
    </r>
  </si>
  <si>
    <t xml:space="preserve">Ни Цзяхао </t>
  </si>
  <si>
    <t>Ni Jiahao</t>
  </si>
  <si>
    <t>倪嘉浩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</si>
</sst>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"/>
  </numFmts>
  <fonts count="31" x14ac:knownFonts="1">
    <font>
      <sz val="11"/>
      <color theme="1"/>
      <name val="宋体"/>
      <charset val="134"/>
      <scheme val="minor"/>
    </font>
    <font>
      <sz val="11"/>
      <color theme="1"/>
      <name val="宋体"/>
      <family val="2"/>
      <charset val="204"/>
      <scheme val="minor"/>
    </font>
    <font>
      <sz val="11"/>
      <color theme="1"/>
      <name val="宋体"/>
      <family val="2"/>
      <charset val="204"/>
      <scheme val="minor"/>
    </font>
    <font>
      <sz val="11"/>
      <color theme="1"/>
      <name val="宋体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8"/>
      <name val="宋体"/>
      <family val="2"/>
      <charset val="204"/>
      <scheme val="minor"/>
    </font>
    <font>
      <sz val="11"/>
      <color theme="1"/>
      <name val="宋体"/>
      <family val="2"/>
      <charset val="204"/>
      <scheme val="minor"/>
    </font>
    <font>
      <b/>
      <sz val="11"/>
      <color theme="1"/>
      <name val="宋体"/>
      <family val="2"/>
      <charset val="204"/>
      <scheme val="minor"/>
    </font>
    <font>
      <i/>
      <sz val="11"/>
      <color theme="1"/>
      <name val="宋体"/>
      <family val="2"/>
      <charset val="204"/>
      <scheme val="minor"/>
    </font>
    <font>
      <i/>
      <sz val="11"/>
      <name val="宋体"/>
      <family val="2"/>
      <charset val="204"/>
      <scheme val="minor"/>
    </font>
    <font>
      <i/>
      <vertAlign val="subscript"/>
      <sz val="11"/>
      <name val="宋体"/>
      <family val="2"/>
      <charset val="204"/>
      <scheme val="minor"/>
    </font>
    <font>
      <i/>
      <vertAlign val="subscript"/>
      <sz val="11"/>
      <color theme="1"/>
      <name val="宋体"/>
      <family val="2"/>
      <charset val="204"/>
      <scheme val="minor"/>
    </font>
    <font>
      <b/>
      <sz val="16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name val="Times New Roman"/>
      <family val="1"/>
    </font>
    <font>
      <b/>
      <sz val="11"/>
      <color theme="1"/>
      <name val="Times New Roman"/>
      <family val="1"/>
    </font>
    <font>
      <b/>
      <sz val="11"/>
      <color indexed="8"/>
      <name val="Times New Roman"/>
      <family val="1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11"/>
      <color rgb="FF000000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name val="Times New Roman"/>
      <family val="1"/>
    </font>
    <font>
      <sz val="11"/>
      <name val="宋体"/>
      <family val="3"/>
      <charset val="134"/>
      <scheme val="minor"/>
    </font>
    <font>
      <sz val="11"/>
      <name val="等线"/>
      <family val="3"/>
      <charset val="134"/>
    </font>
    <font>
      <sz val="11"/>
      <name val="宋体"/>
      <family val="3"/>
      <charset val="134"/>
    </font>
    <font>
      <sz val="12"/>
      <name val="Times New Roman"/>
      <family val="1"/>
    </font>
    <font>
      <b/>
      <sz val="12"/>
      <name val="Times New Roman"/>
      <family val="1"/>
    </font>
    <font>
      <sz val="12"/>
      <name val="宋体"/>
      <family val="3"/>
      <charset val="134"/>
      <scheme val="minor"/>
    </font>
    <font>
      <sz val="12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9" fontId="7" fillId="0" borderId="0" applyFont="0" applyFill="0" applyBorder="0" applyAlignment="0" applyProtection="0"/>
  </cellStyleXfs>
  <cellXfs count="71">
    <xf numFmtId="0" fontId="0" fillId="0" borderId="0" xfId="0">
      <alignment vertical="center"/>
    </xf>
    <xf numFmtId="0" fontId="0" fillId="2" borderId="0" xfId="0" applyFill="1">
      <alignment vertical="center"/>
    </xf>
    <xf numFmtId="0" fontId="3" fillId="0" borderId="0" xfId="0" applyFont="1">
      <alignment vertical="center"/>
    </xf>
    <xf numFmtId="176" fontId="3" fillId="0" borderId="0" xfId="0" applyNumberFormat="1" applyFont="1">
      <alignment vertical="center"/>
    </xf>
    <xf numFmtId="1" fontId="3" fillId="0" borderId="0" xfId="0" applyNumberFormat="1" applyFont="1">
      <alignment vertical="center"/>
    </xf>
    <xf numFmtId="9" fontId="3" fillId="0" borderId="0" xfId="1" applyFont="1" applyFill="1" applyAlignment="1">
      <alignment vertical="center"/>
    </xf>
    <xf numFmtId="0" fontId="8" fillId="0" borderId="1" xfId="0" applyFont="1" applyBorder="1" applyAlignment="1">
      <alignment horizontal="center" wrapText="1"/>
    </xf>
    <xf numFmtId="176" fontId="3" fillId="0" borderId="1" xfId="0" applyNumberFormat="1" applyFont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1" fontId="3" fillId="0" borderId="1" xfId="0" applyNumberFormat="1" applyFont="1" applyBorder="1" applyAlignment="1">
      <alignment horizontal="center" wrapText="1"/>
    </xf>
    <xf numFmtId="9" fontId="3" fillId="0" borderId="1" xfId="1" applyFont="1" applyFill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176" fontId="10" fillId="0" borderId="1" xfId="0" applyNumberFormat="1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9" fontId="3" fillId="0" borderId="1" xfId="1" applyFont="1" applyFill="1" applyBorder="1" applyAlignment="1">
      <alignment horizontal="center" vertical="center" wrapText="1"/>
    </xf>
    <xf numFmtId="1" fontId="9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>
      <alignment vertical="center"/>
    </xf>
    <xf numFmtId="0" fontId="3" fillId="0" borderId="1" xfId="0" applyFont="1" applyBorder="1" applyAlignment="1">
      <alignment vertical="center" wrapText="1"/>
    </xf>
    <xf numFmtId="176" fontId="3" fillId="0" borderId="1" xfId="0" applyNumberFormat="1" applyFont="1" applyBorder="1">
      <alignment vertical="center"/>
    </xf>
    <xf numFmtId="1" fontId="3" fillId="0" borderId="1" xfId="0" applyNumberFormat="1" applyFont="1" applyBorder="1">
      <alignment vertical="center"/>
    </xf>
    <xf numFmtId="1" fontId="3" fillId="0" borderId="1" xfId="0" applyNumberFormat="1" applyFont="1" applyBorder="1" applyAlignment="1">
      <alignment horizontal="center" vertical="center"/>
    </xf>
    <xf numFmtId="9" fontId="3" fillId="0" borderId="1" xfId="1" applyFont="1" applyFill="1" applyBorder="1" applyAlignment="1">
      <alignment vertical="center"/>
    </xf>
    <xf numFmtId="11" fontId="3" fillId="0" borderId="1" xfId="0" quotePrefix="1" applyNumberFormat="1" applyFont="1" applyBorder="1">
      <alignment vertical="center"/>
    </xf>
    <xf numFmtId="1" fontId="3" fillId="0" borderId="1" xfId="0" quotePrefix="1" applyNumberFormat="1" applyFont="1" applyBorder="1" applyAlignment="1">
      <alignment horizontal="center" vertical="center"/>
    </xf>
    <xf numFmtId="11" fontId="3" fillId="0" borderId="1" xfId="0" applyNumberFormat="1" applyFont="1" applyBorder="1">
      <alignment vertical="center"/>
    </xf>
    <xf numFmtId="176" fontId="0" fillId="0" borderId="0" xfId="0" applyNumberFormat="1">
      <alignment vertical="center"/>
    </xf>
    <xf numFmtId="1" fontId="0" fillId="0" borderId="0" xfId="0" applyNumberFormat="1">
      <alignment vertical="center"/>
    </xf>
    <xf numFmtId="9" fontId="0" fillId="0" borderId="0" xfId="1" applyFont="1" applyFill="1" applyAlignment="1">
      <alignment vertical="center"/>
    </xf>
    <xf numFmtId="0" fontId="2" fillId="0" borderId="1" xfId="0" applyFont="1" applyBorder="1">
      <alignment vertical="center"/>
    </xf>
    <xf numFmtId="0" fontId="15" fillId="2" borderId="4" xfId="0" applyFont="1" applyFill="1" applyBorder="1" applyAlignment="1">
      <alignment horizontal="left" vertical="center" wrapText="1"/>
    </xf>
    <xf numFmtId="0" fontId="16" fillId="2" borderId="4" xfId="0" applyFont="1" applyFill="1" applyBorder="1" applyAlignment="1">
      <alignment horizontal="left" vertical="center" wrapText="1"/>
    </xf>
    <xf numFmtId="0" fontId="16" fillId="2" borderId="4" xfId="0" applyFont="1" applyFill="1" applyBorder="1" applyAlignment="1">
      <alignment vertical="center" wrapText="1"/>
    </xf>
    <xf numFmtId="0" fontId="15" fillId="2" borderId="4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18" fillId="2" borderId="1" xfId="0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justify" vertical="center" wrapText="1"/>
    </xf>
    <xf numFmtId="0" fontId="19" fillId="2" borderId="1" xfId="0" applyFont="1" applyFill="1" applyBorder="1" applyAlignment="1">
      <alignment horizontal="left" vertical="center"/>
    </xf>
    <xf numFmtId="0" fontId="20" fillId="2" borderId="1" xfId="0" applyFont="1" applyFill="1" applyBorder="1" applyAlignment="1">
      <alignment horizontal="center" vertical="center"/>
    </xf>
    <xf numFmtId="0" fontId="1" fillId="2" borderId="1" xfId="0" quotePrefix="1" applyFont="1" applyFill="1" applyBorder="1">
      <alignment vertical="center"/>
    </xf>
    <xf numFmtId="0" fontId="20" fillId="2" borderId="1" xfId="0" applyFont="1" applyFill="1" applyBorder="1" applyAlignment="1">
      <alignment horizontal="center" vertical="center" wrapText="1"/>
    </xf>
    <xf numFmtId="0" fontId="20" fillId="2" borderId="1" xfId="0" applyFont="1" applyFill="1" applyBorder="1" applyAlignment="1">
      <alignment horizontal="justify" vertical="center" wrapText="1"/>
    </xf>
    <xf numFmtId="0" fontId="23" fillId="2" borderId="1" xfId="0" applyFont="1" applyFill="1" applyBorder="1" applyAlignment="1">
      <alignment horizontal="justify" vertical="center" wrapText="1"/>
    </xf>
    <xf numFmtId="0" fontId="24" fillId="2" borderId="1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left" vertical="center"/>
    </xf>
    <xf numFmtId="0" fontId="23" fillId="2" borderId="1" xfId="0" applyFont="1" applyFill="1" applyBorder="1" applyAlignment="1">
      <alignment horizontal="center" vertical="center" wrapText="1"/>
    </xf>
    <xf numFmtId="0" fontId="24" fillId="2" borderId="1" xfId="0" quotePrefix="1" applyFont="1" applyFill="1" applyBorder="1" applyAlignment="1">
      <alignment horizontal="center" vertical="center"/>
    </xf>
    <xf numFmtId="0" fontId="25" fillId="2" borderId="1" xfId="0" quotePrefix="1" applyFont="1" applyFill="1" applyBorder="1" applyAlignment="1">
      <alignment horizontal="center" vertical="center"/>
    </xf>
    <xf numFmtId="0" fontId="23" fillId="2" borderId="1" xfId="0" applyFont="1" applyFill="1" applyBorder="1" applyAlignment="1">
      <alignment horizontal="center" vertical="center"/>
    </xf>
    <xf numFmtId="0" fontId="27" fillId="2" borderId="1" xfId="0" applyFont="1" applyFill="1" applyBorder="1" applyAlignment="1">
      <alignment horizontal="center" vertical="center" wrapText="1"/>
    </xf>
    <xf numFmtId="0" fontId="27" fillId="2" borderId="1" xfId="0" applyFont="1" applyFill="1" applyBorder="1" applyAlignment="1">
      <alignment vertical="center" wrapText="1"/>
    </xf>
    <xf numFmtId="0" fontId="23" fillId="2" borderId="1" xfId="0" quotePrefix="1" applyFont="1" applyFill="1" applyBorder="1" applyAlignment="1">
      <alignment horizontal="center" vertical="center"/>
    </xf>
    <xf numFmtId="0" fontId="28" fillId="2" borderId="1" xfId="0" applyFont="1" applyFill="1" applyBorder="1" applyAlignment="1">
      <alignment horizontal="left" vertical="center"/>
    </xf>
    <xf numFmtId="0" fontId="29" fillId="2" borderId="1" xfId="0" quotePrefix="1" applyFont="1" applyFill="1" applyBorder="1" applyAlignment="1">
      <alignment horizontal="center" vertical="center"/>
    </xf>
    <xf numFmtId="0" fontId="27" fillId="2" borderId="1" xfId="0" applyFont="1" applyFill="1" applyBorder="1" applyAlignment="1">
      <alignment horizontal="center" vertical="center"/>
    </xf>
    <xf numFmtId="0" fontId="27" fillId="2" borderId="1" xfId="0" applyFont="1" applyFill="1" applyBorder="1">
      <alignment vertical="center"/>
    </xf>
    <xf numFmtId="0" fontId="27" fillId="0" borderId="1" xfId="0" applyFont="1" applyBorder="1" applyAlignment="1">
      <alignment horizontal="center" vertical="center"/>
    </xf>
    <xf numFmtId="0" fontId="27" fillId="0" borderId="1" xfId="0" applyFont="1" applyBorder="1" applyAlignment="1">
      <alignment horizontal="left" vertical="center"/>
    </xf>
    <xf numFmtId="0" fontId="23" fillId="2" borderId="1" xfId="0" applyFont="1" applyFill="1" applyBorder="1" applyAlignment="1">
      <alignment horizontal="left" vertical="center" wrapText="1"/>
    </xf>
    <xf numFmtId="1" fontId="3" fillId="0" borderId="3" xfId="0" applyNumberFormat="1" applyFont="1" applyBorder="1" applyAlignment="1">
      <alignment horizontal="center" wrapText="1"/>
    </xf>
    <xf numFmtId="1" fontId="3" fillId="0" borderId="5" xfId="0" applyNumberFormat="1" applyFont="1" applyBorder="1" applyAlignment="1">
      <alignment horizontal="center" wrapText="1"/>
    </xf>
    <xf numFmtId="1" fontId="3" fillId="0" borderId="6" xfId="0" applyNumberFormat="1" applyFont="1" applyBorder="1" applyAlignment="1">
      <alignment horizontal="center" wrapText="1"/>
    </xf>
    <xf numFmtId="1" fontId="3" fillId="0" borderId="1" xfId="0" applyNumberFormat="1" applyFont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13" fillId="2" borderId="3" xfId="0" applyFont="1" applyFill="1" applyBorder="1" applyAlignment="1">
      <alignment horizontal="center" vertical="center" wrapText="1"/>
    </xf>
    <xf numFmtId="0" fontId="13" fillId="2" borderId="5" xfId="0" applyFont="1" applyFill="1" applyBorder="1" applyAlignment="1">
      <alignment horizontal="center" vertical="center" wrapText="1"/>
    </xf>
    <xf numFmtId="0" fontId="13" fillId="2" borderId="6" xfId="0" applyFont="1" applyFill="1" applyBorder="1" applyAlignment="1">
      <alignment horizontal="center" vertical="center" wrapText="1"/>
    </xf>
    <xf numFmtId="0" fontId="14" fillId="2" borderId="3" xfId="0" applyFont="1" applyFill="1" applyBorder="1" applyAlignment="1">
      <alignment horizontal="center" vertical="center" wrapText="1"/>
    </xf>
    <xf numFmtId="0" fontId="14" fillId="2" borderId="6" xfId="0" applyFont="1" applyFill="1" applyBorder="1" applyAlignment="1">
      <alignment horizontal="center" vertical="center" wrapText="1"/>
    </xf>
    <xf numFmtId="0" fontId="14" fillId="2" borderId="5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wrapText="1"/>
    </xf>
    <xf numFmtId="0" fontId="4" fillId="2" borderId="4" xfId="0" applyFont="1" applyFill="1" applyBorder="1" applyAlignment="1">
      <alignment horizontal="center" wrapText="1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4"/>
  <sheetViews>
    <sheetView tabSelected="1" topLeftCell="R4" zoomScale="85" zoomScaleNormal="85" workbookViewId="0">
      <selection activeCell="M75" sqref="M75"/>
    </sheetView>
  </sheetViews>
  <sheetFormatPr defaultColWidth="8.796875" defaultRowHeight="21" customHeight="1" x14ac:dyDescent="0.3"/>
  <cols>
    <col min="1" max="1" width="6.33203125" style="1" customWidth="1"/>
    <col min="2" max="2" width="11.9296875" style="1" customWidth="1"/>
    <col min="3" max="3" width="16.46484375" style="1" customWidth="1"/>
    <col min="4" max="4" width="11.06640625" style="1" customWidth="1"/>
    <col min="5" max="5" width="15.9296875" style="1" customWidth="1"/>
    <col min="6" max="6" width="10.46484375" style="1" customWidth="1"/>
    <col min="7" max="7" width="8" style="1" customWidth="1"/>
    <col min="8" max="8" width="8.796875" style="1" customWidth="1"/>
    <col min="9" max="10" width="23.46484375" customWidth="1"/>
    <col min="11" max="12" width="9.796875" customWidth="1"/>
    <col min="13" max="13" width="15.265625" style="25" customWidth="1"/>
    <col min="14" max="14" width="11.19921875" customWidth="1"/>
    <col min="15" max="15" width="9.796875" customWidth="1"/>
    <col min="16" max="16" width="11" customWidth="1"/>
    <col min="17" max="17" width="16" style="25" customWidth="1"/>
    <col min="18" max="18" width="9.46484375" customWidth="1"/>
    <col min="19" max="21" width="9.46484375" style="26" customWidth="1"/>
    <col min="22" max="22" width="11.46484375" style="27" customWidth="1"/>
    <col min="23" max="25" width="9.46484375" style="26" customWidth="1"/>
    <col min="26" max="26" width="14.265625" style="27" customWidth="1"/>
    <col min="27" max="16384" width="8.796875" style="1"/>
  </cols>
  <sheetData>
    <row r="1" spans="1:26" ht="21" customHeight="1" x14ac:dyDescent="0.3">
      <c r="A1" s="63" t="s">
        <v>124</v>
      </c>
      <c r="B1" s="64"/>
      <c r="C1" s="64"/>
      <c r="D1" s="64"/>
      <c r="E1" s="64"/>
      <c r="F1" s="64"/>
      <c r="G1" s="65"/>
      <c r="I1" s="2"/>
      <c r="J1" s="2"/>
      <c r="K1" s="2"/>
      <c r="L1" s="2"/>
      <c r="M1" s="3"/>
      <c r="N1" s="2"/>
      <c r="O1" s="2"/>
      <c r="P1" s="4"/>
      <c r="Q1" s="3"/>
      <c r="R1" s="4"/>
      <c r="S1" s="4"/>
      <c r="T1" s="4"/>
      <c r="U1" s="4"/>
      <c r="V1" s="5"/>
      <c r="W1" s="4"/>
      <c r="X1" s="4"/>
      <c r="Y1" s="4"/>
      <c r="Z1" s="5"/>
    </row>
    <row r="2" spans="1:26" ht="21" customHeight="1" x14ac:dyDescent="0.3">
      <c r="A2" s="63" t="s">
        <v>125</v>
      </c>
      <c r="B2" s="64"/>
      <c r="C2" s="64"/>
      <c r="D2" s="64"/>
      <c r="E2" s="64"/>
      <c r="F2" s="64"/>
      <c r="G2" s="65"/>
      <c r="I2" s="2"/>
      <c r="J2" s="2"/>
      <c r="K2" s="2"/>
      <c r="L2" s="2"/>
      <c r="M2" s="3"/>
      <c r="N2" s="2"/>
      <c r="O2" s="2"/>
      <c r="P2" s="4"/>
      <c r="Q2" s="3"/>
      <c r="R2" s="4"/>
      <c r="S2" s="4"/>
      <c r="T2" s="4"/>
      <c r="U2" s="4"/>
      <c r="V2" s="5"/>
      <c r="W2" s="4"/>
      <c r="X2" s="4"/>
      <c r="Y2" s="4"/>
      <c r="Z2" s="5"/>
    </row>
    <row r="3" spans="1:26" ht="87" customHeight="1" x14ac:dyDescent="0.3">
      <c r="A3" s="66" t="s">
        <v>0</v>
      </c>
      <c r="B3" s="67"/>
      <c r="C3" s="66" t="s">
        <v>126</v>
      </c>
      <c r="D3" s="68"/>
      <c r="E3" s="68"/>
      <c r="F3" s="68"/>
      <c r="G3" s="67"/>
      <c r="H3" s="69" t="s">
        <v>3</v>
      </c>
      <c r="I3" s="6" t="s">
        <v>13</v>
      </c>
      <c r="J3" s="6" t="s">
        <v>15</v>
      </c>
      <c r="K3" s="62" t="s">
        <v>6</v>
      </c>
      <c r="L3" s="62"/>
      <c r="M3" s="7" t="s">
        <v>21</v>
      </c>
      <c r="N3" s="8" t="s">
        <v>5</v>
      </c>
      <c r="O3" s="8" t="s">
        <v>5</v>
      </c>
      <c r="P3" s="8" t="s">
        <v>5</v>
      </c>
      <c r="Q3" s="8" t="s">
        <v>4</v>
      </c>
      <c r="R3" s="9" t="s">
        <v>97</v>
      </c>
      <c r="S3" s="58" t="s">
        <v>98</v>
      </c>
      <c r="T3" s="59"/>
      <c r="U3" s="60"/>
      <c r="V3" s="10"/>
      <c r="W3" s="61" t="s">
        <v>99</v>
      </c>
      <c r="X3" s="61"/>
      <c r="Y3" s="61"/>
      <c r="Z3" s="61"/>
    </row>
    <row r="4" spans="1:26" ht="47.25" customHeight="1" x14ac:dyDescent="0.3">
      <c r="B4" s="29" t="s">
        <v>1</v>
      </c>
      <c r="C4" s="30" t="s">
        <v>127</v>
      </c>
      <c r="D4" s="29" t="s">
        <v>2</v>
      </c>
      <c r="E4" s="31" t="s">
        <v>128</v>
      </c>
      <c r="F4" s="30" t="s">
        <v>129</v>
      </c>
      <c r="G4" s="32" t="s">
        <v>130</v>
      </c>
      <c r="H4" s="70"/>
      <c r="I4" s="6" t="s">
        <v>16</v>
      </c>
      <c r="J4" s="6" t="s">
        <v>18</v>
      </c>
      <c r="K4" s="11" t="s">
        <v>100</v>
      </c>
      <c r="L4" s="11" t="s">
        <v>101</v>
      </c>
      <c r="M4" s="12" t="s">
        <v>102</v>
      </c>
      <c r="N4" s="12" t="s">
        <v>103</v>
      </c>
      <c r="O4" s="12" t="s">
        <v>104</v>
      </c>
      <c r="P4" s="12" t="s">
        <v>105</v>
      </c>
      <c r="Q4" s="11" t="s">
        <v>106</v>
      </c>
      <c r="R4" s="13" t="s">
        <v>107</v>
      </c>
      <c r="S4" s="13" t="s">
        <v>108</v>
      </c>
      <c r="T4" s="13" t="s">
        <v>109</v>
      </c>
      <c r="U4" s="13" t="s">
        <v>110</v>
      </c>
      <c r="V4" s="14" t="s">
        <v>22</v>
      </c>
      <c r="W4" s="13" t="s">
        <v>111</v>
      </c>
      <c r="X4" s="15" t="s">
        <v>112</v>
      </c>
      <c r="Y4" s="15" t="s">
        <v>113</v>
      </c>
      <c r="Z4" s="14" t="s">
        <v>23</v>
      </c>
    </row>
    <row r="5" spans="1:26" ht="21" hidden="1" customHeight="1" x14ac:dyDescent="0.3">
      <c r="A5" s="33">
        <v>1</v>
      </c>
      <c r="B5" s="34">
        <v>321531</v>
      </c>
      <c r="C5" s="35" t="s">
        <v>131</v>
      </c>
      <c r="D5" s="33">
        <v>20321101</v>
      </c>
      <c r="E5" s="36" t="s">
        <v>132</v>
      </c>
      <c r="F5" s="33" t="s">
        <v>133</v>
      </c>
      <c r="G5" s="37" t="s">
        <v>134</v>
      </c>
      <c r="H5" s="38">
        <v>1</v>
      </c>
      <c r="I5" s="16" t="s">
        <v>14</v>
      </c>
      <c r="J5" s="17" t="s">
        <v>20</v>
      </c>
      <c r="K5" s="16">
        <v>4.5</v>
      </c>
      <c r="L5" s="16">
        <f>-K5</f>
        <v>-4.5</v>
      </c>
      <c r="M5" s="18">
        <v>1</v>
      </c>
      <c r="N5" s="16">
        <v>500</v>
      </c>
      <c r="O5" s="16">
        <f>N5*15</f>
        <v>7500</v>
      </c>
      <c r="P5" s="16">
        <f>O5*35</f>
        <v>262500</v>
      </c>
      <c r="Q5" s="18">
        <f t="shared" ref="Q5:Q68" si="0">K5/M5/3</f>
        <v>1.5</v>
      </c>
      <c r="R5" s="16">
        <v>1000000</v>
      </c>
      <c r="S5" s="19" t="s">
        <v>122</v>
      </c>
      <c r="T5" s="19" t="s">
        <v>58</v>
      </c>
      <c r="U5" s="20"/>
      <c r="V5" s="21">
        <v>0.05</v>
      </c>
      <c r="W5" s="16" t="s">
        <v>25</v>
      </c>
      <c r="X5" s="22" t="s">
        <v>45</v>
      </c>
      <c r="Y5" s="23"/>
      <c r="Z5" s="21">
        <v>0.2</v>
      </c>
    </row>
    <row r="6" spans="1:26" ht="21" hidden="1" customHeight="1" x14ac:dyDescent="0.3">
      <c r="A6" s="33">
        <v>2</v>
      </c>
      <c r="B6" s="39">
        <v>321536</v>
      </c>
      <c r="C6" s="40" t="s">
        <v>135</v>
      </c>
      <c r="D6" s="33">
        <v>20321102</v>
      </c>
      <c r="E6" s="36" t="s">
        <v>136</v>
      </c>
      <c r="F6" s="33" t="s">
        <v>137</v>
      </c>
      <c r="G6" s="37" t="s">
        <v>134</v>
      </c>
      <c r="H6" s="38">
        <v>2</v>
      </c>
      <c r="I6" s="16" t="s">
        <v>17</v>
      </c>
      <c r="J6" s="16" t="s">
        <v>19</v>
      </c>
      <c r="K6" s="16">
        <v>4.5</v>
      </c>
      <c r="L6" s="16">
        <f t="shared" ref="L6:L69" si="1">-K6</f>
        <v>-4.5</v>
      </c>
      <c r="M6" s="18">
        <v>1</v>
      </c>
      <c r="N6" s="16">
        <v>600</v>
      </c>
      <c r="O6" s="16">
        <f t="shared" ref="O6:O69" si="2">N6*15</f>
        <v>9000</v>
      </c>
      <c r="P6" s="16">
        <f t="shared" ref="P6:P69" si="3">O6*35</f>
        <v>315000</v>
      </c>
      <c r="Q6" s="18">
        <f t="shared" si="0"/>
        <v>1.5</v>
      </c>
      <c r="R6" s="16">
        <v>1000000</v>
      </c>
      <c r="S6" s="16" t="s">
        <v>58</v>
      </c>
      <c r="T6" s="19" t="s">
        <v>59</v>
      </c>
      <c r="U6" s="20"/>
      <c r="V6" s="21">
        <v>0.1</v>
      </c>
      <c r="W6" s="16" t="s">
        <v>37</v>
      </c>
      <c r="X6" s="16" t="s">
        <v>37</v>
      </c>
      <c r="Y6" s="16" t="s">
        <v>38</v>
      </c>
      <c r="Z6" s="21">
        <v>0.1</v>
      </c>
    </row>
    <row r="7" spans="1:26" ht="21" hidden="1" customHeight="1" x14ac:dyDescent="0.3">
      <c r="A7" s="33">
        <v>3</v>
      </c>
      <c r="B7" s="34">
        <v>321537</v>
      </c>
      <c r="C7" s="35" t="s">
        <v>138</v>
      </c>
      <c r="D7" s="33">
        <v>20321103</v>
      </c>
      <c r="E7" s="36" t="s">
        <v>139</v>
      </c>
      <c r="F7" s="33" t="s">
        <v>140</v>
      </c>
      <c r="G7" s="37" t="s">
        <v>134</v>
      </c>
      <c r="H7" s="38">
        <v>3</v>
      </c>
      <c r="I7" s="16" t="s">
        <v>14</v>
      </c>
      <c r="J7" s="16" t="s">
        <v>19</v>
      </c>
      <c r="K7" s="16">
        <v>4.5</v>
      </c>
      <c r="L7" s="16">
        <f t="shared" si="1"/>
        <v>-4.5</v>
      </c>
      <c r="M7" s="18">
        <v>1</v>
      </c>
      <c r="N7" s="16">
        <v>700</v>
      </c>
      <c r="O7" s="16">
        <f t="shared" si="2"/>
        <v>10500</v>
      </c>
      <c r="P7" s="16">
        <f t="shared" si="3"/>
        <v>367500</v>
      </c>
      <c r="Q7" s="18">
        <f t="shared" si="0"/>
        <v>1.5</v>
      </c>
      <c r="R7" s="16">
        <v>1000000</v>
      </c>
      <c r="S7" s="16" t="s">
        <v>60</v>
      </c>
      <c r="T7" s="16" t="s">
        <v>61</v>
      </c>
      <c r="U7" s="19"/>
      <c r="V7" s="21">
        <v>0.05</v>
      </c>
      <c r="W7" s="16" t="s">
        <v>40</v>
      </c>
      <c r="X7" s="16" t="s">
        <v>37</v>
      </c>
      <c r="Y7" s="19"/>
      <c r="Z7" s="21">
        <v>0.05</v>
      </c>
    </row>
    <row r="8" spans="1:26" ht="21" hidden="1" customHeight="1" x14ac:dyDescent="0.3">
      <c r="A8" s="33">
        <v>4</v>
      </c>
      <c r="B8" s="34">
        <v>321538</v>
      </c>
      <c r="C8" s="35" t="s">
        <v>141</v>
      </c>
      <c r="D8" s="33">
        <v>20321104</v>
      </c>
      <c r="E8" s="36" t="s">
        <v>142</v>
      </c>
      <c r="F8" s="33" t="s">
        <v>143</v>
      </c>
      <c r="G8" s="37" t="s">
        <v>134</v>
      </c>
      <c r="H8" s="38">
        <v>4</v>
      </c>
      <c r="I8" s="16" t="s">
        <v>17</v>
      </c>
      <c r="J8" s="17" t="s">
        <v>20</v>
      </c>
      <c r="K8" s="16">
        <v>4.5</v>
      </c>
      <c r="L8" s="16">
        <f t="shared" si="1"/>
        <v>-4.5</v>
      </c>
      <c r="M8" s="18">
        <v>1</v>
      </c>
      <c r="N8" s="16">
        <v>800</v>
      </c>
      <c r="O8" s="16">
        <f t="shared" si="2"/>
        <v>12000</v>
      </c>
      <c r="P8" s="16">
        <f t="shared" si="3"/>
        <v>420000</v>
      </c>
      <c r="Q8" s="18">
        <f t="shared" si="0"/>
        <v>1.5</v>
      </c>
      <c r="R8" s="16">
        <v>1000000</v>
      </c>
      <c r="S8" s="19" t="s">
        <v>62</v>
      </c>
      <c r="T8" s="19" t="s">
        <v>62</v>
      </c>
      <c r="U8" s="16" t="s">
        <v>63</v>
      </c>
      <c r="V8" s="21">
        <v>0.05</v>
      </c>
      <c r="W8" s="16" t="s">
        <v>29</v>
      </c>
      <c r="X8" s="16" t="s">
        <v>30</v>
      </c>
      <c r="Y8" s="19"/>
      <c r="Z8" s="21">
        <v>0.05</v>
      </c>
    </row>
    <row r="9" spans="1:26" ht="21" hidden="1" customHeight="1" x14ac:dyDescent="0.3">
      <c r="A9" s="33">
        <v>5</v>
      </c>
      <c r="B9" s="34">
        <v>321540</v>
      </c>
      <c r="C9" s="35" t="s">
        <v>144</v>
      </c>
      <c r="D9" s="33">
        <v>20321105</v>
      </c>
      <c r="E9" s="36" t="s">
        <v>145</v>
      </c>
      <c r="F9" s="33" t="s">
        <v>146</v>
      </c>
      <c r="G9" s="37" t="s">
        <v>134</v>
      </c>
      <c r="H9" s="38">
        <v>5</v>
      </c>
      <c r="I9" s="16" t="s">
        <v>14</v>
      </c>
      <c r="J9" s="16" t="s">
        <v>19</v>
      </c>
      <c r="K9" s="16">
        <v>4.5</v>
      </c>
      <c r="L9" s="16">
        <f t="shared" si="1"/>
        <v>-4.5</v>
      </c>
      <c r="M9" s="18">
        <v>1</v>
      </c>
      <c r="N9" s="16">
        <v>900</v>
      </c>
      <c r="O9" s="16">
        <f t="shared" si="2"/>
        <v>13500</v>
      </c>
      <c r="P9" s="16">
        <f t="shared" si="3"/>
        <v>472500</v>
      </c>
      <c r="Q9" s="18">
        <f t="shared" si="0"/>
        <v>1.5</v>
      </c>
      <c r="R9" s="16">
        <v>1000000</v>
      </c>
      <c r="S9" s="16" t="s">
        <v>61</v>
      </c>
      <c r="T9" s="16" t="s">
        <v>64</v>
      </c>
      <c r="U9" s="19"/>
      <c r="V9" s="21">
        <v>0.1</v>
      </c>
      <c r="W9" s="24" t="s">
        <v>27</v>
      </c>
      <c r="X9" s="24" t="s">
        <v>25</v>
      </c>
      <c r="Y9" s="19"/>
      <c r="Z9" s="21">
        <v>0.2</v>
      </c>
    </row>
    <row r="10" spans="1:26" ht="21" hidden="1" customHeight="1" x14ac:dyDescent="0.3">
      <c r="A10" s="33">
        <v>6</v>
      </c>
      <c r="B10" s="34">
        <v>321541</v>
      </c>
      <c r="C10" s="35" t="s">
        <v>147</v>
      </c>
      <c r="D10" s="33">
        <v>20321106</v>
      </c>
      <c r="E10" s="36" t="s">
        <v>148</v>
      </c>
      <c r="F10" s="33" t="s">
        <v>149</v>
      </c>
      <c r="G10" s="37" t="s">
        <v>134</v>
      </c>
      <c r="H10" s="38">
        <v>6</v>
      </c>
      <c r="I10" s="16" t="s">
        <v>17</v>
      </c>
      <c r="J10" s="16" t="s">
        <v>19</v>
      </c>
      <c r="K10" s="16">
        <v>4.5</v>
      </c>
      <c r="L10" s="16">
        <f t="shared" si="1"/>
        <v>-4.5</v>
      </c>
      <c r="M10" s="18">
        <v>1</v>
      </c>
      <c r="N10" s="16">
        <v>850</v>
      </c>
      <c r="O10" s="16">
        <f t="shared" si="2"/>
        <v>12750</v>
      </c>
      <c r="P10" s="16">
        <f t="shared" si="3"/>
        <v>446250</v>
      </c>
      <c r="Q10" s="18">
        <f t="shared" si="0"/>
        <v>1.5</v>
      </c>
      <c r="R10" s="16">
        <v>1000000</v>
      </c>
      <c r="S10" s="28" t="s">
        <v>123</v>
      </c>
      <c r="T10" s="16" t="s">
        <v>65</v>
      </c>
      <c r="U10" s="19"/>
      <c r="V10" s="21">
        <v>0.01</v>
      </c>
      <c r="W10" s="16" t="s">
        <v>40</v>
      </c>
      <c r="X10" s="16" t="s">
        <v>40</v>
      </c>
      <c r="Y10" s="16" t="s">
        <v>39</v>
      </c>
      <c r="Z10" s="21">
        <v>0.01</v>
      </c>
    </row>
    <row r="11" spans="1:26" ht="21" hidden="1" customHeight="1" x14ac:dyDescent="0.3">
      <c r="A11" s="33">
        <v>7</v>
      </c>
      <c r="B11" s="34">
        <v>321542</v>
      </c>
      <c r="C11" s="35" t="s">
        <v>150</v>
      </c>
      <c r="D11" s="33">
        <v>20321107</v>
      </c>
      <c r="E11" s="36" t="s">
        <v>151</v>
      </c>
      <c r="F11" s="33" t="s">
        <v>152</v>
      </c>
      <c r="G11" s="37" t="s">
        <v>134</v>
      </c>
      <c r="H11" s="38">
        <v>7</v>
      </c>
      <c r="I11" s="16" t="s">
        <v>14</v>
      </c>
      <c r="J11" s="17" t="s">
        <v>20</v>
      </c>
      <c r="K11" s="16">
        <v>4.5</v>
      </c>
      <c r="L11" s="16">
        <f t="shared" si="1"/>
        <v>-4.5</v>
      </c>
      <c r="M11" s="18">
        <v>1</v>
      </c>
      <c r="N11" s="16">
        <v>750</v>
      </c>
      <c r="O11" s="16">
        <f t="shared" si="2"/>
        <v>11250</v>
      </c>
      <c r="P11" s="16">
        <f t="shared" si="3"/>
        <v>393750</v>
      </c>
      <c r="Q11" s="18">
        <f t="shared" si="0"/>
        <v>1.5</v>
      </c>
      <c r="R11" s="16">
        <v>1000000</v>
      </c>
      <c r="S11" s="19" t="s">
        <v>66</v>
      </c>
      <c r="T11" s="19" t="s">
        <v>67</v>
      </c>
      <c r="U11" s="19"/>
      <c r="V11" s="21">
        <v>0.01</v>
      </c>
      <c r="W11" s="22">
        <v>1E-8</v>
      </c>
      <c r="X11" s="22">
        <v>2.1999999999999998E-8</v>
      </c>
      <c r="Y11" s="19"/>
      <c r="Z11" s="21">
        <v>0.02</v>
      </c>
    </row>
    <row r="12" spans="1:26" ht="21" hidden="1" customHeight="1" x14ac:dyDescent="0.3">
      <c r="A12" s="33">
        <v>8</v>
      </c>
      <c r="B12" s="34">
        <v>321544</v>
      </c>
      <c r="C12" s="35" t="s">
        <v>153</v>
      </c>
      <c r="D12" s="33">
        <v>20321109</v>
      </c>
      <c r="E12" s="36" t="s">
        <v>154</v>
      </c>
      <c r="F12" s="33" t="s">
        <v>155</v>
      </c>
      <c r="G12" s="37" t="s">
        <v>156</v>
      </c>
      <c r="H12" s="38">
        <v>8</v>
      </c>
      <c r="I12" s="16" t="s">
        <v>17</v>
      </c>
      <c r="J12" s="17" t="s">
        <v>20</v>
      </c>
      <c r="K12" s="16">
        <v>4.5</v>
      </c>
      <c r="L12" s="16">
        <f t="shared" si="1"/>
        <v>-4.5</v>
      </c>
      <c r="M12" s="18">
        <v>1</v>
      </c>
      <c r="N12" s="16">
        <v>450</v>
      </c>
      <c r="O12" s="16">
        <f t="shared" si="2"/>
        <v>6750</v>
      </c>
      <c r="P12" s="16">
        <f t="shared" si="3"/>
        <v>236250</v>
      </c>
      <c r="Q12" s="18">
        <f t="shared" si="0"/>
        <v>1.5</v>
      </c>
      <c r="R12" s="16">
        <v>1000000</v>
      </c>
      <c r="S12" s="16" t="s">
        <v>68</v>
      </c>
      <c r="T12" s="16" t="s">
        <v>68</v>
      </c>
      <c r="U12" s="16" t="s">
        <v>68</v>
      </c>
      <c r="V12" s="21">
        <v>0.1</v>
      </c>
      <c r="W12" s="24" t="s">
        <v>25</v>
      </c>
      <c r="X12" s="24" t="s">
        <v>36</v>
      </c>
      <c r="Y12" s="19"/>
      <c r="Z12" s="21">
        <v>0.1</v>
      </c>
    </row>
    <row r="13" spans="1:26" ht="21" hidden="1" customHeight="1" x14ac:dyDescent="0.3">
      <c r="A13" s="33">
        <v>9</v>
      </c>
      <c r="B13" s="34">
        <v>321545</v>
      </c>
      <c r="C13" s="35" t="s">
        <v>157</v>
      </c>
      <c r="D13" s="33">
        <v>20321110</v>
      </c>
      <c r="E13" s="36" t="s">
        <v>158</v>
      </c>
      <c r="F13" s="33" t="s">
        <v>159</v>
      </c>
      <c r="G13" s="37" t="s">
        <v>156</v>
      </c>
      <c r="H13" s="38">
        <v>9</v>
      </c>
      <c r="I13" s="16" t="s">
        <v>14</v>
      </c>
      <c r="J13" s="16" t="s">
        <v>19</v>
      </c>
      <c r="K13" s="16">
        <v>4.5</v>
      </c>
      <c r="L13" s="16">
        <f t="shared" si="1"/>
        <v>-4.5</v>
      </c>
      <c r="M13" s="18">
        <v>1</v>
      </c>
      <c r="N13" s="16">
        <v>350</v>
      </c>
      <c r="O13" s="16">
        <f t="shared" si="2"/>
        <v>5250</v>
      </c>
      <c r="P13" s="16">
        <f t="shared" si="3"/>
        <v>183750</v>
      </c>
      <c r="Q13" s="18">
        <f t="shared" si="0"/>
        <v>1.5</v>
      </c>
      <c r="R13" s="16">
        <v>1000000</v>
      </c>
      <c r="S13" s="16" t="s">
        <v>69</v>
      </c>
      <c r="T13" s="16" t="s">
        <v>70</v>
      </c>
      <c r="U13" s="19"/>
      <c r="V13" s="21">
        <v>0.1</v>
      </c>
      <c r="W13" s="16" t="s">
        <v>50</v>
      </c>
      <c r="X13" s="16" t="s">
        <v>48</v>
      </c>
      <c r="Y13" s="19"/>
      <c r="Z13" s="21">
        <v>0.1</v>
      </c>
    </row>
    <row r="14" spans="1:26" ht="21" hidden="1" customHeight="1" x14ac:dyDescent="0.3">
      <c r="A14" s="33">
        <v>10</v>
      </c>
      <c r="B14" s="34">
        <v>321546</v>
      </c>
      <c r="C14" s="35" t="s">
        <v>160</v>
      </c>
      <c r="D14" s="33">
        <v>20321111</v>
      </c>
      <c r="E14" s="36" t="s">
        <v>161</v>
      </c>
      <c r="F14" s="33" t="s">
        <v>162</v>
      </c>
      <c r="G14" s="37" t="s">
        <v>156</v>
      </c>
      <c r="H14" s="38">
        <v>10</v>
      </c>
      <c r="I14" s="16" t="s">
        <v>17</v>
      </c>
      <c r="J14" s="16" t="s">
        <v>19</v>
      </c>
      <c r="K14" s="16">
        <v>4.5</v>
      </c>
      <c r="L14" s="16">
        <f t="shared" si="1"/>
        <v>-4.5</v>
      </c>
      <c r="M14" s="18">
        <v>1</v>
      </c>
      <c r="N14" s="16">
        <v>250</v>
      </c>
      <c r="O14" s="16">
        <f t="shared" si="2"/>
        <v>3750</v>
      </c>
      <c r="P14" s="16">
        <f t="shared" si="3"/>
        <v>131250</v>
      </c>
      <c r="Q14" s="18">
        <f t="shared" si="0"/>
        <v>1.5</v>
      </c>
      <c r="R14" s="16">
        <v>1000000</v>
      </c>
      <c r="S14" s="16" t="s">
        <v>71</v>
      </c>
      <c r="T14" s="16" t="s">
        <v>72</v>
      </c>
      <c r="U14" s="19"/>
      <c r="V14" s="21">
        <v>0.1</v>
      </c>
      <c r="W14" s="16" t="s">
        <v>41</v>
      </c>
      <c r="X14" s="16" t="s">
        <v>41</v>
      </c>
      <c r="Y14" s="16" t="s">
        <v>42</v>
      </c>
      <c r="Z14" s="21">
        <v>0.1</v>
      </c>
    </row>
    <row r="15" spans="1:26" ht="21" hidden="1" customHeight="1" x14ac:dyDescent="0.3">
      <c r="A15" s="33">
        <v>11</v>
      </c>
      <c r="B15" s="34">
        <v>321547</v>
      </c>
      <c r="C15" s="35" t="s">
        <v>163</v>
      </c>
      <c r="D15" s="33">
        <v>20321112</v>
      </c>
      <c r="E15" s="36" t="s">
        <v>164</v>
      </c>
      <c r="F15" s="33" t="s">
        <v>165</v>
      </c>
      <c r="G15" s="37" t="s">
        <v>156</v>
      </c>
      <c r="H15" s="38">
        <v>11</v>
      </c>
      <c r="I15" s="16" t="s">
        <v>14</v>
      </c>
      <c r="J15" s="17" t="s">
        <v>20</v>
      </c>
      <c r="K15" s="16">
        <v>4.5</v>
      </c>
      <c r="L15" s="16">
        <f t="shared" si="1"/>
        <v>-4.5</v>
      </c>
      <c r="M15" s="18">
        <v>1</v>
      </c>
      <c r="N15" s="16">
        <v>150</v>
      </c>
      <c r="O15" s="16">
        <f t="shared" si="2"/>
        <v>2250</v>
      </c>
      <c r="P15" s="16">
        <f t="shared" si="3"/>
        <v>78750</v>
      </c>
      <c r="Q15" s="18">
        <f t="shared" si="0"/>
        <v>1.5</v>
      </c>
      <c r="R15" s="16">
        <v>1000000</v>
      </c>
      <c r="S15" s="19" t="s">
        <v>73</v>
      </c>
      <c r="T15" s="19" t="s">
        <v>74</v>
      </c>
      <c r="U15" s="19"/>
      <c r="V15" s="21">
        <v>0.01</v>
      </c>
      <c r="W15" s="16" t="s">
        <v>25</v>
      </c>
      <c r="X15" s="22" t="s">
        <v>96</v>
      </c>
      <c r="Y15" s="19"/>
      <c r="Z15" s="21">
        <v>0.02</v>
      </c>
    </row>
    <row r="16" spans="1:26" ht="21" hidden="1" customHeight="1" x14ac:dyDescent="0.3">
      <c r="A16" s="33">
        <v>12</v>
      </c>
      <c r="B16" s="34">
        <v>321604</v>
      </c>
      <c r="C16" s="35" t="s">
        <v>166</v>
      </c>
      <c r="D16" s="33">
        <v>20321113</v>
      </c>
      <c r="E16" s="36" t="s">
        <v>167</v>
      </c>
      <c r="F16" s="33" t="s">
        <v>168</v>
      </c>
      <c r="G16" s="37" t="s">
        <v>156</v>
      </c>
      <c r="H16" s="38">
        <v>12</v>
      </c>
      <c r="I16" s="16" t="s">
        <v>17</v>
      </c>
      <c r="J16" s="17" t="s">
        <v>20</v>
      </c>
      <c r="K16" s="16">
        <v>4.5</v>
      </c>
      <c r="L16" s="16">
        <f t="shared" si="1"/>
        <v>-4.5</v>
      </c>
      <c r="M16" s="18">
        <v>1</v>
      </c>
      <c r="N16" s="16">
        <v>120</v>
      </c>
      <c r="O16" s="16">
        <f t="shared" si="2"/>
        <v>1800</v>
      </c>
      <c r="P16" s="16">
        <f t="shared" si="3"/>
        <v>63000</v>
      </c>
      <c r="Q16" s="18">
        <f t="shared" si="0"/>
        <v>1.5</v>
      </c>
      <c r="R16" s="16">
        <v>1000000</v>
      </c>
      <c r="S16" s="16" t="s">
        <v>71</v>
      </c>
      <c r="T16" s="16" t="s">
        <v>71</v>
      </c>
      <c r="U16" s="16" t="s">
        <v>75</v>
      </c>
      <c r="V16" s="21">
        <v>0.05</v>
      </c>
      <c r="W16" s="16" t="s">
        <v>25</v>
      </c>
      <c r="X16" s="16" t="s">
        <v>31</v>
      </c>
      <c r="Y16" s="19"/>
      <c r="Z16" s="21">
        <v>0.1</v>
      </c>
    </row>
    <row r="17" spans="1:26" ht="21" hidden="1" customHeight="1" x14ac:dyDescent="0.3">
      <c r="A17" s="33">
        <v>13</v>
      </c>
      <c r="B17" s="34">
        <v>321605</v>
      </c>
      <c r="C17" s="35" t="s">
        <v>169</v>
      </c>
      <c r="D17" s="33">
        <v>20321114</v>
      </c>
      <c r="E17" s="36" t="s">
        <v>170</v>
      </c>
      <c r="F17" s="33" t="s">
        <v>171</v>
      </c>
      <c r="G17" s="37" t="s">
        <v>156</v>
      </c>
      <c r="H17" s="38">
        <v>13</v>
      </c>
      <c r="I17" s="16" t="s">
        <v>14</v>
      </c>
      <c r="J17" s="16" t="s">
        <v>19</v>
      </c>
      <c r="K17" s="16">
        <v>4.5</v>
      </c>
      <c r="L17" s="16">
        <f t="shared" si="1"/>
        <v>-4.5</v>
      </c>
      <c r="M17" s="18">
        <v>1</v>
      </c>
      <c r="N17" s="16">
        <v>500</v>
      </c>
      <c r="O17" s="16">
        <f t="shared" si="2"/>
        <v>7500</v>
      </c>
      <c r="P17" s="16">
        <f t="shared" si="3"/>
        <v>262500</v>
      </c>
      <c r="Q17" s="18">
        <f t="shared" si="0"/>
        <v>1.5</v>
      </c>
      <c r="R17" s="16">
        <v>1000000</v>
      </c>
      <c r="S17" s="16" t="s">
        <v>68</v>
      </c>
      <c r="T17" s="16" t="s">
        <v>76</v>
      </c>
      <c r="U17" s="19"/>
      <c r="V17" s="21">
        <v>0.05</v>
      </c>
      <c r="W17" s="16" t="s">
        <v>45</v>
      </c>
      <c r="X17" s="16" t="s">
        <v>51</v>
      </c>
      <c r="Y17" s="19"/>
      <c r="Z17" s="21">
        <v>0.05</v>
      </c>
    </row>
    <row r="18" spans="1:26" ht="21" hidden="1" customHeight="1" x14ac:dyDescent="0.3">
      <c r="A18" s="33">
        <v>14</v>
      </c>
      <c r="B18" s="34">
        <v>321606</v>
      </c>
      <c r="C18" s="35" t="s">
        <v>172</v>
      </c>
      <c r="D18" s="33">
        <v>20321115</v>
      </c>
      <c r="E18" s="36" t="s">
        <v>173</v>
      </c>
      <c r="F18" s="33" t="s">
        <v>174</v>
      </c>
      <c r="G18" s="37" t="s">
        <v>156</v>
      </c>
      <c r="H18" s="38">
        <v>14</v>
      </c>
      <c r="I18" s="16" t="s">
        <v>17</v>
      </c>
      <c r="J18" s="16" t="s">
        <v>19</v>
      </c>
      <c r="K18" s="16">
        <v>4.5</v>
      </c>
      <c r="L18" s="16">
        <f t="shared" si="1"/>
        <v>-4.5</v>
      </c>
      <c r="M18" s="18">
        <v>1</v>
      </c>
      <c r="N18" s="16">
        <v>600</v>
      </c>
      <c r="O18" s="16">
        <f t="shared" si="2"/>
        <v>9000</v>
      </c>
      <c r="P18" s="16">
        <f t="shared" si="3"/>
        <v>315000</v>
      </c>
      <c r="Q18" s="18">
        <f t="shared" si="0"/>
        <v>1.5</v>
      </c>
      <c r="R18" s="16">
        <v>1000000</v>
      </c>
      <c r="S18" s="16" t="s">
        <v>77</v>
      </c>
      <c r="T18" s="19" t="s">
        <v>116</v>
      </c>
      <c r="U18" s="19"/>
      <c r="V18" s="21">
        <v>0.05</v>
      </c>
      <c r="W18" s="24" t="s">
        <v>43</v>
      </c>
      <c r="X18" s="24" t="s">
        <v>43</v>
      </c>
      <c r="Y18" s="19" t="s">
        <v>44</v>
      </c>
      <c r="Z18" s="21">
        <v>0.05</v>
      </c>
    </row>
    <row r="19" spans="1:26" ht="21" hidden="1" customHeight="1" x14ac:dyDescent="0.3">
      <c r="A19" s="33">
        <v>15</v>
      </c>
      <c r="B19" s="34">
        <v>321792</v>
      </c>
      <c r="C19" s="35" t="s">
        <v>175</v>
      </c>
      <c r="D19" s="33">
        <v>20321116</v>
      </c>
      <c r="E19" s="36" t="s">
        <v>176</v>
      </c>
      <c r="F19" s="33" t="s">
        <v>177</v>
      </c>
      <c r="G19" s="37" t="s">
        <v>156</v>
      </c>
      <c r="H19" s="38">
        <v>15</v>
      </c>
      <c r="I19" s="16" t="s">
        <v>14</v>
      </c>
      <c r="J19" s="17" t="s">
        <v>20</v>
      </c>
      <c r="K19" s="16">
        <v>4.5</v>
      </c>
      <c r="L19" s="16">
        <f t="shared" si="1"/>
        <v>-4.5</v>
      </c>
      <c r="M19" s="18">
        <v>1</v>
      </c>
      <c r="N19" s="16">
        <v>700</v>
      </c>
      <c r="O19" s="16">
        <f t="shared" si="2"/>
        <v>10500</v>
      </c>
      <c r="P19" s="16">
        <f t="shared" si="3"/>
        <v>367500</v>
      </c>
      <c r="Q19" s="18">
        <f t="shared" si="0"/>
        <v>1.5</v>
      </c>
      <c r="R19" s="16">
        <v>1000000</v>
      </c>
      <c r="S19" s="16" t="s">
        <v>78</v>
      </c>
      <c r="T19" s="16" t="s">
        <v>79</v>
      </c>
      <c r="U19" s="16"/>
      <c r="V19" s="21">
        <v>0.01</v>
      </c>
      <c r="W19" s="16" t="s">
        <v>25</v>
      </c>
      <c r="X19" s="16" t="s">
        <v>24</v>
      </c>
      <c r="Y19" s="19"/>
      <c r="Z19" s="21">
        <v>0.02</v>
      </c>
    </row>
    <row r="20" spans="1:26" ht="21" hidden="1" customHeight="1" x14ac:dyDescent="0.3">
      <c r="A20" s="33">
        <v>16</v>
      </c>
      <c r="B20" s="34">
        <v>321608</v>
      </c>
      <c r="C20" s="35" t="s">
        <v>178</v>
      </c>
      <c r="D20" s="33">
        <v>20321117</v>
      </c>
      <c r="E20" s="36" t="s">
        <v>179</v>
      </c>
      <c r="F20" s="33" t="s">
        <v>180</v>
      </c>
      <c r="G20" s="37" t="s">
        <v>156</v>
      </c>
      <c r="H20" s="38">
        <v>16</v>
      </c>
      <c r="I20" s="16" t="s">
        <v>17</v>
      </c>
      <c r="J20" s="17" t="s">
        <v>20</v>
      </c>
      <c r="K20" s="16">
        <v>4.5</v>
      </c>
      <c r="L20" s="16">
        <f t="shared" si="1"/>
        <v>-4.5</v>
      </c>
      <c r="M20" s="18">
        <v>1</v>
      </c>
      <c r="N20" s="16">
        <v>800</v>
      </c>
      <c r="O20" s="16">
        <f t="shared" si="2"/>
        <v>12000</v>
      </c>
      <c r="P20" s="16">
        <f t="shared" si="3"/>
        <v>420000</v>
      </c>
      <c r="Q20" s="18">
        <f t="shared" si="0"/>
        <v>1.5</v>
      </c>
      <c r="R20" s="16">
        <v>1000000</v>
      </c>
      <c r="S20" s="16" t="s">
        <v>80</v>
      </c>
      <c r="T20" s="16" t="s">
        <v>80</v>
      </c>
      <c r="U20" s="16" t="s">
        <v>80</v>
      </c>
      <c r="V20" s="21">
        <v>0.05</v>
      </c>
      <c r="W20" s="16" t="s">
        <v>25</v>
      </c>
      <c r="X20" s="24" t="s">
        <v>34</v>
      </c>
      <c r="Y20" s="19"/>
      <c r="Z20" s="21">
        <v>0.05</v>
      </c>
    </row>
    <row r="21" spans="1:26" ht="21" hidden="1" customHeight="1" x14ac:dyDescent="0.3">
      <c r="A21" s="33">
        <v>17</v>
      </c>
      <c r="B21" s="34">
        <v>321609</v>
      </c>
      <c r="C21" s="35" t="s">
        <v>181</v>
      </c>
      <c r="D21" s="33">
        <v>20321118</v>
      </c>
      <c r="E21" s="36" t="s">
        <v>182</v>
      </c>
      <c r="F21" s="33" t="s">
        <v>183</v>
      </c>
      <c r="G21" s="37" t="s">
        <v>156</v>
      </c>
      <c r="H21" s="38">
        <v>17</v>
      </c>
      <c r="I21" s="16" t="s">
        <v>14</v>
      </c>
      <c r="J21" s="16" t="s">
        <v>19</v>
      </c>
      <c r="K21" s="16">
        <v>4.5</v>
      </c>
      <c r="L21" s="16">
        <f t="shared" si="1"/>
        <v>-4.5</v>
      </c>
      <c r="M21" s="18">
        <v>1</v>
      </c>
      <c r="N21" s="16">
        <v>900</v>
      </c>
      <c r="O21" s="16">
        <f t="shared" si="2"/>
        <v>13500</v>
      </c>
      <c r="P21" s="16">
        <f t="shared" si="3"/>
        <v>472500</v>
      </c>
      <c r="Q21" s="18">
        <f t="shared" si="0"/>
        <v>1.5</v>
      </c>
      <c r="R21" s="16">
        <v>1000000</v>
      </c>
      <c r="S21" s="16" t="s">
        <v>81</v>
      </c>
      <c r="T21" s="16" t="s">
        <v>82</v>
      </c>
      <c r="U21" s="19"/>
      <c r="V21" s="21">
        <v>0.01</v>
      </c>
      <c r="W21" s="16" t="s">
        <v>52</v>
      </c>
      <c r="X21" s="16" t="s">
        <v>53</v>
      </c>
      <c r="Y21" s="19"/>
      <c r="Z21" s="21">
        <v>0.02</v>
      </c>
    </row>
    <row r="22" spans="1:26" ht="21" hidden="1" customHeight="1" x14ac:dyDescent="0.3">
      <c r="A22" s="33">
        <v>18</v>
      </c>
      <c r="B22" s="34">
        <v>321610</v>
      </c>
      <c r="C22" s="35" t="s">
        <v>184</v>
      </c>
      <c r="D22" s="33">
        <v>20321119</v>
      </c>
      <c r="E22" s="36" t="s">
        <v>185</v>
      </c>
      <c r="F22" s="33" t="s">
        <v>186</v>
      </c>
      <c r="G22" s="37" t="s">
        <v>156</v>
      </c>
      <c r="H22" s="38">
        <v>18</v>
      </c>
      <c r="I22" s="16" t="s">
        <v>17</v>
      </c>
      <c r="J22" s="16" t="s">
        <v>19</v>
      </c>
      <c r="K22" s="16">
        <v>4.5</v>
      </c>
      <c r="L22" s="16">
        <f t="shared" si="1"/>
        <v>-4.5</v>
      </c>
      <c r="M22" s="18">
        <v>1</v>
      </c>
      <c r="N22" s="16">
        <v>850</v>
      </c>
      <c r="O22" s="16">
        <f t="shared" si="2"/>
        <v>12750</v>
      </c>
      <c r="P22" s="16">
        <f t="shared" si="3"/>
        <v>446250</v>
      </c>
      <c r="Q22" s="18">
        <f t="shared" si="0"/>
        <v>1.5</v>
      </c>
      <c r="R22" s="16">
        <v>1000000</v>
      </c>
      <c r="S22" s="16" t="s">
        <v>62</v>
      </c>
      <c r="T22" s="16" t="s">
        <v>117</v>
      </c>
      <c r="U22" s="19"/>
      <c r="V22" s="21">
        <v>0.1</v>
      </c>
      <c r="W22" s="24" t="s">
        <v>45</v>
      </c>
      <c r="X22" s="24" t="s">
        <v>45</v>
      </c>
      <c r="Y22" s="19" t="s">
        <v>46</v>
      </c>
      <c r="Z22" s="21">
        <v>0.2</v>
      </c>
    </row>
    <row r="23" spans="1:26" ht="21" hidden="1" customHeight="1" x14ac:dyDescent="0.3">
      <c r="A23" s="33">
        <v>19</v>
      </c>
      <c r="B23" s="34">
        <v>321611</v>
      </c>
      <c r="C23" s="35" t="s">
        <v>187</v>
      </c>
      <c r="D23" s="33">
        <v>20321120</v>
      </c>
      <c r="E23" s="36" t="s">
        <v>188</v>
      </c>
      <c r="F23" s="33" t="s">
        <v>189</v>
      </c>
      <c r="G23" s="37" t="s">
        <v>156</v>
      </c>
      <c r="H23" s="38">
        <v>19</v>
      </c>
      <c r="I23" s="16" t="s">
        <v>14</v>
      </c>
      <c r="J23" s="17" t="s">
        <v>20</v>
      </c>
      <c r="K23" s="16">
        <v>4.5</v>
      </c>
      <c r="L23" s="16">
        <f t="shared" si="1"/>
        <v>-4.5</v>
      </c>
      <c r="M23" s="18">
        <v>1</v>
      </c>
      <c r="N23" s="16">
        <v>750</v>
      </c>
      <c r="O23" s="16">
        <f t="shared" si="2"/>
        <v>11250</v>
      </c>
      <c r="P23" s="16">
        <f t="shared" si="3"/>
        <v>393750</v>
      </c>
      <c r="Q23" s="18">
        <f t="shared" si="0"/>
        <v>1.5</v>
      </c>
      <c r="R23" s="16">
        <v>1000000</v>
      </c>
      <c r="S23" s="16" t="s">
        <v>59</v>
      </c>
      <c r="T23" s="16" t="s">
        <v>83</v>
      </c>
      <c r="U23" s="16"/>
      <c r="V23" s="21">
        <v>0.05</v>
      </c>
      <c r="W23" s="16" t="s">
        <v>25</v>
      </c>
      <c r="X23" s="16" t="s">
        <v>26</v>
      </c>
      <c r="Y23" s="19"/>
      <c r="Z23" s="21">
        <v>0.2</v>
      </c>
    </row>
    <row r="24" spans="1:26" ht="21" hidden="1" customHeight="1" x14ac:dyDescent="0.3">
      <c r="A24" s="33">
        <v>20</v>
      </c>
      <c r="B24" s="34">
        <v>321612</v>
      </c>
      <c r="C24" s="35" t="s">
        <v>190</v>
      </c>
      <c r="D24" s="33">
        <v>20321121</v>
      </c>
      <c r="E24" s="36" t="s">
        <v>191</v>
      </c>
      <c r="F24" s="33" t="s">
        <v>192</v>
      </c>
      <c r="G24" s="37" t="s">
        <v>156</v>
      </c>
      <c r="H24" s="38">
        <v>20</v>
      </c>
      <c r="I24" s="16" t="s">
        <v>17</v>
      </c>
      <c r="J24" s="17" t="s">
        <v>20</v>
      </c>
      <c r="K24" s="16">
        <v>4.5</v>
      </c>
      <c r="L24" s="16">
        <f t="shared" si="1"/>
        <v>-4.5</v>
      </c>
      <c r="M24" s="18">
        <v>1</v>
      </c>
      <c r="N24" s="16">
        <v>450</v>
      </c>
      <c r="O24" s="16">
        <f t="shared" si="2"/>
        <v>6750</v>
      </c>
      <c r="P24" s="16">
        <f t="shared" si="3"/>
        <v>236250</v>
      </c>
      <c r="Q24" s="18">
        <f t="shared" si="0"/>
        <v>1.5</v>
      </c>
      <c r="R24" s="16">
        <v>1000000</v>
      </c>
      <c r="S24" s="16" t="s">
        <v>59</v>
      </c>
      <c r="T24" s="16" t="s">
        <v>59</v>
      </c>
      <c r="U24" s="16" t="s">
        <v>59</v>
      </c>
      <c r="V24" s="21">
        <v>0.2</v>
      </c>
      <c r="W24" s="16" t="s">
        <v>25</v>
      </c>
      <c r="X24" s="16" t="s">
        <v>31</v>
      </c>
      <c r="Y24" s="19"/>
      <c r="Z24" s="21">
        <v>0.2</v>
      </c>
    </row>
    <row r="25" spans="1:26" ht="21" hidden="1" customHeight="1" x14ac:dyDescent="0.3">
      <c r="A25" s="33">
        <v>21</v>
      </c>
      <c r="B25" s="34">
        <v>321613</v>
      </c>
      <c r="C25" s="35" t="s">
        <v>193</v>
      </c>
      <c r="D25" s="33">
        <v>20321122</v>
      </c>
      <c r="E25" s="36" t="s">
        <v>194</v>
      </c>
      <c r="F25" s="33" t="s">
        <v>195</v>
      </c>
      <c r="G25" s="37" t="s">
        <v>156</v>
      </c>
      <c r="H25" s="38">
        <v>21</v>
      </c>
      <c r="I25" s="16" t="s">
        <v>14</v>
      </c>
      <c r="J25" s="16" t="s">
        <v>19</v>
      </c>
      <c r="K25" s="16">
        <v>4.5</v>
      </c>
      <c r="L25" s="16">
        <f t="shared" si="1"/>
        <v>-4.5</v>
      </c>
      <c r="M25" s="18">
        <v>1</v>
      </c>
      <c r="N25" s="16">
        <v>350</v>
      </c>
      <c r="O25" s="16">
        <f t="shared" si="2"/>
        <v>5250</v>
      </c>
      <c r="P25" s="16">
        <f t="shared" si="3"/>
        <v>183750</v>
      </c>
      <c r="Q25" s="18">
        <f t="shared" si="0"/>
        <v>1.5</v>
      </c>
      <c r="R25" s="16">
        <v>1000000</v>
      </c>
      <c r="S25" s="16" t="s">
        <v>70</v>
      </c>
      <c r="T25" s="16" t="s">
        <v>84</v>
      </c>
      <c r="U25" s="19"/>
      <c r="V25" s="21">
        <v>0.05</v>
      </c>
      <c r="W25" s="24" t="s">
        <v>54</v>
      </c>
      <c r="X25" s="24" t="s">
        <v>37</v>
      </c>
      <c r="Y25" s="19"/>
      <c r="Z25" s="21">
        <v>0.05</v>
      </c>
    </row>
    <row r="26" spans="1:26" ht="21" hidden="1" customHeight="1" x14ac:dyDescent="0.3">
      <c r="A26" s="33">
        <v>22</v>
      </c>
      <c r="B26" s="34">
        <v>321614</v>
      </c>
      <c r="C26" s="35" t="s">
        <v>196</v>
      </c>
      <c r="D26" s="33">
        <v>20321123</v>
      </c>
      <c r="E26" s="36" t="s">
        <v>197</v>
      </c>
      <c r="F26" s="33" t="s">
        <v>198</v>
      </c>
      <c r="G26" s="37" t="s">
        <v>156</v>
      </c>
      <c r="H26" s="38">
        <v>22</v>
      </c>
      <c r="I26" s="16" t="s">
        <v>17</v>
      </c>
      <c r="J26" s="16" t="s">
        <v>19</v>
      </c>
      <c r="K26" s="16">
        <v>4.5</v>
      </c>
      <c r="L26" s="16">
        <f t="shared" si="1"/>
        <v>-4.5</v>
      </c>
      <c r="M26" s="18">
        <v>1</v>
      </c>
      <c r="N26" s="16">
        <v>250</v>
      </c>
      <c r="O26" s="16">
        <f t="shared" si="2"/>
        <v>3750</v>
      </c>
      <c r="P26" s="16">
        <f t="shared" si="3"/>
        <v>131250</v>
      </c>
      <c r="Q26" s="18">
        <f t="shared" si="0"/>
        <v>1.5</v>
      </c>
      <c r="R26" s="16">
        <v>1000000</v>
      </c>
      <c r="S26" s="19" t="s">
        <v>85</v>
      </c>
      <c r="T26" s="19" t="s">
        <v>118</v>
      </c>
      <c r="U26" s="19"/>
      <c r="V26" s="21">
        <v>0.02</v>
      </c>
      <c r="W26" s="24" t="s">
        <v>45</v>
      </c>
      <c r="X26" s="24" t="s">
        <v>45</v>
      </c>
      <c r="Y26" s="19" t="s">
        <v>46</v>
      </c>
      <c r="Z26" s="21">
        <v>0.1</v>
      </c>
    </row>
    <row r="27" spans="1:26" ht="21" hidden="1" customHeight="1" x14ac:dyDescent="0.3">
      <c r="A27" s="33">
        <v>23</v>
      </c>
      <c r="B27" s="34">
        <v>321615</v>
      </c>
      <c r="C27" s="35" t="s">
        <v>199</v>
      </c>
      <c r="D27" s="33">
        <v>20321125</v>
      </c>
      <c r="E27" s="36" t="s">
        <v>200</v>
      </c>
      <c r="F27" s="33" t="s">
        <v>201</v>
      </c>
      <c r="G27" s="37" t="s">
        <v>156</v>
      </c>
      <c r="H27" s="38">
        <v>23</v>
      </c>
      <c r="I27" s="16" t="s">
        <v>14</v>
      </c>
      <c r="J27" s="17" t="s">
        <v>20</v>
      </c>
      <c r="K27" s="16">
        <v>4.5</v>
      </c>
      <c r="L27" s="16">
        <f t="shared" si="1"/>
        <v>-4.5</v>
      </c>
      <c r="M27" s="18">
        <v>1</v>
      </c>
      <c r="N27" s="16">
        <v>150</v>
      </c>
      <c r="O27" s="16">
        <f t="shared" si="2"/>
        <v>2250</v>
      </c>
      <c r="P27" s="16">
        <f t="shared" si="3"/>
        <v>78750</v>
      </c>
      <c r="Q27" s="18">
        <f t="shared" si="0"/>
        <v>1.5</v>
      </c>
      <c r="R27" s="16">
        <v>1000000</v>
      </c>
      <c r="S27" s="16" t="s">
        <v>86</v>
      </c>
      <c r="T27" s="16" t="s">
        <v>86</v>
      </c>
      <c r="U27" s="19"/>
      <c r="V27" s="21">
        <v>0.05</v>
      </c>
      <c r="W27" s="16" t="s">
        <v>25</v>
      </c>
      <c r="X27" s="16" t="s">
        <v>24</v>
      </c>
      <c r="Y27" s="16"/>
      <c r="Z27" s="21">
        <v>0.02</v>
      </c>
    </row>
    <row r="28" spans="1:26" ht="21" hidden="1" customHeight="1" x14ac:dyDescent="0.3">
      <c r="A28" s="33">
        <v>24</v>
      </c>
      <c r="B28" s="34">
        <v>321616</v>
      </c>
      <c r="C28" s="35" t="s">
        <v>202</v>
      </c>
      <c r="D28" s="33">
        <v>20321126</v>
      </c>
      <c r="E28" s="36" t="s">
        <v>203</v>
      </c>
      <c r="F28" s="33" t="s">
        <v>204</v>
      </c>
      <c r="G28" s="37" t="s">
        <v>156</v>
      </c>
      <c r="H28" s="38">
        <v>24</v>
      </c>
      <c r="I28" s="16" t="s">
        <v>17</v>
      </c>
      <c r="J28" s="17" t="s">
        <v>20</v>
      </c>
      <c r="K28" s="16">
        <v>4.5</v>
      </c>
      <c r="L28" s="16">
        <f t="shared" si="1"/>
        <v>-4.5</v>
      </c>
      <c r="M28" s="18">
        <v>1</v>
      </c>
      <c r="N28" s="16">
        <v>600</v>
      </c>
      <c r="O28" s="16">
        <f t="shared" si="2"/>
        <v>9000</v>
      </c>
      <c r="P28" s="16">
        <f t="shared" si="3"/>
        <v>315000</v>
      </c>
      <c r="Q28" s="18">
        <f t="shared" si="0"/>
        <v>1.5</v>
      </c>
      <c r="R28" s="16">
        <v>1000000</v>
      </c>
      <c r="S28" s="16" t="s">
        <v>87</v>
      </c>
      <c r="T28" s="16" t="s">
        <v>87</v>
      </c>
      <c r="U28" s="16" t="s">
        <v>59</v>
      </c>
      <c r="V28" s="21">
        <v>0.05</v>
      </c>
      <c r="W28" s="16" t="s">
        <v>25</v>
      </c>
      <c r="X28" s="16" t="s">
        <v>32</v>
      </c>
      <c r="Y28" s="19"/>
      <c r="Z28" s="21">
        <v>0.05</v>
      </c>
    </row>
    <row r="29" spans="1:26" ht="21" hidden="1" customHeight="1" x14ac:dyDescent="0.3">
      <c r="A29" s="33">
        <v>25</v>
      </c>
      <c r="B29" s="34">
        <v>321617</v>
      </c>
      <c r="C29" s="35" t="s">
        <v>205</v>
      </c>
      <c r="D29" s="33">
        <v>20321127</v>
      </c>
      <c r="E29" s="36" t="s">
        <v>206</v>
      </c>
      <c r="F29" s="33" t="s">
        <v>207</v>
      </c>
      <c r="G29" s="37" t="s">
        <v>156</v>
      </c>
      <c r="H29" s="38">
        <v>25</v>
      </c>
      <c r="I29" s="16" t="s">
        <v>14</v>
      </c>
      <c r="J29" s="16" t="s">
        <v>19</v>
      </c>
      <c r="K29" s="16">
        <v>4.5</v>
      </c>
      <c r="L29" s="16">
        <f t="shared" si="1"/>
        <v>-4.5</v>
      </c>
      <c r="M29" s="18">
        <v>1</v>
      </c>
      <c r="N29" s="16">
        <v>700</v>
      </c>
      <c r="O29" s="16">
        <f t="shared" si="2"/>
        <v>10500</v>
      </c>
      <c r="P29" s="16">
        <f t="shared" si="3"/>
        <v>367500</v>
      </c>
      <c r="Q29" s="18">
        <f t="shared" si="0"/>
        <v>1.5</v>
      </c>
      <c r="R29" s="16">
        <v>1000000</v>
      </c>
      <c r="S29" s="16" t="s">
        <v>88</v>
      </c>
      <c r="T29" s="16" t="s">
        <v>89</v>
      </c>
      <c r="U29" s="19"/>
      <c r="V29" s="21">
        <v>0.05</v>
      </c>
      <c r="W29" s="16" t="s">
        <v>39</v>
      </c>
      <c r="X29" s="16" t="s">
        <v>55</v>
      </c>
      <c r="Y29" s="19"/>
      <c r="Z29" s="21">
        <v>0.05</v>
      </c>
    </row>
    <row r="30" spans="1:26" ht="21" hidden="1" customHeight="1" x14ac:dyDescent="0.3">
      <c r="A30" s="33">
        <v>26</v>
      </c>
      <c r="B30" s="34">
        <v>321618</v>
      </c>
      <c r="C30" s="35" t="s">
        <v>208</v>
      </c>
      <c r="D30" s="33">
        <v>20321128</v>
      </c>
      <c r="E30" s="36" t="s">
        <v>209</v>
      </c>
      <c r="F30" s="33" t="s">
        <v>210</v>
      </c>
      <c r="G30" s="37" t="s">
        <v>156</v>
      </c>
      <c r="H30" s="38">
        <v>26</v>
      </c>
      <c r="I30" s="16" t="s">
        <v>17</v>
      </c>
      <c r="J30" s="16" t="s">
        <v>19</v>
      </c>
      <c r="K30" s="16">
        <v>4.5</v>
      </c>
      <c r="L30" s="16">
        <f t="shared" si="1"/>
        <v>-4.5</v>
      </c>
      <c r="M30" s="18">
        <v>1</v>
      </c>
      <c r="N30" s="16">
        <v>800</v>
      </c>
      <c r="O30" s="16">
        <f t="shared" si="2"/>
        <v>12000</v>
      </c>
      <c r="P30" s="16">
        <f t="shared" si="3"/>
        <v>420000</v>
      </c>
      <c r="Q30" s="18">
        <f t="shared" si="0"/>
        <v>1.5</v>
      </c>
      <c r="R30" s="16">
        <v>1000000</v>
      </c>
      <c r="S30" s="16" t="s">
        <v>90</v>
      </c>
      <c r="T30" s="19" t="s">
        <v>114</v>
      </c>
      <c r="U30" s="19"/>
      <c r="V30" s="21">
        <v>0.1</v>
      </c>
      <c r="W30" s="24" t="s">
        <v>41</v>
      </c>
      <c r="X30" s="24" t="s">
        <v>41</v>
      </c>
      <c r="Y30" s="19" t="s">
        <v>45</v>
      </c>
      <c r="Z30" s="21">
        <v>0.1</v>
      </c>
    </row>
    <row r="31" spans="1:26" ht="21" hidden="1" customHeight="1" x14ac:dyDescent="0.3">
      <c r="A31" s="33">
        <v>27</v>
      </c>
      <c r="B31" s="34">
        <v>321619</v>
      </c>
      <c r="C31" s="35" t="s">
        <v>211</v>
      </c>
      <c r="D31" s="33">
        <v>20321129</v>
      </c>
      <c r="E31" s="36" t="s">
        <v>212</v>
      </c>
      <c r="F31" s="33" t="s">
        <v>213</v>
      </c>
      <c r="G31" s="37" t="s">
        <v>156</v>
      </c>
      <c r="H31" s="38">
        <v>27</v>
      </c>
      <c r="I31" s="16" t="s">
        <v>14</v>
      </c>
      <c r="J31" s="17" t="s">
        <v>20</v>
      </c>
      <c r="K31" s="16">
        <v>4.5</v>
      </c>
      <c r="L31" s="16">
        <f t="shared" si="1"/>
        <v>-4.5</v>
      </c>
      <c r="M31" s="18">
        <v>1</v>
      </c>
      <c r="N31" s="16">
        <v>900</v>
      </c>
      <c r="O31" s="16">
        <f t="shared" si="2"/>
        <v>13500</v>
      </c>
      <c r="P31" s="16">
        <f t="shared" si="3"/>
        <v>472500</v>
      </c>
      <c r="Q31" s="18">
        <f t="shared" si="0"/>
        <v>1.5</v>
      </c>
      <c r="R31" s="16">
        <v>1000000</v>
      </c>
      <c r="S31" s="16" t="s">
        <v>72</v>
      </c>
      <c r="T31" s="16" t="s">
        <v>84</v>
      </c>
      <c r="U31" s="19"/>
      <c r="V31" s="21">
        <v>0.05</v>
      </c>
      <c r="W31" s="16" t="s">
        <v>25</v>
      </c>
      <c r="X31" s="16" t="s">
        <v>27</v>
      </c>
      <c r="Y31" s="19"/>
      <c r="Z31" s="21">
        <v>0.05</v>
      </c>
    </row>
    <row r="32" spans="1:26" ht="21" hidden="1" customHeight="1" x14ac:dyDescent="0.3">
      <c r="A32" s="33">
        <v>28</v>
      </c>
      <c r="B32" s="34">
        <v>321620</v>
      </c>
      <c r="C32" s="35" t="s">
        <v>214</v>
      </c>
      <c r="D32" s="33">
        <v>20321130</v>
      </c>
      <c r="E32" s="36" t="s">
        <v>215</v>
      </c>
      <c r="F32" s="33" t="s">
        <v>216</v>
      </c>
      <c r="G32" s="37" t="s">
        <v>156</v>
      </c>
      <c r="H32" s="38">
        <v>28</v>
      </c>
      <c r="I32" s="16" t="s">
        <v>17</v>
      </c>
      <c r="J32" s="17" t="s">
        <v>20</v>
      </c>
      <c r="K32" s="16">
        <v>4.5</v>
      </c>
      <c r="L32" s="16">
        <f t="shared" si="1"/>
        <v>-4.5</v>
      </c>
      <c r="M32" s="18">
        <v>1</v>
      </c>
      <c r="N32" s="16">
        <v>850</v>
      </c>
      <c r="O32" s="16">
        <f t="shared" si="2"/>
        <v>12750</v>
      </c>
      <c r="P32" s="16">
        <f t="shared" si="3"/>
        <v>446250</v>
      </c>
      <c r="Q32" s="18">
        <f t="shared" si="0"/>
        <v>1.5</v>
      </c>
      <c r="R32" s="16">
        <v>1000000</v>
      </c>
      <c r="S32" s="16" t="s">
        <v>87</v>
      </c>
      <c r="T32" s="16" t="s">
        <v>87</v>
      </c>
      <c r="U32" s="16" t="s">
        <v>59</v>
      </c>
      <c r="V32" s="21">
        <v>0.05</v>
      </c>
      <c r="W32" s="16" t="s">
        <v>29</v>
      </c>
      <c r="X32" s="16" t="s">
        <v>33</v>
      </c>
      <c r="Y32" s="19"/>
      <c r="Z32" s="21">
        <v>0.05</v>
      </c>
    </row>
    <row r="33" spans="1:26" ht="21" hidden="1" customHeight="1" x14ac:dyDescent="0.3">
      <c r="A33" s="33">
        <v>29</v>
      </c>
      <c r="B33" s="34">
        <v>321622</v>
      </c>
      <c r="C33" s="35" t="s">
        <v>217</v>
      </c>
      <c r="D33" s="33">
        <v>20321132</v>
      </c>
      <c r="E33" s="36" t="s">
        <v>218</v>
      </c>
      <c r="F33" s="33" t="s">
        <v>219</v>
      </c>
      <c r="G33" s="37" t="s">
        <v>156</v>
      </c>
      <c r="H33" s="38">
        <v>29</v>
      </c>
      <c r="I33" s="16" t="s">
        <v>14</v>
      </c>
      <c r="J33" s="16" t="s">
        <v>19</v>
      </c>
      <c r="K33" s="16">
        <v>4.5</v>
      </c>
      <c r="L33" s="16">
        <f t="shared" si="1"/>
        <v>-4.5</v>
      </c>
      <c r="M33" s="18">
        <v>1</v>
      </c>
      <c r="N33" s="16">
        <v>750</v>
      </c>
      <c r="O33" s="16">
        <f t="shared" si="2"/>
        <v>11250</v>
      </c>
      <c r="P33" s="16">
        <f t="shared" si="3"/>
        <v>393750</v>
      </c>
      <c r="Q33" s="18">
        <f t="shared" si="0"/>
        <v>1.5</v>
      </c>
      <c r="R33" s="16">
        <v>1000000</v>
      </c>
      <c r="S33" s="19" t="s">
        <v>91</v>
      </c>
      <c r="T33" s="19" t="s">
        <v>92</v>
      </c>
      <c r="U33" s="19"/>
      <c r="V33" s="21">
        <v>0.02</v>
      </c>
      <c r="W33" s="16" t="s">
        <v>39</v>
      </c>
      <c r="X33" s="16" t="s">
        <v>55</v>
      </c>
      <c r="Y33" s="19"/>
      <c r="Z33" s="21">
        <v>0.02</v>
      </c>
    </row>
    <row r="34" spans="1:26" ht="21" hidden="1" customHeight="1" x14ac:dyDescent="0.3">
      <c r="A34" s="33">
        <v>30</v>
      </c>
      <c r="B34" s="34">
        <v>321623</v>
      </c>
      <c r="C34" s="35" t="s">
        <v>220</v>
      </c>
      <c r="D34" s="33">
        <v>20321133</v>
      </c>
      <c r="E34" s="36" t="s">
        <v>221</v>
      </c>
      <c r="F34" s="33" t="s">
        <v>222</v>
      </c>
      <c r="G34" s="37" t="s">
        <v>156</v>
      </c>
      <c r="H34" s="38">
        <v>30</v>
      </c>
      <c r="I34" s="16" t="s">
        <v>17</v>
      </c>
      <c r="J34" s="16" t="s">
        <v>19</v>
      </c>
      <c r="K34" s="16">
        <v>4.5</v>
      </c>
      <c r="L34" s="16">
        <f t="shared" si="1"/>
        <v>-4.5</v>
      </c>
      <c r="M34" s="18">
        <v>1</v>
      </c>
      <c r="N34" s="16">
        <v>450</v>
      </c>
      <c r="O34" s="16">
        <f t="shared" si="2"/>
        <v>6750</v>
      </c>
      <c r="P34" s="16">
        <f t="shared" si="3"/>
        <v>236250</v>
      </c>
      <c r="Q34" s="18">
        <f t="shared" si="0"/>
        <v>1.5</v>
      </c>
      <c r="R34" s="16">
        <v>1000000</v>
      </c>
      <c r="S34" s="16" t="s">
        <v>58</v>
      </c>
      <c r="T34" s="16" t="s">
        <v>64</v>
      </c>
      <c r="U34" s="19"/>
      <c r="V34" s="21">
        <v>0.2</v>
      </c>
      <c r="W34" s="16" t="s">
        <v>29</v>
      </c>
      <c r="X34" s="16" t="s">
        <v>29</v>
      </c>
      <c r="Y34" s="19" t="s">
        <v>47</v>
      </c>
      <c r="Z34" s="21">
        <v>0.1</v>
      </c>
    </row>
    <row r="35" spans="1:26" ht="21" hidden="1" customHeight="1" x14ac:dyDescent="0.3">
      <c r="A35" s="33">
        <v>31</v>
      </c>
      <c r="B35" s="34">
        <v>321624</v>
      </c>
      <c r="C35" s="35" t="s">
        <v>223</v>
      </c>
      <c r="D35" s="33">
        <v>20321134</v>
      </c>
      <c r="E35" s="36" t="s">
        <v>224</v>
      </c>
      <c r="F35" s="33" t="s">
        <v>225</v>
      </c>
      <c r="G35" s="37" t="s">
        <v>156</v>
      </c>
      <c r="H35" s="38">
        <v>31</v>
      </c>
      <c r="I35" s="16" t="s">
        <v>14</v>
      </c>
      <c r="J35" s="17" t="s">
        <v>20</v>
      </c>
      <c r="K35" s="16">
        <v>4.5</v>
      </c>
      <c r="L35" s="16">
        <f t="shared" si="1"/>
        <v>-4.5</v>
      </c>
      <c r="M35" s="18">
        <v>1</v>
      </c>
      <c r="N35" s="16">
        <v>350</v>
      </c>
      <c r="O35" s="16">
        <f t="shared" si="2"/>
        <v>5250</v>
      </c>
      <c r="P35" s="16">
        <f t="shared" si="3"/>
        <v>183750</v>
      </c>
      <c r="Q35" s="18">
        <f t="shared" si="0"/>
        <v>1.5</v>
      </c>
      <c r="R35" s="16">
        <v>1000000</v>
      </c>
      <c r="S35" s="16" t="s">
        <v>75</v>
      </c>
      <c r="T35" s="16" t="s">
        <v>93</v>
      </c>
      <c r="U35" s="19"/>
      <c r="V35" s="21">
        <v>0.05</v>
      </c>
      <c r="W35" s="16" t="s">
        <v>25</v>
      </c>
      <c r="X35" s="16" t="s">
        <v>27</v>
      </c>
      <c r="Y35" s="19"/>
      <c r="Z35" s="21">
        <v>0.2</v>
      </c>
    </row>
    <row r="36" spans="1:26" ht="21" hidden="1" customHeight="1" x14ac:dyDescent="0.3">
      <c r="A36" s="33">
        <v>32</v>
      </c>
      <c r="B36" s="34">
        <v>321625</v>
      </c>
      <c r="C36" s="35" t="s">
        <v>226</v>
      </c>
      <c r="D36" s="33">
        <v>20321201</v>
      </c>
      <c r="E36" s="36" t="s">
        <v>227</v>
      </c>
      <c r="F36" s="33" t="s">
        <v>228</v>
      </c>
      <c r="G36" s="37" t="s">
        <v>134</v>
      </c>
      <c r="H36" s="38">
        <v>32</v>
      </c>
      <c r="I36" s="16" t="s">
        <v>17</v>
      </c>
      <c r="J36" s="17" t="s">
        <v>20</v>
      </c>
      <c r="K36" s="16">
        <v>4.5</v>
      </c>
      <c r="L36" s="16">
        <f t="shared" si="1"/>
        <v>-4.5</v>
      </c>
      <c r="M36" s="18">
        <v>1</v>
      </c>
      <c r="N36" s="16">
        <v>250</v>
      </c>
      <c r="O36" s="16">
        <f t="shared" si="2"/>
        <v>3750</v>
      </c>
      <c r="P36" s="16">
        <f t="shared" si="3"/>
        <v>131250</v>
      </c>
      <c r="Q36" s="18">
        <f t="shared" si="0"/>
        <v>1.5</v>
      </c>
      <c r="R36" s="16">
        <v>1000000</v>
      </c>
      <c r="S36" s="16" t="s">
        <v>94</v>
      </c>
      <c r="T36" s="16" t="s">
        <v>94</v>
      </c>
      <c r="U36" s="16" t="s">
        <v>95</v>
      </c>
      <c r="V36" s="21">
        <v>0.05</v>
      </c>
      <c r="W36" s="24" t="s">
        <v>25</v>
      </c>
      <c r="X36" s="24" t="s">
        <v>35</v>
      </c>
      <c r="Y36" s="19"/>
      <c r="Z36" s="21">
        <v>0.05</v>
      </c>
    </row>
    <row r="37" spans="1:26" ht="21" hidden="1" customHeight="1" x14ac:dyDescent="0.3">
      <c r="A37" s="33">
        <v>33</v>
      </c>
      <c r="B37" s="34">
        <v>321626</v>
      </c>
      <c r="C37" s="35" t="s">
        <v>229</v>
      </c>
      <c r="D37" s="33">
        <v>20321202</v>
      </c>
      <c r="E37" s="36" t="s">
        <v>230</v>
      </c>
      <c r="F37" s="33" t="s">
        <v>231</v>
      </c>
      <c r="G37" s="37" t="s">
        <v>134</v>
      </c>
      <c r="H37" s="38">
        <v>33</v>
      </c>
      <c r="I37" s="16" t="s">
        <v>14</v>
      </c>
      <c r="J37" s="16" t="s">
        <v>19</v>
      </c>
      <c r="K37" s="16">
        <v>4.5</v>
      </c>
      <c r="L37" s="16">
        <f t="shared" si="1"/>
        <v>-4.5</v>
      </c>
      <c r="M37" s="18">
        <v>1</v>
      </c>
      <c r="N37" s="16">
        <v>150</v>
      </c>
      <c r="O37" s="16">
        <f t="shared" si="2"/>
        <v>2250</v>
      </c>
      <c r="P37" s="16">
        <f t="shared" si="3"/>
        <v>78750</v>
      </c>
      <c r="Q37" s="18">
        <f t="shared" si="0"/>
        <v>1.5</v>
      </c>
      <c r="R37" s="16">
        <v>1000000</v>
      </c>
      <c r="S37" s="16" t="s">
        <v>72</v>
      </c>
      <c r="T37" s="16" t="s">
        <v>121</v>
      </c>
      <c r="U37" s="19"/>
      <c r="V37" s="21">
        <v>0.02</v>
      </c>
      <c r="W37" s="16" t="s">
        <v>57</v>
      </c>
      <c r="X37" s="16" t="s">
        <v>56</v>
      </c>
      <c r="Y37" s="19"/>
      <c r="Z37" s="21">
        <v>0.02</v>
      </c>
    </row>
    <row r="38" spans="1:26" ht="21" hidden="1" customHeight="1" x14ac:dyDescent="0.3">
      <c r="A38" s="33">
        <v>34</v>
      </c>
      <c r="B38" s="34">
        <v>321627</v>
      </c>
      <c r="C38" s="35" t="s">
        <v>232</v>
      </c>
      <c r="D38" s="33">
        <v>20321203</v>
      </c>
      <c r="E38" s="36" t="s">
        <v>233</v>
      </c>
      <c r="F38" s="33" t="s">
        <v>234</v>
      </c>
      <c r="G38" s="37" t="s">
        <v>134</v>
      </c>
      <c r="H38" s="38">
        <v>34</v>
      </c>
      <c r="I38" s="16" t="s">
        <v>17</v>
      </c>
      <c r="J38" s="16" t="s">
        <v>19</v>
      </c>
      <c r="K38" s="16">
        <v>4.5</v>
      </c>
      <c r="L38" s="16">
        <f t="shared" si="1"/>
        <v>-4.5</v>
      </c>
      <c r="M38" s="18">
        <v>1</v>
      </c>
      <c r="N38" s="16">
        <v>120</v>
      </c>
      <c r="O38" s="16">
        <f t="shared" si="2"/>
        <v>1800</v>
      </c>
      <c r="P38" s="16">
        <f t="shared" si="3"/>
        <v>63000</v>
      </c>
      <c r="Q38" s="18">
        <f t="shared" si="0"/>
        <v>1.5</v>
      </c>
      <c r="R38" s="16">
        <v>1000000</v>
      </c>
      <c r="S38" s="16" t="s">
        <v>62</v>
      </c>
      <c r="T38" s="16" t="s">
        <v>59</v>
      </c>
      <c r="U38" s="19"/>
      <c r="V38" s="21">
        <v>0.1</v>
      </c>
      <c r="W38" s="16" t="s">
        <v>48</v>
      </c>
      <c r="X38" s="16" t="s">
        <v>48</v>
      </c>
      <c r="Y38" s="19" t="s">
        <v>49</v>
      </c>
      <c r="Z38" s="21">
        <v>0.1</v>
      </c>
    </row>
    <row r="39" spans="1:26" ht="21" hidden="1" customHeight="1" x14ac:dyDescent="0.3">
      <c r="A39" s="33">
        <v>35</v>
      </c>
      <c r="B39" s="34">
        <v>321628</v>
      </c>
      <c r="C39" s="41" t="s">
        <v>235</v>
      </c>
      <c r="D39" s="33">
        <v>20321204</v>
      </c>
      <c r="E39" s="36" t="s">
        <v>236</v>
      </c>
      <c r="F39" s="33" t="s">
        <v>237</v>
      </c>
      <c r="G39" s="37" t="s">
        <v>134</v>
      </c>
      <c r="H39" s="38">
        <v>35</v>
      </c>
      <c r="I39" s="16" t="s">
        <v>14</v>
      </c>
      <c r="J39" s="17" t="s">
        <v>20</v>
      </c>
      <c r="K39" s="16">
        <v>4.5</v>
      </c>
      <c r="L39" s="16">
        <f t="shared" si="1"/>
        <v>-4.5</v>
      </c>
      <c r="M39" s="18">
        <v>1</v>
      </c>
      <c r="N39" s="16">
        <v>100</v>
      </c>
      <c r="O39" s="16">
        <f t="shared" si="2"/>
        <v>1500</v>
      </c>
      <c r="P39" s="16">
        <f t="shared" si="3"/>
        <v>52500</v>
      </c>
      <c r="Q39" s="18">
        <f t="shared" si="0"/>
        <v>1.5</v>
      </c>
      <c r="R39" s="16">
        <v>1000000</v>
      </c>
      <c r="S39" s="16" t="s">
        <v>75</v>
      </c>
      <c r="T39" s="16" t="s">
        <v>93</v>
      </c>
      <c r="U39" s="19"/>
      <c r="V39" s="21">
        <v>0.05</v>
      </c>
      <c r="W39" s="16" t="s">
        <v>29</v>
      </c>
      <c r="X39" s="16" t="s">
        <v>28</v>
      </c>
      <c r="Y39" s="19"/>
      <c r="Z39" s="21">
        <v>0.05</v>
      </c>
    </row>
    <row r="40" spans="1:26" ht="21" hidden="1" customHeight="1" x14ac:dyDescent="0.3">
      <c r="A40" s="33">
        <v>36</v>
      </c>
      <c r="B40" s="34">
        <v>321629</v>
      </c>
      <c r="C40" s="35" t="s">
        <v>238</v>
      </c>
      <c r="D40" s="33">
        <v>20321205</v>
      </c>
      <c r="E40" s="36" t="s">
        <v>239</v>
      </c>
      <c r="F40" s="33" t="s">
        <v>240</v>
      </c>
      <c r="G40" s="37" t="s">
        <v>134</v>
      </c>
      <c r="H40" s="38">
        <v>36</v>
      </c>
      <c r="I40" s="16" t="s">
        <v>17</v>
      </c>
      <c r="J40" s="17" t="s">
        <v>20</v>
      </c>
      <c r="K40" s="16">
        <v>4.5</v>
      </c>
      <c r="L40" s="16">
        <f t="shared" si="1"/>
        <v>-4.5</v>
      </c>
      <c r="M40" s="18">
        <v>1</v>
      </c>
      <c r="N40" s="16">
        <v>750</v>
      </c>
      <c r="O40" s="16">
        <f t="shared" si="2"/>
        <v>11250</v>
      </c>
      <c r="P40" s="16">
        <f t="shared" si="3"/>
        <v>393750</v>
      </c>
      <c r="Q40" s="18">
        <f t="shared" si="0"/>
        <v>1.5</v>
      </c>
      <c r="R40" s="16">
        <v>1000000</v>
      </c>
      <c r="S40" s="16" t="s">
        <v>115</v>
      </c>
      <c r="T40" s="16" t="s">
        <v>115</v>
      </c>
      <c r="U40" s="16" t="s">
        <v>120</v>
      </c>
      <c r="V40" s="21">
        <v>0.05</v>
      </c>
      <c r="W40" s="16" t="s">
        <v>25</v>
      </c>
      <c r="X40" s="24" t="s">
        <v>34</v>
      </c>
      <c r="Y40" s="19"/>
      <c r="Z40" s="21">
        <v>0.2</v>
      </c>
    </row>
    <row r="41" spans="1:26" ht="21" hidden="1" customHeight="1" x14ac:dyDescent="0.3">
      <c r="A41" s="33">
        <v>37</v>
      </c>
      <c r="B41" s="34">
        <v>321630</v>
      </c>
      <c r="C41" s="35" t="s">
        <v>241</v>
      </c>
      <c r="D41" s="33">
        <v>20321206</v>
      </c>
      <c r="E41" s="36" t="s">
        <v>242</v>
      </c>
      <c r="F41" s="33" t="s">
        <v>243</v>
      </c>
      <c r="G41" s="37" t="s">
        <v>134</v>
      </c>
      <c r="H41" s="38">
        <v>37</v>
      </c>
      <c r="I41" s="16" t="s">
        <v>14</v>
      </c>
      <c r="J41" s="16" t="s">
        <v>19</v>
      </c>
      <c r="K41" s="16">
        <v>4.5</v>
      </c>
      <c r="L41" s="16">
        <f t="shared" si="1"/>
        <v>-4.5</v>
      </c>
      <c r="M41" s="18">
        <v>1</v>
      </c>
      <c r="N41" s="16">
        <v>450</v>
      </c>
      <c r="O41" s="16">
        <f t="shared" si="2"/>
        <v>6750</v>
      </c>
      <c r="P41" s="16">
        <f t="shared" si="3"/>
        <v>236250</v>
      </c>
      <c r="Q41" s="18">
        <f t="shared" si="0"/>
        <v>1.5</v>
      </c>
      <c r="R41" s="16">
        <v>1000000</v>
      </c>
      <c r="S41" s="16" t="s">
        <v>61</v>
      </c>
      <c r="T41" s="16" t="s">
        <v>64</v>
      </c>
      <c r="U41" s="19"/>
      <c r="V41" s="21">
        <v>0.1</v>
      </c>
      <c r="W41" s="24" t="s">
        <v>27</v>
      </c>
      <c r="X41" s="24" t="s">
        <v>25</v>
      </c>
      <c r="Y41" s="19"/>
      <c r="Z41" s="21">
        <v>0.2</v>
      </c>
    </row>
    <row r="42" spans="1:26" ht="21" hidden="1" customHeight="1" x14ac:dyDescent="0.3">
      <c r="A42" s="33">
        <v>38</v>
      </c>
      <c r="B42" s="34">
        <v>321631</v>
      </c>
      <c r="C42" s="35" t="s">
        <v>244</v>
      </c>
      <c r="D42" s="33">
        <v>20321207</v>
      </c>
      <c r="E42" s="36" t="s">
        <v>245</v>
      </c>
      <c r="F42" s="33" t="s">
        <v>246</v>
      </c>
      <c r="G42" s="37" t="s">
        <v>134</v>
      </c>
      <c r="H42" s="38">
        <v>38</v>
      </c>
      <c r="I42" s="16" t="s">
        <v>17</v>
      </c>
      <c r="J42" s="16" t="s">
        <v>19</v>
      </c>
      <c r="K42" s="16">
        <v>4.5</v>
      </c>
      <c r="L42" s="16">
        <f t="shared" si="1"/>
        <v>-4.5</v>
      </c>
      <c r="M42" s="18">
        <v>1</v>
      </c>
      <c r="N42" s="16">
        <v>350</v>
      </c>
      <c r="O42" s="16">
        <f t="shared" si="2"/>
        <v>5250</v>
      </c>
      <c r="P42" s="16">
        <f t="shared" si="3"/>
        <v>183750</v>
      </c>
      <c r="Q42" s="18">
        <f t="shared" si="0"/>
        <v>1.5</v>
      </c>
      <c r="R42" s="16">
        <v>1000000</v>
      </c>
      <c r="S42" s="16" t="s">
        <v>123</v>
      </c>
      <c r="T42" s="16" t="s">
        <v>65</v>
      </c>
      <c r="U42" s="19"/>
      <c r="V42" s="21">
        <v>0.01</v>
      </c>
      <c r="W42" s="16" t="s">
        <v>40</v>
      </c>
      <c r="X42" s="16" t="s">
        <v>40</v>
      </c>
      <c r="Y42" s="16" t="s">
        <v>39</v>
      </c>
      <c r="Z42" s="21">
        <v>0.01</v>
      </c>
    </row>
    <row r="43" spans="1:26" ht="21" hidden="1" customHeight="1" x14ac:dyDescent="0.3">
      <c r="A43" s="33">
        <v>39</v>
      </c>
      <c r="B43" s="34">
        <v>321632</v>
      </c>
      <c r="C43" s="35" t="s">
        <v>247</v>
      </c>
      <c r="D43" s="33">
        <v>20321209</v>
      </c>
      <c r="E43" s="36" t="s">
        <v>248</v>
      </c>
      <c r="F43" s="33" t="s">
        <v>249</v>
      </c>
      <c r="G43" s="37" t="s">
        <v>156</v>
      </c>
      <c r="H43" s="38">
        <v>39</v>
      </c>
      <c r="I43" s="16" t="s">
        <v>14</v>
      </c>
      <c r="J43" s="17" t="s">
        <v>20</v>
      </c>
      <c r="K43" s="16">
        <v>4.5</v>
      </c>
      <c r="L43" s="16">
        <f t="shared" si="1"/>
        <v>-4.5</v>
      </c>
      <c r="M43" s="18">
        <v>1</v>
      </c>
      <c r="N43" s="16">
        <v>250</v>
      </c>
      <c r="O43" s="16">
        <f t="shared" si="2"/>
        <v>3750</v>
      </c>
      <c r="P43" s="16">
        <f t="shared" si="3"/>
        <v>131250</v>
      </c>
      <c r="Q43" s="18">
        <f t="shared" si="0"/>
        <v>1.5</v>
      </c>
      <c r="R43" s="16">
        <v>1000000</v>
      </c>
      <c r="S43" s="19" t="s">
        <v>66</v>
      </c>
      <c r="T43" s="19" t="s">
        <v>67</v>
      </c>
      <c r="U43" s="19"/>
      <c r="V43" s="21">
        <v>0.01</v>
      </c>
      <c r="W43" s="22">
        <v>1E-8</v>
      </c>
      <c r="X43" s="22">
        <v>2.1999999999999998E-8</v>
      </c>
      <c r="Y43" s="19"/>
      <c r="Z43" s="21">
        <v>0.02</v>
      </c>
    </row>
    <row r="44" spans="1:26" ht="21" hidden="1" customHeight="1" x14ac:dyDescent="0.3">
      <c r="A44" s="33">
        <v>40</v>
      </c>
      <c r="B44" s="34">
        <v>321633</v>
      </c>
      <c r="C44" s="35" t="s">
        <v>250</v>
      </c>
      <c r="D44" s="33">
        <v>20321210</v>
      </c>
      <c r="E44" s="36" t="s">
        <v>251</v>
      </c>
      <c r="F44" s="33" t="s">
        <v>252</v>
      </c>
      <c r="G44" s="37" t="s">
        <v>156</v>
      </c>
      <c r="H44" s="38">
        <v>40</v>
      </c>
      <c r="I44" s="16" t="s">
        <v>17</v>
      </c>
      <c r="J44" s="17" t="s">
        <v>20</v>
      </c>
      <c r="K44" s="16">
        <v>4.5</v>
      </c>
      <c r="L44" s="16">
        <f t="shared" si="1"/>
        <v>-4.5</v>
      </c>
      <c r="M44" s="18">
        <v>1</v>
      </c>
      <c r="N44" s="16">
        <v>150</v>
      </c>
      <c r="O44" s="16">
        <f t="shared" si="2"/>
        <v>2250</v>
      </c>
      <c r="P44" s="16">
        <f t="shared" si="3"/>
        <v>78750</v>
      </c>
      <c r="Q44" s="18">
        <f t="shared" si="0"/>
        <v>1.5</v>
      </c>
      <c r="R44" s="16">
        <v>1000000</v>
      </c>
      <c r="S44" s="16" t="s">
        <v>68</v>
      </c>
      <c r="T44" s="16" t="s">
        <v>68</v>
      </c>
      <c r="U44" s="16" t="s">
        <v>68</v>
      </c>
      <c r="V44" s="21">
        <v>0.1</v>
      </c>
      <c r="W44" s="24" t="s">
        <v>25</v>
      </c>
      <c r="X44" s="24" t="s">
        <v>36</v>
      </c>
      <c r="Y44" s="19"/>
      <c r="Z44" s="21">
        <v>0.1</v>
      </c>
    </row>
    <row r="45" spans="1:26" ht="21" hidden="1" customHeight="1" x14ac:dyDescent="0.3">
      <c r="A45" s="33">
        <v>41</v>
      </c>
      <c r="B45" s="34">
        <v>321634</v>
      </c>
      <c r="C45" s="35" t="s">
        <v>253</v>
      </c>
      <c r="D45" s="33">
        <v>20321211</v>
      </c>
      <c r="E45" s="36" t="s">
        <v>254</v>
      </c>
      <c r="F45" s="33" t="s">
        <v>255</v>
      </c>
      <c r="G45" s="37" t="s">
        <v>156</v>
      </c>
      <c r="H45" s="38">
        <v>41</v>
      </c>
      <c r="I45" s="16" t="s">
        <v>14</v>
      </c>
      <c r="J45" s="16" t="s">
        <v>19</v>
      </c>
      <c r="K45" s="16">
        <v>4.5</v>
      </c>
      <c r="L45" s="16">
        <f t="shared" si="1"/>
        <v>-4.5</v>
      </c>
      <c r="M45" s="18">
        <v>1</v>
      </c>
      <c r="N45" s="16">
        <v>600</v>
      </c>
      <c r="O45" s="16">
        <f t="shared" si="2"/>
        <v>9000</v>
      </c>
      <c r="P45" s="16">
        <f t="shared" si="3"/>
        <v>315000</v>
      </c>
      <c r="Q45" s="18">
        <f t="shared" si="0"/>
        <v>1.5</v>
      </c>
      <c r="R45" s="16">
        <v>1000000</v>
      </c>
      <c r="S45" s="16" t="s">
        <v>69</v>
      </c>
      <c r="T45" s="16" t="s">
        <v>70</v>
      </c>
      <c r="U45" s="19"/>
      <c r="V45" s="21">
        <v>0.1</v>
      </c>
      <c r="W45" s="16" t="s">
        <v>50</v>
      </c>
      <c r="X45" s="16" t="s">
        <v>48</v>
      </c>
      <c r="Y45" s="19"/>
      <c r="Z45" s="21">
        <v>0.1</v>
      </c>
    </row>
    <row r="46" spans="1:26" ht="21" hidden="1" customHeight="1" x14ac:dyDescent="0.3">
      <c r="A46" s="33">
        <v>42</v>
      </c>
      <c r="B46" s="34">
        <v>321635</v>
      </c>
      <c r="C46" s="35" t="s">
        <v>256</v>
      </c>
      <c r="D46" s="33">
        <v>20321212</v>
      </c>
      <c r="E46" s="36" t="s">
        <v>257</v>
      </c>
      <c r="F46" s="33" t="s">
        <v>258</v>
      </c>
      <c r="G46" s="37" t="s">
        <v>156</v>
      </c>
      <c r="H46" s="38">
        <v>42</v>
      </c>
      <c r="I46" s="16" t="s">
        <v>17</v>
      </c>
      <c r="J46" s="16" t="s">
        <v>19</v>
      </c>
      <c r="K46" s="16">
        <v>4.5</v>
      </c>
      <c r="L46" s="16">
        <f t="shared" si="1"/>
        <v>-4.5</v>
      </c>
      <c r="M46" s="18">
        <v>1</v>
      </c>
      <c r="N46" s="16">
        <v>700</v>
      </c>
      <c r="O46" s="16">
        <f t="shared" si="2"/>
        <v>10500</v>
      </c>
      <c r="P46" s="16">
        <f t="shared" si="3"/>
        <v>367500</v>
      </c>
      <c r="Q46" s="18">
        <f t="shared" si="0"/>
        <v>1.5</v>
      </c>
      <c r="R46" s="16">
        <v>1000000</v>
      </c>
      <c r="S46" s="16" t="s">
        <v>71</v>
      </c>
      <c r="T46" s="16" t="s">
        <v>72</v>
      </c>
      <c r="U46" s="19"/>
      <c r="V46" s="21"/>
      <c r="W46" s="16" t="s">
        <v>41</v>
      </c>
      <c r="X46" s="16" t="s">
        <v>41</v>
      </c>
      <c r="Y46" s="16" t="s">
        <v>42</v>
      </c>
      <c r="Z46" s="21"/>
    </row>
    <row r="47" spans="1:26" ht="21" hidden="1" customHeight="1" x14ac:dyDescent="0.3">
      <c r="A47" s="33">
        <v>43</v>
      </c>
      <c r="B47" s="34">
        <v>321636</v>
      </c>
      <c r="C47" s="35" t="s">
        <v>259</v>
      </c>
      <c r="D47" s="33">
        <v>20321213</v>
      </c>
      <c r="E47" s="36" t="s">
        <v>260</v>
      </c>
      <c r="F47" s="33" t="s">
        <v>261</v>
      </c>
      <c r="G47" s="37" t="s">
        <v>156</v>
      </c>
      <c r="H47" s="38">
        <v>43</v>
      </c>
      <c r="I47" s="16" t="s">
        <v>14</v>
      </c>
      <c r="J47" s="17" t="s">
        <v>20</v>
      </c>
      <c r="K47" s="16">
        <v>4.5</v>
      </c>
      <c r="L47" s="16">
        <f t="shared" si="1"/>
        <v>-4.5</v>
      </c>
      <c r="M47" s="18">
        <v>1</v>
      </c>
      <c r="N47" s="16">
        <v>800</v>
      </c>
      <c r="O47" s="16">
        <f t="shared" si="2"/>
        <v>12000</v>
      </c>
      <c r="P47" s="16">
        <f t="shared" si="3"/>
        <v>420000</v>
      </c>
      <c r="Q47" s="18">
        <f t="shared" si="0"/>
        <v>1.5</v>
      </c>
      <c r="R47" s="16">
        <v>1000000</v>
      </c>
      <c r="S47" s="19" t="s">
        <v>73</v>
      </c>
      <c r="T47" s="19" t="s">
        <v>74</v>
      </c>
      <c r="U47" s="19"/>
      <c r="V47" s="21">
        <v>0.01</v>
      </c>
      <c r="W47" s="22">
        <v>1E-8</v>
      </c>
      <c r="X47" s="22">
        <v>2.0500000000000002E-8</v>
      </c>
      <c r="Y47" s="19"/>
      <c r="Z47" s="21">
        <v>0.02</v>
      </c>
    </row>
    <row r="48" spans="1:26" ht="21" hidden="1" customHeight="1" x14ac:dyDescent="0.3">
      <c r="A48" s="33">
        <v>44</v>
      </c>
      <c r="B48" s="34">
        <v>321637</v>
      </c>
      <c r="C48" s="35" t="s">
        <v>262</v>
      </c>
      <c r="D48" s="33">
        <v>20321214</v>
      </c>
      <c r="E48" s="36" t="s">
        <v>263</v>
      </c>
      <c r="F48" s="33" t="s">
        <v>264</v>
      </c>
      <c r="G48" s="37" t="s">
        <v>156</v>
      </c>
      <c r="H48" s="38">
        <v>44</v>
      </c>
      <c r="I48" s="16" t="s">
        <v>17</v>
      </c>
      <c r="J48" s="17" t="s">
        <v>20</v>
      </c>
      <c r="K48" s="16">
        <v>4.5</v>
      </c>
      <c r="L48" s="16">
        <f t="shared" si="1"/>
        <v>-4.5</v>
      </c>
      <c r="M48" s="18">
        <v>1</v>
      </c>
      <c r="N48" s="16">
        <v>900</v>
      </c>
      <c r="O48" s="16">
        <f t="shared" si="2"/>
        <v>13500</v>
      </c>
      <c r="P48" s="16">
        <f t="shared" si="3"/>
        <v>472500</v>
      </c>
      <c r="Q48" s="18">
        <f t="shared" si="0"/>
        <v>1.5</v>
      </c>
      <c r="R48" s="16">
        <v>1000000</v>
      </c>
      <c r="S48" s="16" t="s">
        <v>71</v>
      </c>
      <c r="T48" s="16" t="s">
        <v>71</v>
      </c>
      <c r="U48" s="16" t="s">
        <v>75</v>
      </c>
      <c r="V48" s="21">
        <v>0.05</v>
      </c>
      <c r="W48" s="16" t="s">
        <v>25</v>
      </c>
      <c r="X48" s="16" t="s">
        <v>31</v>
      </c>
      <c r="Y48" s="19"/>
      <c r="Z48" s="21">
        <v>0.1</v>
      </c>
    </row>
    <row r="49" spans="1:26" ht="21" hidden="1" customHeight="1" x14ac:dyDescent="0.3">
      <c r="A49" s="33">
        <v>45</v>
      </c>
      <c r="B49" s="34">
        <v>321638</v>
      </c>
      <c r="C49" s="35" t="s">
        <v>265</v>
      </c>
      <c r="D49" s="33">
        <v>20321215</v>
      </c>
      <c r="E49" s="36" t="s">
        <v>266</v>
      </c>
      <c r="F49" s="33" t="s">
        <v>267</v>
      </c>
      <c r="G49" s="37" t="s">
        <v>156</v>
      </c>
      <c r="H49" s="38">
        <v>45</v>
      </c>
      <c r="I49" s="16" t="s">
        <v>14</v>
      </c>
      <c r="J49" s="16" t="s">
        <v>19</v>
      </c>
      <c r="K49" s="16">
        <v>4.5</v>
      </c>
      <c r="L49" s="16">
        <f t="shared" si="1"/>
        <v>-4.5</v>
      </c>
      <c r="M49" s="18">
        <v>1</v>
      </c>
      <c r="N49" s="16">
        <v>850</v>
      </c>
      <c r="O49" s="16">
        <f t="shared" si="2"/>
        <v>12750</v>
      </c>
      <c r="P49" s="16">
        <f t="shared" si="3"/>
        <v>446250</v>
      </c>
      <c r="Q49" s="18">
        <f t="shared" si="0"/>
        <v>1.5</v>
      </c>
      <c r="R49" s="16">
        <v>1000000</v>
      </c>
      <c r="S49" s="16" t="s">
        <v>68</v>
      </c>
      <c r="T49" s="16" t="s">
        <v>76</v>
      </c>
      <c r="U49" s="19"/>
      <c r="V49" s="21">
        <v>0.05</v>
      </c>
      <c r="W49" s="16" t="s">
        <v>45</v>
      </c>
      <c r="X49" s="16" t="s">
        <v>51</v>
      </c>
      <c r="Y49" s="19"/>
      <c r="Z49" s="21">
        <v>0.05</v>
      </c>
    </row>
    <row r="50" spans="1:26" ht="21" hidden="1" customHeight="1" x14ac:dyDescent="0.3">
      <c r="A50" s="33">
        <v>46</v>
      </c>
      <c r="B50" s="34">
        <v>321639</v>
      </c>
      <c r="C50" s="35" t="s">
        <v>268</v>
      </c>
      <c r="D50" s="33">
        <v>20321216</v>
      </c>
      <c r="E50" s="36" t="s">
        <v>269</v>
      </c>
      <c r="F50" s="33" t="s">
        <v>270</v>
      </c>
      <c r="G50" s="37" t="s">
        <v>156</v>
      </c>
      <c r="H50" s="38">
        <v>46</v>
      </c>
      <c r="I50" s="16" t="s">
        <v>17</v>
      </c>
      <c r="J50" s="16" t="s">
        <v>19</v>
      </c>
      <c r="K50" s="16">
        <v>4.5</v>
      </c>
      <c r="L50" s="16">
        <f t="shared" si="1"/>
        <v>-4.5</v>
      </c>
      <c r="M50" s="18">
        <v>1</v>
      </c>
      <c r="N50" s="16">
        <v>750</v>
      </c>
      <c r="O50" s="16">
        <f t="shared" si="2"/>
        <v>11250</v>
      </c>
      <c r="P50" s="16">
        <f t="shared" si="3"/>
        <v>393750</v>
      </c>
      <c r="Q50" s="18">
        <f t="shared" si="0"/>
        <v>1.5</v>
      </c>
      <c r="R50" s="16">
        <v>1000000</v>
      </c>
      <c r="S50" s="16" t="s">
        <v>77</v>
      </c>
      <c r="T50" s="19" t="s">
        <v>116</v>
      </c>
      <c r="U50" s="19"/>
      <c r="V50" s="21">
        <v>0.05</v>
      </c>
      <c r="W50" s="24" t="s">
        <v>43</v>
      </c>
      <c r="X50" s="24" t="s">
        <v>43</v>
      </c>
      <c r="Y50" s="19" t="s">
        <v>44</v>
      </c>
      <c r="Z50" s="21">
        <v>0.05</v>
      </c>
    </row>
    <row r="51" spans="1:26" ht="21" hidden="1" customHeight="1" x14ac:dyDescent="0.3">
      <c r="A51" s="33">
        <v>47</v>
      </c>
      <c r="B51" s="34">
        <v>321640</v>
      </c>
      <c r="C51" s="35" t="s">
        <v>271</v>
      </c>
      <c r="D51" s="33">
        <v>20321217</v>
      </c>
      <c r="E51" s="36" t="s">
        <v>272</v>
      </c>
      <c r="F51" s="33" t="s">
        <v>273</v>
      </c>
      <c r="G51" s="37" t="s">
        <v>156</v>
      </c>
      <c r="H51" s="38">
        <v>47</v>
      </c>
      <c r="I51" s="16" t="s">
        <v>14</v>
      </c>
      <c r="J51" s="17" t="s">
        <v>20</v>
      </c>
      <c r="K51" s="16">
        <v>4.5</v>
      </c>
      <c r="L51" s="16">
        <f t="shared" si="1"/>
        <v>-4.5</v>
      </c>
      <c r="M51" s="18">
        <v>1</v>
      </c>
      <c r="N51" s="16">
        <v>450</v>
      </c>
      <c r="O51" s="16">
        <f t="shared" si="2"/>
        <v>6750</v>
      </c>
      <c r="P51" s="16">
        <f t="shared" si="3"/>
        <v>236250</v>
      </c>
      <c r="Q51" s="18">
        <f t="shared" si="0"/>
        <v>1.5</v>
      </c>
      <c r="R51" s="16">
        <v>1000000</v>
      </c>
      <c r="S51" s="16" t="s">
        <v>78</v>
      </c>
      <c r="T51" s="16" t="s">
        <v>79</v>
      </c>
      <c r="U51" s="16"/>
      <c r="V51" s="21">
        <v>0.01</v>
      </c>
      <c r="W51" s="16" t="s">
        <v>25</v>
      </c>
      <c r="X51" s="16" t="s">
        <v>24</v>
      </c>
      <c r="Y51" s="19"/>
      <c r="Z51" s="21">
        <v>0.02</v>
      </c>
    </row>
    <row r="52" spans="1:26" ht="21" hidden="1" customHeight="1" x14ac:dyDescent="0.3">
      <c r="A52" s="33">
        <v>48</v>
      </c>
      <c r="B52" s="34">
        <v>321641</v>
      </c>
      <c r="C52" s="35" t="s">
        <v>274</v>
      </c>
      <c r="D52" s="33">
        <v>20321218</v>
      </c>
      <c r="E52" s="36" t="s">
        <v>275</v>
      </c>
      <c r="F52" s="33" t="s">
        <v>276</v>
      </c>
      <c r="G52" s="37" t="s">
        <v>156</v>
      </c>
      <c r="H52" s="38">
        <v>48</v>
      </c>
      <c r="I52" s="16" t="s">
        <v>17</v>
      </c>
      <c r="J52" s="17" t="s">
        <v>20</v>
      </c>
      <c r="K52" s="16">
        <v>4.5</v>
      </c>
      <c r="L52" s="16">
        <f t="shared" si="1"/>
        <v>-4.5</v>
      </c>
      <c r="M52" s="18">
        <v>1</v>
      </c>
      <c r="N52" s="16">
        <v>750</v>
      </c>
      <c r="O52" s="16">
        <f t="shared" si="2"/>
        <v>11250</v>
      </c>
      <c r="P52" s="16">
        <f t="shared" si="3"/>
        <v>393750</v>
      </c>
      <c r="Q52" s="18">
        <f t="shared" si="0"/>
        <v>1.5</v>
      </c>
      <c r="R52" s="16">
        <v>1000000</v>
      </c>
      <c r="S52" s="16" t="s">
        <v>80</v>
      </c>
      <c r="T52" s="16" t="s">
        <v>80</v>
      </c>
      <c r="U52" s="16" t="s">
        <v>80</v>
      </c>
      <c r="V52" s="21">
        <v>0.05</v>
      </c>
      <c r="W52" s="16" t="s">
        <v>25</v>
      </c>
      <c r="X52" s="24" t="s">
        <v>34</v>
      </c>
      <c r="Y52" s="19"/>
      <c r="Z52" s="21">
        <v>0.05</v>
      </c>
    </row>
    <row r="53" spans="1:26" ht="21" hidden="1" customHeight="1" x14ac:dyDescent="0.3">
      <c r="A53" s="33">
        <v>49</v>
      </c>
      <c r="B53" s="34">
        <v>321642</v>
      </c>
      <c r="C53" s="35" t="s">
        <v>277</v>
      </c>
      <c r="D53" s="33">
        <v>20321219</v>
      </c>
      <c r="E53" s="36" t="s">
        <v>278</v>
      </c>
      <c r="F53" s="33" t="s">
        <v>279</v>
      </c>
      <c r="G53" s="37" t="s">
        <v>156</v>
      </c>
      <c r="H53" s="38">
        <v>49</v>
      </c>
      <c r="I53" s="16" t="s">
        <v>14</v>
      </c>
      <c r="J53" s="16" t="s">
        <v>19</v>
      </c>
      <c r="K53" s="16">
        <v>4.5</v>
      </c>
      <c r="L53" s="16">
        <f t="shared" si="1"/>
        <v>-4.5</v>
      </c>
      <c r="M53" s="18">
        <v>1</v>
      </c>
      <c r="N53" s="16">
        <v>450</v>
      </c>
      <c r="O53" s="16">
        <f t="shared" si="2"/>
        <v>6750</v>
      </c>
      <c r="P53" s="16">
        <f t="shared" si="3"/>
        <v>236250</v>
      </c>
      <c r="Q53" s="18">
        <f t="shared" si="0"/>
        <v>1.5</v>
      </c>
      <c r="R53" s="16">
        <v>1000000</v>
      </c>
      <c r="S53" s="16" t="s">
        <v>81</v>
      </c>
      <c r="T53" s="16" t="s">
        <v>82</v>
      </c>
      <c r="U53" s="19"/>
      <c r="V53" s="21">
        <v>0.01</v>
      </c>
      <c r="W53" s="16" t="s">
        <v>52</v>
      </c>
      <c r="X53" s="16" t="s">
        <v>53</v>
      </c>
      <c r="Y53" s="19"/>
      <c r="Z53" s="21">
        <v>0.02</v>
      </c>
    </row>
    <row r="54" spans="1:26" ht="21" hidden="1" customHeight="1" x14ac:dyDescent="0.3">
      <c r="A54" s="33">
        <v>50</v>
      </c>
      <c r="B54" s="34">
        <v>321643</v>
      </c>
      <c r="C54" s="35" t="s">
        <v>280</v>
      </c>
      <c r="D54" s="33">
        <v>20321220</v>
      </c>
      <c r="E54" s="36" t="s">
        <v>281</v>
      </c>
      <c r="F54" s="33" t="s">
        <v>282</v>
      </c>
      <c r="G54" s="37" t="s">
        <v>156</v>
      </c>
      <c r="H54" s="38">
        <v>50</v>
      </c>
      <c r="I54" s="16" t="s">
        <v>17</v>
      </c>
      <c r="J54" s="16" t="s">
        <v>19</v>
      </c>
      <c r="K54" s="16">
        <v>4.5</v>
      </c>
      <c r="L54" s="16">
        <f t="shared" si="1"/>
        <v>-4.5</v>
      </c>
      <c r="M54" s="18">
        <v>1</v>
      </c>
      <c r="N54" s="16">
        <v>350</v>
      </c>
      <c r="O54" s="16">
        <f t="shared" si="2"/>
        <v>5250</v>
      </c>
      <c r="P54" s="16">
        <f t="shared" si="3"/>
        <v>183750</v>
      </c>
      <c r="Q54" s="18">
        <f t="shared" si="0"/>
        <v>1.5</v>
      </c>
      <c r="R54" s="16">
        <v>1000000</v>
      </c>
      <c r="S54" s="16" t="s">
        <v>62</v>
      </c>
      <c r="T54" s="16" t="s">
        <v>117</v>
      </c>
      <c r="U54" s="19"/>
      <c r="V54" s="21">
        <v>0.1</v>
      </c>
      <c r="W54" s="24" t="s">
        <v>45</v>
      </c>
      <c r="X54" s="24" t="s">
        <v>45</v>
      </c>
      <c r="Y54" s="19" t="s">
        <v>46</v>
      </c>
      <c r="Z54" s="21">
        <v>0.2</v>
      </c>
    </row>
    <row r="55" spans="1:26" ht="21" hidden="1" customHeight="1" x14ac:dyDescent="0.3">
      <c r="A55" s="33">
        <v>51</v>
      </c>
      <c r="B55" s="34">
        <v>321644</v>
      </c>
      <c r="C55" s="35" t="s">
        <v>283</v>
      </c>
      <c r="D55" s="33">
        <v>20321221</v>
      </c>
      <c r="E55" s="36" t="s">
        <v>284</v>
      </c>
      <c r="F55" s="33" t="s">
        <v>285</v>
      </c>
      <c r="G55" s="37" t="s">
        <v>156</v>
      </c>
      <c r="H55" s="38">
        <v>51</v>
      </c>
      <c r="I55" s="16" t="s">
        <v>14</v>
      </c>
      <c r="J55" s="17" t="s">
        <v>20</v>
      </c>
      <c r="K55" s="16">
        <v>4.5</v>
      </c>
      <c r="L55" s="16">
        <f t="shared" si="1"/>
        <v>-4.5</v>
      </c>
      <c r="M55" s="18">
        <v>1</v>
      </c>
      <c r="N55" s="16">
        <v>250</v>
      </c>
      <c r="O55" s="16">
        <f t="shared" si="2"/>
        <v>3750</v>
      </c>
      <c r="P55" s="16">
        <f t="shared" si="3"/>
        <v>131250</v>
      </c>
      <c r="Q55" s="18">
        <f t="shared" si="0"/>
        <v>1.5</v>
      </c>
      <c r="R55" s="16">
        <v>1000000</v>
      </c>
      <c r="S55" s="16" t="s">
        <v>59</v>
      </c>
      <c r="T55" s="16" t="s">
        <v>83</v>
      </c>
      <c r="U55" s="16"/>
      <c r="V55" s="21">
        <v>0.05</v>
      </c>
      <c r="W55" s="16" t="s">
        <v>25</v>
      </c>
      <c r="X55" s="16" t="s">
        <v>26</v>
      </c>
      <c r="Y55" s="19"/>
      <c r="Z55" s="21">
        <v>0.2</v>
      </c>
    </row>
    <row r="56" spans="1:26" ht="21" hidden="1" customHeight="1" x14ac:dyDescent="0.3">
      <c r="A56" s="33">
        <v>52</v>
      </c>
      <c r="B56" s="34">
        <v>321645</v>
      </c>
      <c r="C56" s="35" t="s">
        <v>286</v>
      </c>
      <c r="D56" s="33">
        <v>20321222</v>
      </c>
      <c r="E56" s="36" t="s">
        <v>287</v>
      </c>
      <c r="F56" s="33" t="s">
        <v>288</v>
      </c>
      <c r="G56" s="37" t="s">
        <v>156</v>
      </c>
      <c r="H56" s="38">
        <v>52</v>
      </c>
      <c r="I56" s="16" t="s">
        <v>17</v>
      </c>
      <c r="J56" s="17" t="s">
        <v>20</v>
      </c>
      <c r="K56" s="16">
        <v>4.5</v>
      </c>
      <c r="L56" s="16">
        <f t="shared" si="1"/>
        <v>-4.5</v>
      </c>
      <c r="M56" s="18">
        <v>1</v>
      </c>
      <c r="N56" s="16">
        <v>150</v>
      </c>
      <c r="O56" s="16">
        <f t="shared" si="2"/>
        <v>2250</v>
      </c>
      <c r="P56" s="16">
        <f t="shared" si="3"/>
        <v>78750</v>
      </c>
      <c r="Q56" s="18">
        <f t="shared" si="0"/>
        <v>1.5</v>
      </c>
      <c r="R56" s="16">
        <v>1000000</v>
      </c>
      <c r="S56" s="16" t="s">
        <v>59</v>
      </c>
      <c r="T56" s="16" t="s">
        <v>59</v>
      </c>
      <c r="U56" s="16" t="s">
        <v>59</v>
      </c>
      <c r="V56" s="21">
        <v>0.2</v>
      </c>
      <c r="W56" s="16" t="s">
        <v>25</v>
      </c>
      <c r="X56" s="16" t="s">
        <v>31</v>
      </c>
      <c r="Y56" s="19"/>
      <c r="Z56" s="21">
        <v>0.2</v>
      </c>
    </row>
    <row r="57" spans="1:26" ht="21" hidden="1" customHeight="1" x14ac:dyDescent="0.3">
      <c r="A57" s="33">
        <v>53</v>
      </c>
      <c r="B57" s="34">
        <v>321647</v>
      </c>
      <c r="C57" s="35" t="s">
        <v>289</v>
      </c>
      <c r="D57" s="33">
        <v>20321223</v>
      </c>
      <c r="E57" s="36" t="s">
        <v>290</v>
      </c>
      <c r="F57" s="33" t="s">
        <v>291</v>
      </c>
      <c r="G57" s="37" t="s">
        <v>156</v>
      </c>
      <c r="H57" s="38">
        <v>53</v>
      </c>
      <c r="I57" s="16" t="s">
        <v>14</v>
      </c>
      <c r="J57" s="16" t="s">
        <v>19</v>
      </c>
      <c r="K57" s="16">
        <v>4.5</v>
      </c>
      <c r="L57" s="16">
        <f t="shared" si="1"/>
        <v>-4.5</v>
      </c>
      <c r="M57" s="18">
        <v>1</v>
      </c>
      <c r="N57" s="16">
        <v>600</v>
      </c>
      <c r="O57" s="16">
        <f t="shared" si="2"/>
        <v>9000</v>
      </c>
      <c r="P57" s="16">
        <f t="shared" si="3"/>
        <v>315000</v>
      </c>
      <c r="Q57" s="18">
        <f t="shared" si="0"/>
        <v>1.5</v>
      </c>
      <c r="R57" s="16">
        <v>1000000</v>
      </c>
      <c r="S57" s="16" t="s">
        <v>70</v>
      </c>
      <c r="T57" s="16" t="s">
        <v>84</v>
      </c>
      <c r="U57" s="19"/>
      <c r="V57" s="21">
        <v>0.05</v>
      </c>
      <c r="W57" s="24" t="s">
        <v>54</v>
      </c>
      <c r="X57" s="24" t="s">
        <v>37</v>
      </c>
      <c r="Y57" s="19"/>
      <c r="Z57" s="21">
        <v>0.05</v>
      </c>
    </row>
    <row r="58" spans="1:26" ht="21" hidden="1" customHeight="1" x14ac:dyDescent="0.3">
      <c r="A58" s="33">
        <v>54</v>
      </c>
      <c r="B58" s="34">
        <v>321648</v>
      </c>
      <c r="C58" s="35" t="s">
        <v>292</v>
      </c>
      <c r="D58" s="33">
        <v>20321224</v>
      </c>
      <c r="E58" s="36" t="s">
        <v>293</v>
      </c>
      <c r="F58" s="33" t="s">
        <v>294</v>
      </c>
      <c r="G58" s="37" t="s">
        <v>156</v>
      </c>
      <c r="H58" s="38">
        <v>54</v>
      </c>
      <c r="I58" s="16" t="s">
        <v>17</v>
      </c>
      <c r="J58" s="16" t="s">
        <v>19</v>
      </c>
      <c r="K58" s="16">
        <v>4.5</v>
      </c>
      <c r="L58" s="16">
        <f t="shared" si="1"/>
        <v>-4.5</v>
      </c>
      <c r="M58" s="18">
        <v>1</v>
      </c>
      <c r="N58" s="16">
        <v>700</v>
      </c>
      <c r="O58" s="16">
        <f t="shared" si="2"/>
        <v>10500</v>
      </c>
      <c r="P58" s="16">
        <f t="shared" si="3"/>
        <v>367500</v>
      </c>
      <c r="Q58" s="18">
        <f t="shared" si="0"/>
        <v>1.5</v>
      </c>
      <c r="R58" s="16">
        <v>1000000</v>
      </c>
      <c r="S58" s="19" t="s">
        <v>85</v>
      </c>
      <c r="T58" s="19" t="s">
        <v>118</v>
      </c>
      <c r="U58" s="19"/>
      <c r="V58" s="21">
        <v>0.02</v>
      </c>
      <c r="W58" s="24" t="s">
        <v>45</v>
      </c>
      <c r="X58" s="24" t="s">
        <v>45</v>
      </c>
      <c r="Y58" s="19" t="s">
        <v>46</v>
      </c>
      <c r="Z58" s="21">
        <v>0.1</v>
      </c>
    </row>
    <row r="59" spans="1:26" ht="21" hidden="1" customHeight="1" x14ac:dyDescent="0.3">
      <c r="A59" s="33">
        <v>55</v>
      </c>
      <c r="B59" s="34">
        <v>321649</v>
      </c>
      <c r="C59" s="35" t="s">
        <v>295</v>
      </c>
      <c r="D59" s="33">
        <v>20321225</v>
      </c>
      <c r="E59" s="36" t="s">
        <v>296</v>
      </c>
      <c r="F59" s="33" t="s">
        <v>297</v>
      </c>
      <c r="G59" s="37" t="s">
        <v>156</v>
      </c>
      <c r="H59" s="38">
        <v>55</v>
      </c>
      <c r="I59" s="16" t="s">
        <v>14</v>
      </c>
      <c r="J59" s="17" t="s">
        <v>20</v>
      </c>
      <c r="K59" s="16">
        <v>4.5</v>
      </c>
      <c r="L59" s="16">
        <f t="shared" si="1"/>
        <v>-4.5</v>
      </c>
      <c r="M59" s="18">
        <v>1</v>
      </c>
      <c r="N59" s="16">
        <v>800</v>
      </c>
      <c r="O59" s="16">
        <f t="shared" si="2"/>
        <v>12000</v>
      </c>
      <c r="P59" s="16">
        <f t="shared" si="3"/>
        <v>420000</v>
      </c>
      <c r="Q59" s="18">
        <f t="shared" si="0"/>
        <v>1.5</v>
      </c>
      <c r="R59" s="16">
        <v>1000000</v>
      </c>
      <c r="S59" s="16" t="s">
        <v>86</v>
      </c>
      <c r="T59" s="16" t="s">
        <v>86</v>
      </c>
      <c r="U59" s="19"/>
      <c r="V59" s="21">
        <v>0.05</v>
      </c>
      <c r="W59" s="16" t="s">
        <v>25</v>
      </c>
      <c r="X59" s="16" t="s">
        <v>24</v>
      </c>
      <c r="Y59" s="16"/>
      <c r="Z59" s="21">
        <v>0.02</v>
      </c>
    </row>
    <row r="60" spans="1:26" ht="21" hidden="1" customHeight="1" x14ac:dyDescent="0.3">
      <c r="A60" s="33">
        <v>56</v>
      </c>
      <c r="B60" s="39">
        <v>321650</v>
      </c>
      <c r="C60" s="40" t="s">
        <v>298</v>
      </c>
      <c r="D60" s="33">
        <v>20321226</v>
      </c>
      <c r="E60" s="36" t="s">
        <v>299</v>
      </c>
      <c r="F60" s="33" t="s">
        <v>300</v>
      </c>
      <c r="G60" s="37" t="s">
        <v>156</v>
      </c>
      <c r="H60" s="38">
        <v>56</v>
      </c>
      <c r="I60" s="16" t="s">
        <v>17</v>
      </c>
      <c r="J60" s="17" t="s">
        <v>20</v>
      </c>
      <c r="K60" s="16">
        <v>4.5</v>
      </c>
      <c r="L60" s="16">
        <f t="shared" si="1"/>
        <v>-4.5</v>
      </c>
      <c r="M60" s="18">
        <v>1</v>
      </c>
      <c r="N60" s="16">
        <v>500</v>
      </c>
      <c r="O60" s="16">
        <f t="shared" si="2"/>
        <v>7500</v>
      </c>
      <c r="P60" s="16">
        <f t="shared" si="3"/>
        <v>262500</v>
      </c>
      <c r="Q60" s="18">
        <f t="shared" si="0"/>
        <v>1.5</v>
      </c>
      <c r="R60" s="16">
        <v>1000000</v>
      </c>
      <c r="S60" s="16" t="s">
        <v>87</v>
      </c>
      <c r="T60" s="16" t="s">
        <v>87</v>
      </c>
      <c r="U60" s="16" t="s">
        <v>59</v>
      </c>
      <c r="V60" s="21">
        <v>0.05</v>
      </c>
      <c r="W60" s="16" t="s">
        <v>25</v>
      </c>
      <c r="X60" s="16" t="s">
        <v>32</v>
      </c>
      <c r="Y60" s="19"/>
      <c r="Z60" s="21">
        <v>0.05</v>
      </c>
    </row>
    <row r="61" spans="1:26" ht="21" hidden="1" customHeight="1" x14ac:dyDescent="0.3">
      <c r="A61" s="33">
        <v>57</v>
      </c>
      <c r="B61" s="34">
        <v>321651</v>
      </c>
      <c r="C61" s="35" t="s">
        <v>301</v>
      </c>
      <c r="D61" s="33">
        <v>20321227</v>
      </c>
      <c r="E61" s="36" t="s">
        <v>302</v>
      </c>
      <c r="F61" s="33" t="s">
        <v>303</v>
      </c>
      <c r="G61" s="37" t="s">
        <v>156</v>
      </c>
      <c r="H61" s="38">
        <v>57</v>
      </c>
      <c r="I61" s="16" t="s">
        <v>14</v>
      </c>
      <c r="J61" s="16" t="s">
        <v>19</v>
      </c>
      <c r="K61" s="16">
        <v>4.5</v>
      </c>
      <c r="L61" s="16">
        <f t="shared" si="1"/>
        <v>-4.5</v>
      </c>
      <c r="M61" s="18">
        <v>1</v>
      </c>
      <c r="N61" s="16">
        <v>600</v>
      </c>
      <c r="O61" s="16">
        <f t="shared" si="2"/>
        <v>9000</v>
      </c>
      <c r="P61" s="16">
        <f t="shared" si="3"/>
        <v>315000</v>
      </c>
      <c r="Q61" s="18">
        <f t="shared" si="0"/>
        <v>1.5</v>
      </c>
      <c r="R61" s="16">
        <v>1000000</v>
      </c>
      <c r="S61" s="16" t="s">
        <v>88</v>
      </c>
      <c r="T61" s="16" t="s">
        <v>89</v>
      </c>
      <c r="U61" s="19"/>
      <c r="V61" s="21">
        <v>0.05</v>
      </c>
      <c r="W61" s="16" t="s">
        <v>39</v>
      </c>
      <c r="X61" s="16" t="s">
        <v>55</v>
      </c>
      <c r="Y61" s="19"/>
      <c r="Z61" s="21">
        <v>0.05</v>
      </c>
    </row>
    <row r="62" spans="1:26" ht="21" hidden="1" customHeight="1" x14ac:dyDescent="0.3">
      <c r="A62" s="33">
        <v>58</v>
      </c>
      <c r="B62" s="34">
        <v>321652</v>
      </c>
      <c r="C62" s="35" t="s">
        <v>304</v>
      </c>
      <c r="D62" s="33">
        <v>20321228</v>
      </c>
      <c r="E62" s="36" t="s">
        <v>305</v>
      </c>
      <c r="F62" s="33" t="s">
        <v>306</v>
      </c>
      <c r="G62" s="37" t="s">
        <v>156</v>
      </c>
      <c r="H62" s="38">
        <v>58</v>
      </c>
      <c r="I62" s="16" t="s">
        <v>17</v>
      </c>
      <c r="J62" s="16" t="s">
        <v>19</v>
      </c>
      <c r="K62" s="16">
        <v>4.5</v>
      </c>
      <c r="L62" s="16">
        <f t="shared" si="1"/>
        <v>-4.5</v>
      </c>
      <c r="M62" s="18">
        <v>1</v>
      </c>
      <c r="N62" s="16">
        <v>700</v>
      </c>
      <c r="O62" s="16">
        <f t="shared" si="2"/>
        <v>10500</v>
      </c>
      <c r="P62" s="16">
        <f t="shared" si="3"/>
        <v>367500</v>
      </c>
      <c r="Q62" s="18">
        <f t="shared" si="0"/>
        <v>1.5</v>
      </c>
      <c r="R62" s="16">
        <v>1000000</v>
      </c>
      <c r="S62" s="16" t="s">
        <v>90</v>
      </c>
      <c r="T62" s="19">
        <v>820</v>
      </c>
      <c r="U62" s="19"/>
      <c r="V62" s="21">
        <v>0.1</v>
      </c>
      <c r="W62" s="24" t="s">
        <v>41</v>
      </c>
      <c r="X62" s="24" t="s">
        <v>41</v>
      </c>
      <c r="Y62" s="19" t="s">
        <v>45</v>
      </c>
      <c r="Z62" s="21">
        <v>0.1</v>
      </c>
    </row>
    <row r="63" spans="1:26" ht="21" hidden="1" customHeight="1" x14ac:dyDescent="0.3">
      <c r="A63" s="33">
        <v>59</v>
      </c>
      <c r="B63" s="34">
        <v>321653</v>
      </c>
      <c r="C63" s="35" t="s">
        <v>307</v>
      </c>
      <c r="D63" s="33">
        <v>20321229</v>
      </c>
      <c r="E63" s="36" t="s">
        <v>308</v>
      </c>
      <c r="F63" s="33" t="s">
        <v>309</v>
      </c>
      <c r="G63" s="37" t="s">
        <v>156</v>
      </c>
      <c r="H63" s="38">
        <v>59</v>
      </c>
      <c r="I63" s="16" t="s">
        <v>14</v>
      </c>
      <c r="J63" s="17" t="s">
        <v>20</v>
      </c>
      <c r="K63" s="16">
        <v>4.5</v>
      </c>
      <c r="L63" s="16">
        <f t="shared" si="1"/>
        <v>-4.5</v>
      </c>
      <c r="M63" s="18">
        <v>1</v>
      </c>
      <c r="N63" s="16">
        <v>800</v>
      </c>
      <c r="O63" s="16">
        <f t="shared" si="2"/>
        <v>12000</v>
      </c>
      <c r="P63" s="16">
        <f t="shared" si="3"/>
        <v>420000</v>
      </c>
      <c r="Q63" s="18">
        <f t="shared" si="0"/>
        <v>1.5</v>
      </c>
      <c r="R63" s="16">
        <v>1000000</v>
      </c>
      <c r="S63" s="16" t="s">
        <v>72</v>
      </c>
      <c r="T63" s="16" t="s">
        <v>84</v>
      </c>
      <c r="U63" s="19"/>
      <c r="V63" s="21">
        <v>0.05</v>
      </c>
      <c r="W63" s="16" t="s">
        <v>25</v>
      </c>
      <c r="X63" s="16" t="s">
        <v>27</v>
      </c>
      <c r="Y63" s="19"/>
      <c r="Z63" s="21">
        <v>0.05</v>
      </c>
    </row>
    <row r="64" spans="1:26" ht="21" hidden="1" customHeight="1" x14ac:dyDescent="0.3">
      <c r="A64" s="33">
        <v>60</v>
      </c>
      <c r="B64" s="34">
        <v>321654</v>
      </c>
      <c r="C64" s="41" t="s">
        <v>310</v>
      </c>
      <c r="D64" s="33">
        <v>20321230</v>
      </c>
      <c r="E64" s="36" t="s">
        <v>311</v>
      </c>
      <c r="F64" s="42" t="s">
        <v>312</v>
      </c>
      <c r="G64" s="37" t="s">
        <v>156</v>
      </c>
      <c r="H64" s="38">
        <v>60</v>
      </c>
      <c r="I64" s="16" t="s">
        <v>17</v>
      </c>
      <c r="J64" s="17" t="s">
        <v>20</v>
      </c>
      <c r="K64" s="16">
        <v>4.5</v>
      </c>
      <c r="L64" s="16">
        <f t="shared" si="1"/>
        <v>-4.5</v>
      </c>
      <c r="M64" s="18">
        <v>1</v>
      </c>
      <c r="N64" s="16">
        <v>900</v>
      </c>
      <c r="O64" s="16">
        <f t="shared" si="2"/>
        <v>13500</v>
      </c>
      <c r="P64" s="16">
        <f t="shared" si="3"/>
        <v>472500</v>
      </c>
      <c r="Q64" s="18">
        <f t="shared" si="0"/>
        <v>1.5</v>
      </c>
      <c r="R64" s="16">
        <v>1000000</v>
      </c>
      <c r="S64" s="16" t="s">
        <v>87</v>
      </c>
      <c r="T64" s="16" t="s">
        <v>87</v>
      </c>
      <c r="U64" s="16" t="s">
        <v>59</v>
      </c>
      <c r="V64" s="21">
        <v>0.05</v>
      </c>
      <c r="W64" s="16" t="s">
        <v>29</v>
      </c>
      <c r="X64" s="16" t="s">
        <v>33</v>
      </c>
      <c r="Y64" s="19"/>
      <c r="Z64" s="21">
        <v>0.05</v>
      </c>
    </row>
    <row r="65" spans="1:26" ht="21" hidden="1" customHeight="1" x14ac:dyDescent="0.3">
      <c r="A65" s="33">
        <v>61</v>
      </c>
      <c r="B65" s="34">
        <v>321655</v>
      </c>
      <c r="C65" s="35" t="s">
        <v>313</v>
      </c>
      <c r="D65" s="33">
        <v>20321231</v>
      </c>
      <c r="E65" s="36" t="s">
        <v>314</v>
      </c>
      <c r="F65" s="33" t="s">
        <v>315</v>
      </c>
      <c r="G65" s="37" t="s">
        <v>156</v>
      </c>
      <c r="H65" s="38">
        <v>61</v>
      </c>
      <c r="I65" s="16" t="s">
        <v>14</v>
      </c>
      <c r="J65" s="16" t="s">
        <v>19</v>
      </c>
      <c r="K65" s="16">
        <v>4.5</v>
      </c>
      <c r="L65" s="16">
        <f t="shared" si="1"/>
        <v>-4.5</v>
      </c>
      <c r="M65" s="18">
        <v>1</v>
      </c>
      <c r="N65" s="16">
        <v>850</v>
      </c>
      <c r="O65" s="16">
        <f t="shared" si="2"/>
        <v>12750</v>
      </c>
      <c r="P65" s="16">
        <f t="shared" si="3"/>
        <v>446250</v>
      </c>
      <c r="Q65" s="18">
        <f t="shared" si="0"/>
        <v>1.5</v>
      </c>
      <c r="R65" s="16">
        <v>1000000</v>
      </c>
      <c r="S65" s="19" t="s">
        <v>91</v>
      </c>
      <c r="T65" s="19" t="s">
        <v>92</v>
      </c>
      <c r="U65" s="19"/>
      <c r="V65" s="21">
        <v>0.02</v>
      </c>
      <c r="W65" s="16" t="s">
        <v>39</v>
      </c>
      <c r="X65" s="16" t="s">
        <v>55</v>
      </c>
      <c r="Y65" s="19"/>
      <c r="Z65" s="21">
        <v>0.02</v>
      </c>
    </row>
    <row r="66" spans="1:26" ht="21" hidden="1" customHeight="1" x14ac:dyDescent="0.3">
      <c r="A66" s="33">
        <v>62</v>
      </c>
      <c r="B66" s="34">
        <v>321656</v>
      </c>
      <c r="C66" s="35" t="s">
        <v>316</v>
      </c>
      <c r="D66" s="33">
        <v>20321232</v>
      </c>
      <c r="E66" s="36" t="s">
        <v>317</v>
      </c>
      <c r="F66" s="33" t="s">
        <v>318</v>
      </c>
      <c r="G66" s="37" t="s">
        <v>156</v>
      </c>
      <c r="H66" s="38">
        <v>62</v>
      </c>
      <c r="I66" s="16" t="s">
        <v>17</v>
      </c>
      <c r="J66" s="16" t="s">
        <v>19</v>
      </c>
      <c r="K66" s="16">
        <v>4.5</v>
      </c>
      <c r="L66" s="16">
        <f t="shared" si="1"/>
        <v>-4.5</v>
      </c>
      <c r="M66" s="18">
        <v>1</v>
      </c>
      <c r="N66" s="16">
        <v>750</v>
      </c>
      <c r="O66" s="16">
        <f t="shared" si="2"/>
        <v>11250</v>
      </c>
      <c r="P66" s="16">
        <f t="shared" si="3"/>
        <v>393750</v>
      </c>
      <c r="Q66" s="18">
        <f t="shared" si="0"/>
        <v>1.5</v>
      </c>
      <c r="R66" s="16">
        <v>1000000</v>
      </c>
      <c r="S66" s="16" t="s">
        <v>58</v>
      </c>
      <c r="T66" s="16" t="s">
        <v>64</v>
      </c>
      <c r="U66" s="19"/>
      <c r="V66" s="21">
        <v>0.2</v>
      </c>
      <c r="W66" s="16" t="s">
        <v>29</v>
      </c>
      <c r="X66" s="16" t="s">
        <v>29</v>
      </c>
      <c r="Y66" s="19" t="s">
        <v>47</v>
      </c>
      <c r="Z66" s="21">
        <v>0.1</v>
      </c>
    </row>
    <row r="67" spans="1:26" ht="21" hidden="1" customHeight="1" x14ac:dyDescent="0.3">
      <c r="A67" s="33">
        <v>63</v>
      </c>
      <c r="B67" s="34">
        <v>321657</v>
      </c>
      <c r="C67" s="35" t="s">
        <v>319</v>
      </c>
      <c r="D67" s="33">
        <v>20321233</v>
      </c>
      <c r="E67" s="36" t="s">
        <v>320</v>
      </c>
      <c r="F67" s="33" t="s">
        <v>321</v>
      </c>
      <c r="G67" s="37" t="s">
        <v>156</v>
      </c>
      <c r="H67" s="38">
        <v>63</v>
      </c>
      <c r="I67" s="16" t="s">
        <v>14</v>
      </c>
      <c r="J67" s="17" t="s">
        <v>20</v>
      </c>
      <c r="K67" s="16">
        <v>4.5</v>
      </c>
      <c r="L67" s="16">
        <f t="shared" si="1"/>
        <v>-4.5</v>
      </c>
      <c r="M67" s="18">
        <v>1</v>
      </c>
      <c r="N67" s="16">
        <v>450</v>
      </c>
      <c r="O67" s="16">
        <f t="shared" si="2"/>
        <v>6750</v>
      </c>
      <c r="P67" s="16">
        <f t="shared" si="3"/>
        <v>236250</v>
      </c>
      <c r="Q67" s="18">
        <f t="shared" si="0"/>
        <v>1.5</v>
      </c>
      <c r="R67" s="16">
        <v>1000000</v>
      </c>
      <c r="S67" s="16" t="s">
        <v>75</v>
      </c>
      <c r="T67" s="16" t="s">
        <v>93</v>
      </c>
      <c r="U67" s="19"/>
      <c r="V67" s="21">
        <v>0.05</v>
      </c>
      <c r="W67" s="16" t="s">
        <v>25</v>
      </c>
      <c r="X67" s="16" t="s">
        <v>27</v>
      </c>
      <c r="Y67" s="19"/>
      <c r="Z67" s="21">
        <v>0.2</v>
      </c>
    </row>
    <row r="68" spans="1:26" ht="21" hidden="1" customHeight="1" x14ac:dyDescent="0.3">
      <c r="A68" s="33">
        <v>64</v>
      </c>
      <c r="B68" s="34">
        <v>321658</v>
      </c>
      <c r="C68" s="35" t="s">
        <v>322</v>
      </c>
      <c r="D68" s="33">
        <v>20321301</v>
      </c>
      <c r="E68" s="36" t="s">
        <v>323</v>
      </c>
      <c r="F68" s="33" t="s">
        <v>324</v>
      </c>
      <c r="G68" s="37" t="s">
        <v>134</v>
      </c>
      <c r="H68" s="38">
        <v>64</v>
      </c>
      <c r="I68" s="16" t="s">
        <v>17</v>
      </c>
      <c r="J68" s="17" t="s">
        <v>20</v>
      </c>
      <c r="K68" s="16">
        <v>4.5</v>
      </c>
      <c r="L68" s="16">
        <f t="shared" si="1"/>
        <v>-4.5</v>
      </c>
      <c r="M68" s="18">
        <v>1</v>
      </c>
      <c r="N68" s="16">
        <v>350</v>
      </c>
      <c r="O68" s="16">
        <f t="shared" si="2"/>
        <v>5250</v>
      </c>
      <c r="P68" s="16">
        <f t="shared" si="3"/>
        <v>183750</v>
      </c>
      <c r="Q68" s="18">
        <f t="shared" si="0"/>
        <v>1.5</v>
      </c>
      <c r="R68" s="16">
        <v>1000000</v>
      </c>
      <c r="S68" s="16" t="s">
        <v>94</v>
      </c>
      <c r="T68" s="16" t="s">
        <v>94</v>
      </c>
      <c r="U68" s="16" t="s">
        <v>95</v>
      </c>
      <c r="V68" s="21">
        <v>0.05</v>
      </c>
      <c r="W68" s="24" t="s">
        <v>25</v>
      </c>
      <c r="X68" s="24" t="s">
        <v>35</v>
      </c>
      <c r="Y68" s="19"/>
      <c r="Z68" s="21">
        <v>0.05</v>
      </c>
    </row>
    <row r="69" spans="1:26" ht="21" hidden="1" customHeight="1" x14ac:dyDescent="0.3">
      <c r="A69" s="33">
        <v>65</v>
      </c>
      <c r="B69" s="34">
        <v>321659</v>
      </c>
      <c r="C69" s="35" t="s">
        <v>325</v>
      </c>
      <c r="D69" s="33">
        <v>20321302</v>
      </c>
      <c r="E69" s="36" t="s">
        <v>326</v>
      </c>
      <c r="F69" s="33" t="s">
        <v>327</v>
      </c>
      <c r="G69" s="37" t="s">
        <v>134</v>
      </c>
      <c r="H69" s="38">
        <v>65</v>
      </c>
      <c r="I69" s="16" t="s">
        <v>14</v>
      </c>
      <c r="J69" s="16" t="s">
        <v>19</v>
      </c>
      <c r="K69" s="16">
        <v>4.5</v>
      </c>
      <c r="L69" s="16">
        <f t="shared" si="1"/>
        <v>-4.5</v>
      </c>
      <c r="M69" s="18">
        <v>1</v>
      </c>
      <c r="N69" s="16">
        <v>250</v>
      </c>
      <c r="O69" s="16">
        <f t="shared" si="2"/>
        <v>3750</v>
      </c>
      <c r="P69" s="16">
        <f t="shared" si="3"/>
        <v>131250</v>
      </c>
      <c r="Q69" s="18">
        <f t="shared" ref="Q69:Q104" si="4">K69/M69/3</f>
        <v>1.5</v>
      </c>
      <c r="R69" s="16">
        <v>1000000</v>
      </c>
      <c r="S69" s="16" t="s">
        <v>72</v>
      </c>
      <c r="T69" s="16" t="s">
        <v>121</v>
      </c>
      <c r="U69" s="19"/>
      <c r="V69" s="21">
        <v>0.02</v>
      </c>
      <c r="W69" s="16" t="s">
        <v>57</v>
      </c>
      <c r="X69" s="16" t="s">
        <v>56</v>
      </c>
      <c r="Y69" s="19"/>
      <c r="Z69" s="21">
        <v>0.02</v>
      </c>
    </row>
    <row r="70" spans="1:26" ht="21" hidden="1" customHeight="1" x14ac:dyDescent="0.3">
      <c r="A70" s="33">
        <v>66</v>
      </c>
      <c r="B70" s="34">
        <v>321660</v>
      </c>
      <c r="C70" s="41" t="s">
        <v>328</v>
      </c>
      <c r="D70" s="33">
        <v>20321303</v>
      </c>
      <c r="E70" s="36" t="s">
        <v>329</v>
      </c>
      <c r="F70" s="33" t="s">
        <v>330</v>
      </c>
      <c r="G70" s="37" t="s">
        <v>134</v>
      </c>
      <c r="H70" s="38">
        <v>66</v>
      </c>
      <c r="I70" s="16" t="s">
        <v>17</v>
      </c>
      <c r="J70" s="16" t="s">
        <v>19</v>
      </c>
      <c r="K70" s="16">
        <v>4.5</v>
      </c>
      <c r="L70" s="16">
        <f t="shared" ref="L70:L104" si="5">-K70</f>
        <v>-4.5</v>
      </c>
      <c r="M70" s="18">
        <v>1</v>
      </c>
      <c r="N70" s="16">
        <v>150</v>
      </c>
      <c r="O70" s="16">
        <f t="shared" ref="O70:O104" si="6">N70*15</f>
        <v>2250</v>
      </c>
      <c r="P70" s="16">
        <f t="shared" ref="P70:P104" si="7">O70*35</f>
        <v>78750</v>
      </c>
      <c r="Q70" s="18">
        <f t="shared" si="4"/>
        <v>1.5</v>
      </c>
      <c r="R70" s="16">
        <v>1000000</v>
      </c>
      <c r="S70" s="16" t="s">
        <v>62</v>
      </c>
      <c r="T70" s="16" t="s">
        <v>59</v>
      </c>
      <c r="U70" s="19"/>
      <c r="V70" s="21">
        <v>0.1</v>
      </c>
      <c r="W70" s="16" t="s">
        <v>48</v>
      </c>
      <c r="X70" s="16" t="s">
        <v>48</v>
      </c>
      <c r="Y70" s="19" t="s">
        <v>49</v>
      </c>
      <c r="Z70" s="21">
        <v>0.1</v>
      </c>
    </row>
    <row r="71" spans="1:26" ht="21" hidden="1" customHeight="1" x14ac:dyDescent="0.3">
      <c r="A71" s="33">
        <v>67</v>
      </c>
      <c r="B71" s="34">
        <v>321661</v>
      </c>
      <c r="C71" s="41" t="s">
        <v>331</v>
      </c>
      <c r="D71" s="42">
        <v>20321304</v>
      </c>
      <c r="E71" s="43" t="s">
        <v>332</v>
      </c>
      <c r="F71" s="42" t="s">
        <v>333</v>
      </c>
      <c r="G71" s="37" t="s">
        <v>134</v>
      </c>
      <c r="H71" s="38">
        <v>67</v>
      </c>
      <c r="I71" s="16" t="s">
        <v>14</v>
      </c>
      <c r="J71" s="17" t="s">
        <v>20</v>
      </c>
      <c r="K71" s="16">
        <v>4.5</v>
      </c>
      <c r="L71" s="16">
        <f t="shared" si="5"/>
        <v>-4.5</v>
      </c>
      <c r="M71" s="18">
        <v>1</v>
      </c>
      <c r="N71" s="16">
        <v>120</v>
      </c>
      <c r="O71" s="16">
        <f t="shared" si="6"/>
        <v>1800</v>
      </c>
      <c r="P71" s="16">
        <f t="shared" si="7"/>
        <v>63000</v>
      </c>
      <c r="Q71" s="18">
        <f t="shared" si="4"/>
        <v>1.5</v>
      </c>
      <c r="R71" s="16">
        <v>1000000</v>
      </c>
      <c r="S71" s="16" t="s">
        <v>75</v>
      </c>
      <c r="T71" s="16" t="s">
        <v>93</v>
      </c>
      <c r="U71" s="19"/>
      <c r="V71" s="21">
        <v>0.05</v>
      </c>
      <c r="W71" s="16" t="s">
        <v>29</v>
      </c>
      <c r="X71" s="16" t="s">
        <v>28</v>
      </c>
      <c r="Y71" s="19"/>
      <c r="Z71" s="21">
        <v>0.05</v>
      </c>
    </row>
    <row r="72" spans="1:26" ht="21" hidden="1" customHeight="1" x14ac:dyDescent="0.3">
      <c r="A72" s="33">
        <v>68</v>
      </c>
      <c r="B72" s="34">
        <v>321662</v>
      </c>
      <c r="C72" s="35" t="s">
        <v>334</v>
      </c>
      <c r="D72" s="33">
        <v>20321305</v>
      </c>
      <c r="E72" s="36" t="s">
        <v>335</v>
      </c>
      <c r="F72" s="33" t="s">
        <v>336</v>
      </c>
      <c r="G72" s="37" t="s">
        <v>134</v>
      </c>
      <c r="H72" s="38">
        <v>68</v>
      </c>
      <c r="I72" s="16" t="s">
        <v>17</v>
      </c>
      <c r="J72" s="17" t="s">
        <v>20</v>
      </c>
      <c r="K72" s="16">
        <v>4.5</v>
      </c>
      <c r="L72" s="16">
        <f t="shared" si="5"/>
        <v>-4.5</v>
      </c>
      <c r="M72" s="18">
        <v>1</v>
      </c>
      <c r="N72" s="16">
        <v>500</v>
      </c>
      <c r="O72" s="16">
        <f t="shared" si="6"/>
        <v>7500</v>
      </c>
      <c r="P72" s="16">
        <f t="shared" si="7"/>
        <v>262500</v>
      </c>
      <c r="Q72" s="18">
        <f t="shared" si="4"/>
        <v>1.5</v>
      </c>
      <c r="R72" s="16">
        <v>1000000</v>
      </c>
      <c r="S72" s="16" t="s">
        <v>115</v>
      </c>
      <c r="T72" s="16" t="s">
        <v>115</v>
      </c>
      <c r="U72" s="16" t="s">
        <v>120</v>
      </c>
      <c r="V72" s="21">
        <v>0.05</v>
      </c>
      <c r="W72" s="16" t="s">
        <v>25</v>
      </c>
      <c r="X72" s="24" t="s">
        <v>34</v>
      </c>
      <c r="Y72" s="19"/>
      <c r="Z72" s="21">
        <v>0.2</v>
      </c>
    </row>
    <row r="73" spans="1:26" ht="21" hidden="1" customHeight="1" x14ac:dyDescent="0.3">
      <c r="A73" s="33">
        <v>69</v>
      </c>
      <c r="B73" s="34">
        <v>321663</v>
      </c>
      <c r="C73" s="35" t="s">
        <v>337</v>
      </c>
      <c r="D73" s="33">
        <v>20321306</v>
      </c>
      <c r="E73" s="36" t="s">
        <v>338</v>
      </c>
      <c r="F73" s="33" t="s">
        <v>339</v>
      </c>
      <c r="G73" s="37" t="s">
        <v>134</v>
      </c>
      <c r="H73" s="38">
        <v>69</v>
      </c>
      <c r="I73" s="16" t="s">
        <v>14</v>
      </c>
      <c r="J73" s="16" t="s">
        <v>19</v>
      </c>
      <c r="K73" s="16">
        <v>4.5</v>
      </c>
      <c r="L73" s="16">
        <f t="shared" si="5"/>
        <v>-4.5</v>
      </c>
      <c r="M73" s="18">
        <v>1</v>
      </c>
      <c r="N73" s="16">
        <v>600</v>
      </c>
      <c r="O73" s="16">
        <f t="shared" si="6"/>
        <v>9000</v>
      </c>
      <c r="P73" s="16">
        <f t="shared" si="7"/>
        <v>315000</v>
      </c>
      <c r="Q73" s="18">
        <f t="shared" si="4"/>
        <v>1.5</v>
      </c>
      <c r="R73" s="16">
        <v>1000000</v>
      </c>
      <c r="S73" s="16" t="s">
        <v>61</v>
      </c>
      <c r="T73" s="16" t="s">
        <v>64</v>
      </c>
      <c r="U73" s="19"/>
      <c r="V73" s="21">
        <v>0.1</v>
      </c>
      <c r="W73" s="24" t="s">
        <v>27</v>
      </c>
      <c r="X73" s="24" t="s">
        <v>25</v>
      </c>
      <c r="Y73" s="19"/>
      <c r="Z73" s="21">
        <v>0.2</v>
      </c>
    </row>
    <row r="74" spans="1:26" ht="21" hidden="1" customHeight="1" x14ac:dyDescent="0.3">
      <c r="A74" s="33">
        <v>70</v>
      </c>
      <c r="B74" s="34">
        <v>321664</v>
      </c>
      <c r="C74" s="35" t="s">
        <v>340</v>
      </c>
      <c r="D74" s="33">
        <v>20321307</v>
      </c>
      <c r="E74" s="36" t="s">
        <v>341</v>
      </c>
      <c r="F74" s="33" t="s">
        <v>342</v>
      </c>
      <c r="G74" s="37" t="s">
        <v>134</v>
      </c>
      <c r="H74" s="38">
        <v>70</v>
      </c>
      <c r="I74" s="16" t="s">
        <v>17</v>
      </c>
      <c r="J74" s="16" t="s">
        <v>19</v>
      </c>
      <c r="K74" s="16">
        <v>4.5</v>
      </c>
      <c r="L74" s="16">
        <f t="shared" si="5"/>
        <v>-4.5</v>
      </c>
      <c r="M74" s="18">
        <v>1</v>
      </c>
      <c r="N74" s="16">
        <v>700</v>
      </c>
      <c r="O74" s="16">
        <f t="shared" si="6"/>
        <v>10500</v>
      </c>
      <c r="P74" s="16">
        <f t="shared" si="7"/>
        <v>367500</v>
      </c>
      <c r="Q74" s="18">
        <f t="shared" si="4"/>
        <v>1.5</v>
      </c>
      <c r="R74" s="16">
        <v>1000000</v>
      </c>
      <c r="S74" s="16" t="s">
        <v>123</v>
      </c>
      <c r="T74" s="16" t="s">
        <v>65</v>
      </c>
      <c r="U74" s="19"/>
      <c r="V74" s="21">
        <v>0.01</v>
      </c>
      <c r="W74" s="16" t="s">
        <v>40</v>
      </c>
      <c r="X74" s="16" t="s">
        <v>40</v>
      </c>
      <c r="Y74" s="16" t="s">
        <v>39</v>
      </c>
      <c r="Z74" s="21">
        <v>0.01</v>
      </c>
    </row>
    <row r="75" spans="1:26" ht="21" customHeight="1" x14ac:dyDescent="0.3">
      <c r="A75" s="33">
        <v>71</v>
      </c>
      <c r="B75" s="34">
        <v>321793</v>
      </c>
      <c r="C75" s="35" t="s">
        <v>343</v>
      </c>
      <c r="D75" s="33">
        <v>20321308</v>
      </c>
      <c r="E75" s="36" t="s">
        <v>344</v>
      </c>
      <c r="F75" s="33" t="s">
        <v>345</v>
      </c>
      <c r="G75" s="37" t="s">
        <v>156</v>
      </c>
      <c r="H75" s="38">
        <v>71</v>
      </c>
      <c r="I75" s="16" t="s">
        <v>14</v>
      </c>
      <c r="J75" s="17" t="s">
        <v>20</v>
      </c>
      <c r="K75" s="16">
        <v>4.5</v>
      </c>
      <c r="L75" s="16">
        <f t="shared" si="5"/>
        <v>-4.5</v>
      </c>
      <c r="M75" s="18">
        <v>1</v>
      </c>
      <c r="N75" s="16">
        <v>800</v>
      </c>
      <c r="O75" s="16">
        <f t="shared" si="6"/>
        <v>12000</v>
      </c>
      <c r="P75" s="16">
        <f t="shared" si="7"/>
        <v>420000</v>
      </c>
      <c r="Q75" s="18">
        <f t="shared" si="4"/>
        <v>1.5</v>
      </c>
      <c r="R75" s="16">
        <v>1000000</v>
      </c>
      <c r="S75" s="19" t="s">
        <v>66</v>
      </c>
      <c r="T75" s="19" t="s">
        <v>67</v>
      </c>
      <c r="U75" s="19"/>
      <c r="V75" s="21">
        <v>0.01</v>
      </c>
      <c r="W75" s="22">
        <v>1E-8</v>
      </c>
      <c r="X75" s="22">
        <v>2.1999999999999998E-8</v>
      </c>
      <c r="Y75" s="19"/>
      <c r="Z75" s="21">
        <v>0.02</v>
      </c>
    </row>
    <row r="76" spans="1:26" ht="21" hidden="1" customHeight="1" x14ac:dyDescent="0.3">
      <c r="A76" s="33">
        <v>72</v>
      </c>
      <c r="B76" s="34">
        <v>321666</v>
      </c>
      <c r="C76" s="35" t="s">
        <v>346</v>
      </c>
      <c r="D76" s="33">
        <v>20321309</v>
      </c>
      <c r="E76" s="36" t="s">
        <v>347</v>
      </c>
      <c r="F76" s="33" t="s">
        <v>348</v>
      </c>
      <c r="G76" s="37" t="s">
        <v>156</v>
      </c>
      <c r="H76" s="38">
        <v>72</v>
      </c>
      <c r="I76" s="16" t="s">
        <v>17</v>
      </c>
      <c r="J76" s="17" t="s">
        <v>20</v>
      </c>
      <c r="K76" s="16">
        <v>4.5</v>
      </c>
      <c r="L76" s="16">
        <f t="shared" si="5"/>
        <v>-4.5</v>
      </c>
      <c r="M76" s="18">
        <v>1</v>
      </c>
      <c r="N76" s="16">
        <v>900</v>
      </c>
      <c r="O76" s="16">
        <f t="shared" si="6"/>
        <v>13500</v>
      </c>
      <c r="P76" s="16">
        <f t="shared" si="7"/>
        <v>472500</v>
      </c>
      <c r="Q76" s="18">
        <f t="shared" si="4"/>
        <v>1.5</v>
      </c>
      <c r="R76" s="16">
        <v>1000000</v>
      </c>
      <c r="S76" s="16" t="s">
        <v>68</v>
      </c>
      <c r="T76" s="16" t="s">
        <v>68</v>
      </c>
      <c r="U76" s="16" t="s">
        <v>68</v>
      </c>
      <c r="V76" s="21">
        <v>0.1</v>
      </c>
      <c r="W76" s="24" t="s">
        <v>25</v>
      </c>
      <c r="X76" s="24" t="s">
        <v>36</v>
      </c>
      <c r="Y76" s="19"/>
      <c r="Z76" s="21">
        <v>0.1</v>
      </c>
    </row>
    <row r="77" spans="1:26" ht="21" hidden="1" customHeight="1" x14ac:dyDescent="0.3">
      <c r="A77" s="33">
        <v>73</v>
      </c>
      <c r="B77" s="34">
        <v>321667</v>
      </c>
      <c r="C77" s="35" t="s">
        <v>349</v>
      </c>
      <c r="D77" s="33">
        <v>20321310</v>
      </c>
      <c r="E77" s="36" t="s">
        <v>350</v>
      </c>
      <c r="F77" s="33" t="s">
        <v>351</v>
      </c>
      <c r="G77" s="37" t="s">
        <v>156</v>
      </c>
      <c r="H77" s="38">
        <v>73</v>
      </c>
      <c r="I77" s="16" t="s">
        <v>14</v>
      </c>
      <c r="J77" s="16" t="s">
        <v>19</v>
      </c>
      <c r="K77" s="16">
        <v>4.5</v>
      </c>
      <c r="L77" s="16">
        <f t="shared" si="5"/>
        <v>-4.5</v>
      </c>
      <c r="M77" s="18">
        <v>1</v>
      </c>
      <c r="N77" s="16">
        <v>850</v>
      </c>
      <c r="O77" s="16">
        <f t="shared" si="6"/>
        <v>12750</v>
      </c>
      <c r="P77" s="16">
        <f t="shared" si="7"/>
        <v>446250</v>
      </c>
      <c r="Q77" s="18">
        <f t="shared" si="4"/>
        <v>1.5</v>
      </c>
      <c r="R77" s="16">
        <v>1000000</v>
      </c>
      <c r="S77" s="16" t="s">
        <v>69</v>
      </c>
      <c r="T77" s="16" t="s">
        <v>70</v>
      </c>
      <c r="U77" s="19"/>
      <c r="V77" s="21">
        <v>0.1</v>
      </c>
      <c r="W77" s="16" t="s">
        <v>50</v>
      </c>
      <c r="X77" s="16" t="s">
        <v>48</v>
      </c>
      <c r="Y77" s="19"/>
      <c r="Z77" s="21">
        <v>0.1</v>
      </c>
    </row>
    <row r="78" spans="1:26" ht="21" hidden="1" customHeight="1" x14ac:dyDescent="0.3">
      <c r="A78" s="33">
        <v>74</v>
      </c>
      <c r="B78" s="34">
        <v>321668</v>
      </c>
      <c r="C78" s="35" t="s">
        <v>352</v>
      </c>
      <c r="D78" s="33">
        <v>20321311</v>
      </c>
      <c r="E78" s="36" t="s">
        <v>353</v>
      </c>
      <c r="F78" s="33" t="s">
        <v>354</v>
      </c>
      <c r="G78" s="37" t="s">
        <v>156</v>
      </c>
      <c r="H78" s="38">
        <v>74</v>
      </c>
      <c r="I78" s="16" t="s">
        <v>17</v>
      </c>
      <c r="J78" s="16" t="s">
        <v>19</v>
      </c>
      <c r="K78" s="16">
        <v>4.5</v>
      </c>
      <c r="L78" s="16">
        <f t="shared" si="5"/>
        <v>-4.5</v>
      </c>
      <c r="M78" s="18">
        <v>1</v>
      </c>
      <c r="N78" s="16">
        <v>750</v>
      </c>
      <c r="O78" s="16">
        <f t="shared" si="6"/>
        <v>11250</v>
      </c>
      <c r="P78" s="16">
        <f t="shared" si="7"/>
        <v>393750</v>
      </c>
      <c r="Q78" s="18">
        <f t="shared" si="4"/>
        <v>1.5</v>
      </c>
      <c r="R78" s="16">
        <v>1000000</v>
      </c>
      <c r="S78" s="16" t="s">
        <v>71</v>
      </c>
      <c r="T78" s="16" t="s">
        <v>72</v>
      </c>
      <c r="U78" s="19"/>
      <c r="V78" s="21"/>
      <c r="W78" s="16" t="s">
        <v>41</v>
      </c>
      <c r="X78" s="16" t="s">
        <v>41</v>
      </c>
      <c r="Y78" s="16" t="s">
        <v>42</v>
      </c>
      <c r="Z78" s="21"/>
    </row>
    <row r="79" spans="1:26" ht="21" hidden="1" customHeight="1" x14ac:dyDescent="0.3">
      <c r="A79" s="33">
        <v>75</v>
      </c>
      <c r="B79" s="34">
        <v>321669</v>
      </c>
      <c r="C79" s="35" t="s">
        <v>355</v>
      </c>
      <c r="D79" s="33">
        <v>20321312</v>
      </c>
      <c r="E79" s="36" t="s">
        <v>356</v>
      </c>
      <c r="F79" s="33" t="s">
        <v>357</v>
      </c>
      <c r="G79" s="37" t="s">
        <v>156</v>
      </c>
      <c r="H79" s="38">
        <v>75</v>
      </c>
      <c r="I79" s="16" t="s">
        <v>14</v>
      </c>
      <c r="J79" s="17" t="s">
        <v>20</v>
      </c>
      <c r="K79" s="16">
        <v>4.5</v>
      </c>
      <c r="L79" s="16">
        <f t="shared" si="5"/>
        <v>-4.5</v>
      </c>
      <c r="M79" s="18">
        <v>1</v>
      </c>
      <c r="N79" s="16">
        <v>450</v>
      </c>
      <c r="O79" s="16">
        <f t="shared" si="6"/>
        <v>6750</v>
      </c>
      <c r="P79" s="16">
        <f t="shared" si="7"/>
        <v>236250</v>
      </c>
      <c r="Q79" s="18">
        <f t="shared" si="4"/>
        <v>1.5</v>
      </c>
      <c r="R79" s="16">
        <v>1000000</v>
      </c>
      <c r="S79" s="19" t="s">
        <v>73</v>
      </c>
      <c r="T79" s="19" t="s">
        <v>74</v>
      </c>
      <c r="U79" s="19"/>
      <c r="V79" s="21">
        <v>0.01</v>
      </c>
      <c r="W79" s="22">
        <v>1E-8</v>
      </c>
      <c r="X79" s="22">
        <v>2.0500000000000002E-8</v>
      </c>
      <c r="Y79" s="19"/>
      <c r="Z79" s="21">
        <v>0.02</v>
      </c>
    </row>
    <row r="80" spans="1:26" ht="21" hidden="1" customHeight="1" x14ac:dyDescent="0.3">
      <c r="A80" s="33">
        <v>76</v>
      </c>
      <c r="B80" s="34">
        <v>321671</v>
      </c>
      <c r="C80" s="35" t="s">
        <v>358</v>
      </c>
      <c r="D80" s="33">
        <v>20321314</v>
      </c>
      <c r="E80" s="36" t="s">
        <v>359</v>
      </c>
      <c r="F80" s="33" t="s">
        <v>360</v>
      </c>
      <c r="G80" s="37" t="s">
        <v>156</v>
      </c>
      <c r="H80" s="38">
        <v>76</v>
      </c>
      <c r="I80" s="16" t="s">
        <v>17</v>
      </c>
      <c r="J80" s="17" t="s">
        <v>20</v>
      </c>
      <c r="K80" s="16">
        <v>4.5</v>
      </c>
      <c r="L80" s="16">
        <f t="shared" si="5"/>
        <v>-4.5</v>
      </c>
      <c r="M80" s="18">
        <v>1</v>
      </c>
      <c r="N80" s="16">
        <v>350</v>
      </c>
      <c r="O80" s="16">
        <f t="shared" si="6"/>
        <v>5250</v>
      </c>
      <c r="P80" s="16">
        <f t="shared" si="7"/>
        <v>183750</v>
      </c>
      <c r="Q80" s="18">
        <f t="shared" si="4"/>
        <v>1.5</v>
      </c>
      <c r="R80" s="16">
        <v>1000000</v>
      </c>
      <c r="S80" s="16" t="s">
        <v>71</v>
      </c>
      <c r="T80" s="16" t="s">
        <v>71</v>
      </c>
      <c r="U80" s="16" t="s">
        <v>75</v>
      </c>
      <c r="V80" s="21">
        <v>0.05</v>
      </c>
      <c r="W80" s="16" t="s">
        <v>25</v>
      </c>
      <c r="X80" s="16" t="s">
        <v>31</v>
      </c>
      <c r="Y80" s="19"/>
      <c r="Z80" s="21">
        <v>0.1</v>
      </c>
    </row>
    <row r="81" spans="1:26" ht="21" hidden="1" customHeight="1" x14ac:dyDescent="0.3">
      <c r="A81" s="33">
        <v>77</v>
      </c>
      <c r="B81" s="34">
        <v>321672</v>
      </c>
      <c r="C81" s="35" t="s">
        <v>361</v>
      </c>
      <c r="D81" s="33">
        <v>20321315</v>
      </c>
      <c r="E81" s="36" t="s">
        <v>362</v>
      </c>
      <c r="F81" s="33" t="s">
        <v>363</v>
      </c>
      <c r="G81" s="37" t="s">
        <v>156</v>
      </c>
      <c r="H81" s="38">
        <v>77</v>
      </c>
      <c r="I81" s="16" t="s">
        <v>14</v>
      </c>
      <c r="J81" s="16" t="s">
        <v>19</v>
      </c>
      <c r="K81" s="16">
        <v>4.5</v>
      </c>
      <c r="L81" s="16">
        <f t="shared" si="5"/>
        <v>-4.5</v>
      </c>
      <c r="M81" s="18">
        <v>1</v>
      </c>
      <c r="N81" s="16">
        <v>250</v>
      </c>
      <c r="O81" s="16">
        <f t="shared" si="6"/>
        <v>3750</v>
      </c>
      <c r="P81" s="16">
        <f t="shared" si="7"/>
        <v>131250</v>
      </c>
      <c r="Q81" s="18">
        <f t="shared" si="4"/>
        <v>1.5</v>
      </c>
      <c r="R81" s="16">
        <v>1000000</v>
      </c>
      <c r="S81" s="16" t="s">
        <v>68</v>
      </c>
      <c r="T81" s="16" t="s">
        <v>76</v>
      </c>
      <c r="U81" s="19"/>
      <c r="V81" s="21">
        <v>0.05</v>
      </c>
      <c r="W81" s="16" t="s">
        <v>45</v>
      </c>
      <c r="X81" s="16" t="s">
        <v>51</v>
      </c>
      <c r="Y81" s="19"/>
      <c r="Z81" s="21">
        <v>0.05</v>
      </c>
    </row>
    <row r="82" spans="1:26" ht="21" hidden="1" customHeight="1" x14ac:dyDescent="0.3">
      <c r="A82" s="33">
        <v>78</v>
      </c>
      <c r="B82" s="34">
        <v>321673</v>
      </c>
      <c r="C82" s="35" t="s">
        <v>364</v>
      </c>
      <c r="D82" s="33">
        <v>20321316</v>
      </c>
      <c r="E82" s="36" t="s">
        <v>365</v>
      </c>
      <c r="F82" s="33" t="s">
        <v>366</v>
      </c>
      <c r="G82" s="37" t="s">
        <v>156</v>
      </c>
      <c r="H82" s="38">
        <v>78</v>
      </c>
      <c r="I82" s="16" t="s">
        <v>17</v>
      </c>
      <c r="J82" s="16" t="s">
        <v>19</v>
      </c>
      <c r="K82" s="16">
        <v>4.5</v>
      </c>
      <c r="L82" s="16">
        <f t="shared" si="5"/>
        <v>-4.5</v>
      </c>
      <c r="M82" s="18">
        <v>1</v>
      </c>
      <c r="N82" s="16">
        <v>150</v>
      </c>
      <c r="O82" s="16">
        <f t="shared" si="6"/>
        <v>2250</v>
      </c>
      <c r="P82" s="16">
        <f t="shared" si="7"/>
        <v>78750</v>
      </c>
      <c r="Q82" s="18">
        <f t="shared" si="4"/>
        <v>1.5</v>
      </c>
      <c r="R82" s="16">
        <v>1000000</v>
      </c>
      <c r="S82" s="16" t="s">
        <v>77</v>
      </c>
      <c r="T82" s="19" t="s">
        <v>116</v>
      </c>
      <c r="U82" s="19"/>
      <c r="V82" s="21">
        <v>0.05</v>
      </c>
      <c r="W82" s="24" t="s">
        <v>43</v>
      </c>
      <c r="X82" s="24" t="s">
        <v>43</v>
      </c>
      <c r="Y82" s="19" t="s">
        <v>44</v>
      </c>
      <c r="Z82" s="21">
        <v>0.05</v>
      </c>
    </row>
    <row r="83" spans="1:26" ht="21" hidden="1" customHeight="1" x14ac:dyDescent="0.3">
      <c r="A83" s="33">
        <v>79</v>
      </c>
      <c r="B83" s="34">
        <v>321674</v>
      </c>
      <c r="C83" s="35" t="s">
        <v>367</v>
      </c>
      <c r="D83" s="33">
        <v>20321317</v>
      </c>
      <c r="E83" s="36" t="s">
        <v>368</v>
      </c>
      <c r="F83" s="33" t="s">
        <v>369</v>
      </c>
      <c r="G83" s="37" t="s">
        <v>156</v>
      </c>
      <c r="H83" s="38">
        <v>79</v>
      </c>
      <c r="I83" s="16" t="s">
        <v>14</v>
      </c>
      <c r="J83" s="17" t="s">
        <v>20</v>
      </c>
      <c r="K83" s="16">
        <v>4.5</v>
      </c>
      <c r="L83" s="16">
        <f t="shared" si="5"/>
        <v>-4.5</v>
      </c>
      <c r="M83" s="18">
        <v>1</v>
      </c>
      <c r="N83" s="16">
        <v>600</v>
      </c>
      <c r="O83" s="16">
        <f t="shared" si="6"/>
        <v>9000</v>
      </c>
      <c r="P83" s="16">
        <f t="shared" si="7"/>
        <v>315000</v>
      </c>
      <c r="Q83" s="18">
        <f t="shared" si="4"/>
        <v>1.5</v>
      </c>
      <c r="R83" s="16">
        <v>1000000</v>
      </c>
      <c r="S83" s="16" t="s">
        <v>78</v>
      </c>
      <c r="T83" s="16" t="s">
        <v>79</v>
      </c>
      <c r="U83" s="16"/>
      <c r="V83" s="21">
        <v>0.01</v>
      </c>
      <c r="W83" s="16" t="s">
        <v>25</v>
      </c>
      <c r="X83" s="16" t="s">
        <v>24</v>
      </c>
      <c r="Y83" s="19"/>
      <c r="Z83" s="21">
        <v>0.02</v>
      </c>
    </row>
    <row r="84" spans="1:26" ht="21" hidden="1" customHeight="1" x14ac:dyDescent="0.3">
      <c r="A84" s="33">
        <v>80</v>
      </c>
      <c r="B84" s="34">
        <v>321675</v>
      </c>
      <c r="C84" s="35" t="s">
        <v>370</v>
      </c>
      <c r="D84" s="33">
        <v>20321318</v>
      </c>
      <c r="E84" s="36" t="s">
        <v>371</v>
      </c>
      <c r="F84" s="33" t="s">
        <v>372</v>
      </c>
      <c r="G84" s="37" t="s">
        <v>156</v>
      </c>
      <c r="H84" s="38">
        <v>80</v>
      </c>
      <c r="I84" s="16" t="s">
        <v>17</v>
      </c>
      <c r="J84" s="17" t="s">
        <v>20</v>
      </c>
      <c r="K84" s="16">
        <v>4.5</v>
      </c>
      <c r="L84" s="16">
        <f t="shared" si="5"/>
        <v>-4.5</v>
      </c>
      <c r="M84" s="18">
        <v>1</v>
      </c>
      <c r="N84" s="16">
        <v>700</v>
      </c>
      <c r="O84" s="16">
        <f t="shared" si="6"/>
        <v>10500</v>
      </c>
      <c r="P84" s="16">
        <f t="shared" si="7"/>
        <v>367500</v>
      </c>
      <c r="Q84" s="18">
        <f t="shared" si="4"/>
        <v>1.5</v>
      </c>
      <c r="R84" s="16">
        <v>1000000</v>
      </c>
      <c r="S84" s="16" t="s">
        <v>80</v>
      </c>
      <c r="T84" s="16" t="s">
        <v>80</v>
      </c>
      <c r="U84" s="16" t="s">
        <v>80</v>
      </c>
      <c r="V84" s="21">
        <v>0.05</v>
      </c>
      <c r="W84" s="16" t="s">
        <v>25</v>
      </c>
      <c r="X84" s="24" t="s">
        <v>34</v>
      </c>
      <c r="Y84" s="19"/>
      <c r="Z84" s="21">
        <v>0.05</v>
      </c>
    </row>
    <row r="85" spans="1:26" ht="21" hidden="1" customHeight="1" x14ac:dyDescent="0.3">
      <c r="A85" s="33">
        <v>81</v>
      </c>
      <c r="B85" s="34">
        <v>321676</v>
      </c>
      <c r="C85" s="35" t="s">
        <v>373</v>
      </c>
      <c r="D85" s="33">
        <v>20321319</v>
      </c>
      <c r="E85" s="36" t="s">
        <v>374</v>
      </c>
      <c r="F85" s="33" t="s">
        <v>375</v>
      </c>
      <c r="G85" s="37" t="s">
        <v>156</v>
      </c>
      <c r="H85" s="38">
        <v>81</v>
      </c>
      <c r="I85" s="16" t="s">
        <v>14</v>
      </c>
      <c r="J85" s="16" t="s">
        <v>19</v>
      </c>
      <c r="K85" s="16">
        <v>4.5</v>
      </c>
      <c r="L85" s="16">
        <f t="shared" si="5"/>
        <v>-4.5</v>
      </c>
      <c r="M85" s="18">
        <v>1</v>
      </c>
      <c r="N85" s="16">
        <v>800</v>
      </c>
      <c r="O85" s="16">
        <f t="shared" si="6"/>
        <v>12000</v>
      </c>
      <c r="P85" s="16">
        <f t="shared" si="7"/>
        <v>420000</v>
      </c>
      <c r="Q85" s="18">
        <f t="shared" si="4"/>
        <v>1.5</v>
      </c>
      <c r="R85" s="16">
        <v>1000000</v>
      </c>
      <c r="S85" s="16" t="s">
        <v>81</v>
      </c>
      <c r="T85" s="16" t="s">
        <v>82</v>
      </c>
      <c r="U85" s="19"/>
      <c r="V85" s="21">
        <v>0.01</v>
      </c>
      <c r="W85" s="16" t="s">
        <v>52</v>
      </c>
      <c r="X85" s="16" t="s">
        <v>53</v>
      </c>
      <c r="Y85" s="19"/>
      <c r="Z85" s="21">
        <v>0.02</v>
      </c>
    </row>
    <row r="86" spans="1:26" ht="21" hidden="1" customHeight="1" x14ac:dyDescent="0.3">
      <c r="A86" s="33">
        <v>82</v>
      </c>
      <c r="B86" s="34">
        <v>321677</v>
      </c>
      <c r="C86" s="35" t="s">
        <v>376</v>
      </c>
      <c r="D86" s="33">
        <v>20321320</v>
      </c>
      <c r="E86" s="36" t="s">
        <v>377</v>
      </c>
      <c r="F86" s="33" t="s">
        <v>378</v>
      </c>
      <c r="G86" s="37" t="s">
        <v>156</v>
      </c>
      <c r="H86" s="38">
        <v>82</v>
      </c>
      <c r="I86" s="16" t="s">
        <v>17</v>
      </c>
      <c r="J86" s="16" t="s">
        <v>19</v>
      </c>
      <c r="K86" s="16">
        <v>4.5</v>
      </c>
      <c r="L86" s="16">
        <f t="shared" si="5"/>
        <v>-4.5</v>
      </c>
      <c r="M86" s="18">
        <v>1</v>
      </c>
      <c r="N86" s="16">
        <v>900</v>
      </c>
      <c r="O86" s="16">
        <f t="shared" si="6"/>
        <v>13500</v>
      </c>
      <c r="P86" s="16">
        <f t="shared" si="7"/>
        <v>472500</v>
      </c>
      <c r="Q86" s="18">
        <f t="shared" si="4"/>
        <v>1.5</v>
      </c>
      <c r="R86" s="16">
        <v>1000000</v>
      </c>
      <c r="S86" s="16" t="s">
        <v>62</v>
      </c>
      <c r="T86" s="16" t="s">
        <v>115</v>
      </c>
      <c r="U86" s="19"/>
      <c r="V86" s="21">
        <v>0.1</v>
      </c>
      <c r="W86" s="24" t="s">
        <v>45</v>
      </c>
      <c r="X86" s="24" t="s">
        <v>45</v>
      </c>
      <c r="Y86" s="19" t="s">
        <v>46</v>
      </c>
      <c r="Z86" s="21">
        <v>0.2</v>
      </c>
    </row>
    <row r="87" spans="1:26" ht="21" hidden="1" customHeight="1" x14ac:dyDescent="0.3">
      <c r="A87" s="33">
        <v>83</v>
      </c>
      <c r="B87" s="34">
        <v>321678</v>
      </c>
      <c r="C87" s="35" t="s">
        <v>379</v>
      </c>
      <c r="D87" s="33">
        <v>20321321</v>
      </c>
      <c r="E87" s="36" t="s">
        <v>380</v>
      </c>
      <c r="F87" s="33" t="s">
        <v>381</v>
      </c>
      <c r="G87" s="37" t="s">
        <v>156</v>
      </c>
      <c r="H87" s="38">
        <v>83</v>
      </c>
      <c r="I87" s="16" t="s">
        <v>14</v>
      </c>
      <c r="J87" s="17" t="s">
        <v>20</v>
      </c>
      <c r="K87" s="16">
        <v>4.5</v>
      </c>
      <c r="L87" s="16">
        <f t="shared" si="5"/>
        <v>-4.5</v>
      </c>
      <c r="M87" s="18">
        <v>1</v>
      </c>
      <c r="N87" s="16">
        <v>850</v>
      </c>
      <c r="O87" s="16">
        <f t="shared" si="6"/>
        <v>12750</v>
      </c>
      <c r="P87" s="16">
        <f t="shared" si="7"/>
        <v>446250</v>
      </c>
      <c r="Q87" s="18">
        <f t="shared" si="4"/>
        <v>1.5</v>
      </c>
      <c r="R87" s="16">
        <v>1000000</v>
      </c>
      <c r="S87" s="16" t="s">
        <v>59</v>
      </c>
      <c r="T87" s="16" t="s">
        <v>83</v>
      </c>
      <c r="U87" s="16"/>
      <c r="V87" s="21">
        <v>0.05</v>
      </c>
      <c r="W87" s="16" t="s">
        <v>25</v>
      </c>
      <c r="X87" s="16" t="s">
        <v>26</v>
      </c>
      <c r="Y87" s="19"/>
      <c r="Z87" s="21">
        <v>0.2</v>
      </c>
    </row>
    <row r="88" spans="1:26" ht="21" hidden="1" customHeight="1" x14ac:dyDescent="0.3">
      <c r="A88" s="33">
        <v>84</v>
      </c>
      <c r="B88" s="34">
        <v>321679</v>
      </c>
      <c r="C88" s="35" t="s">
        <v>382</v>
      </c>
      <c r="D88" s="33">
        <v>20321322</v>
      </c>
      <c r="E88" s="36" t="s">
        <v>383</v>
      </c>
      <c r="F88" s="33" t="s">
        <v>384</v>
      </c>
      <c r="G88" s="37" t="s">
        <v>156</v>
      </c>
      <c r="H88" s="38">
        <v>84</v>
      </c>
      <c r="I88" s="16" t="s">
        <v>17</v>
      </c>
      <c r="J88" s="17" t="s">
        <v>20</v>
      </c>
      <c r="K88" s="16">
        <v>4.5</v>
      </c>
      <c r="L88" s="16">
        <f t="shared" si="5"/>
        <v>-4.5</v>
      </c>
      <c r="M88" s="18">
        <v>1</v>
      </c>
      <c r="N88" s="16">
        <v>750</v>
      </c>
      <c r="O88" s="16">
        <f t="shared" si="6"/>
        <v>11250</v>
      </c>
      <c r="P88" s="16">
        <f t="shared" si="7"/>
        <v>393750</v>
      </c>
      <c r="Q88" s="18">
        <f t="shared" si="4"/>
        <v>1.5</v>
      </c>
      <c r="R88" s="16">
        <v>1000000</v>
      </c>
      <c r="S88" s="16" t="s">
        <v>59</v>
      </c>
      <c r="T88" s="16" t="s">
        <v>59</v>
      </c>
      <c r="U88" s="16" t="s">
        <v>59</v>
      </c>
      <c r="V88" s="21">
        <v>0.2</v>
      </c>
      <c r="W88" s="16" t="s">
        <v>25</v>
      </c>
      <c r="X88" s="16" t="s">
        <v>31</v>
      </c>
      <c r="Y88" s="19"/>
      <c r="Z88" s="21">
        <v>0.2</v>
      </c>
    </row>
    <row r="89" spans="1:26" ht="21" hidden="1" customHeight="1" x14ac:dyDescent="0.3">
      <c r="A89" s="33">
        <v>85</v>
      </c>
      <c r="B89" s="34">
        <v>321680</v>
      </c>
      <c r="C89" s="35" t="s">
        <v>385</v>
      </c>
      <c r="D89" s="33">
        <v>20321323</v>
      </c>
      <c r="E89" s="36" t="s">
        <v>386</v>
      </c>
      <c r="F89" s="33" t="s">
        <v>387</v>
      </c>
      <c r="G89" s="37" t="s">
        <v>156</v>
      </c>
      <c r="H89" s="38">
        <v>85</v>
      </c>
      <c r="I89" s="16" t="s">
        <v>14</v>
      </c>
      <c r="J89" s="16" t="s">
        <v>19</v>
      </c>
      <c r="K89" s="16">
        <v>4.5</v>
      </c>
      <c r="L89" s="16">
        <f t="shared" si="5"/>
        <v>-4.5</v>
      </c>
      <c r="M89" s="18">
        <v>1</v>
      </c>
      <c r="N89" s="16">
        <v>450</v>
      </c>
      <c r="O89" s="16">
        <f t="shared" si="6"/>
        <v>6750</v>
      </c>
      <c r="P89" s="16">
        <f t="shared" si="7"/>
        <v>236250</v>
      </c>
      <c r="Q89" s="18">
        <f t="shared" si="4"/>
        <v>1.5</v>
      </c>
      <c r="R89" s="16">
        <v>1000000</v>
      </c>
      <c r="S89" s="16" t="s">
        <v>70</v>
      </c>
      <c r="T89" s="16" t="s">
        <v>84</v>
      </c>
      <c r="U89" s="19"/>
      <c r="V89" s="21">
        <v>0.05</v>
      </c>
      <c r="W89" s="24" t="s">
        <v>54</v>
      </c>
      <c r="X89" s="24" t="s">
        <v>37</v>
      </c>
      <c r="Y89" s="19"/>
      <c r="Z89" s="21">
        <v>0.05</v>
      </c>
    </row>
    <row r="90" spans="1:26" ht="21" hidden="1" customHeight="1" x14ac:dyDescent="0.3">
      <c r="A90" s="33">
        <v>86</v>
      </c>
      <c r="B90" s="34">
        <v>321681</v>
      </c>
      <c r="C90" s="41" t="s">
        <v>388</v>
      </c>
      <c r="D90" s="33">
        <v>20321324</v>
      </c>
      <c r="E90" s="36" t="s">
        <v>389</v>
      </c>
      <c r="F90" s="33" t="s">
        <v>390</v>
      </c>
      <c r="G90" s="37" t="s">
        <v>156</v>
      </c>
      <c r="H90" s="38">
        <v>86</v>
      </c>
      <c r="I90" s="16" t="s">
        <v>17</v>
      </c>
      <c r="J90" s="16" t="s">
        <v>19</v>
      </c>
      <c r="K90" s="16">
        <v>4.5</v>
      </c>
      <c r="L90" s="16">
        <f t="shared" si="5"/>
        <v>-4.5</v>
      </c>
      <c r="M90" s="18">
        <v>1</v>
      </c>
      <c r="N90" s="16">
        <v>350</v>
      </c>
      <c r="O90" s="16">
        <f t="shared" si="6"/>
        <v>5250</v>
      </c>
      <c r="P90" s="16">
        <f t="shared" si="7"/>
        <v>183750</v>
      </c>
      <c r="Q90" s="18">
        <f t="shared" si="4"/>
        <v>1.5</v>
      </c>
      <c r="R90" s="16">
        <v>1000000</v>
      </c>
      <c r="S90" s="19" t="s">
        <v>85</v>
      </c>
      <c r="T90" s="19" t="s">
        <v>119</v>
      </c>
      <c r="U90" s="19"/>
      <c r="V90" s="21">
        <v>0.02</v>
      </c>
      <c r="W90" s="24" t="s">
        <v>45</v>
      </c>
      <c r="X90" s="24" t="s">
        <v>45</v>
      </c>
      <c r="Y90" s="19" t="s">
        <v>46</v>
      </c>
      <c r="Z90" s="21">
        <v>0.1</v>
      </c>
    </row>
    <row r="91" spans="1:26" ht="21" hidden="1" customHeight="1" x14ac:dyDescent="0.3">
      <c r="A91" s="33">
        <v>87</v>
      </c>
      <c r="B91" s="34">
        <v>321682</v>
      </c>
      <c r="C91" s="35" t="s">
        <v>391</v>
      </c>
      <c r="D91" s="33">
        <v>20321325</v>
      </c>
      <c r="E91" s="36" t="s">
        <v>392</v>
      </c>
      <c r="F91" s="33" t="s">
        <v>393</v>
      </c>
      <c r="G91" s="37" t="s">
        <v>156</v>
      </c>
      <c r="H91" s="38">
        <v>87</v>
      </c>
      <c r="I91" s="16" t="s">
        <v>14</v>
      </c>
      <c r="J91" s="17" t="s">
        <v>20</v>
      </c>
      <c r="K91" s="16">
        <v>4.5</v>
      </c>
      <c r="L91" s="16">
        <f t="shared" si="5"/>
        <v>-4.5</v>
      </c>
      <c r="M91" s="18">
        <v>1</v>
      </c>
      <c r="N91" s="16">
        <v>250</v>
      </c>
      <c r="O91" s="16">
        <f t="shared" si="6"/>
        <v>3750</v>
      </c>
      <c r="P91" s="16">
        <f t="shared" si="7"/>
        <v>131250</v>
      </c>
      <c r="Q91" s="18">
        <f t="shared" si="4"/>
        <v>1.5</v>
      </c>
      <c r="R91" s="16">
        <v>1000000</v>
      </c>
      <c r="S91" s="16" t="s">
        <v>86</v>
      </c>
      <c r="T91" s="16" t="s">
        <v>86</v>
      </c>
      <c r="U91" s="19"/>
      <c r="V91" s="21">
        <v>0.05</v>
      </c>
      <c r="W91" s="16" t="s">
        <v>25</v>
      </c>
      <c r="X91" s="16" t="s">
        <v>24</v>
      </c>
      <c r="Y91" s="16"/>
      <c r="Z91" s="21">
        <v>0.02</v>
      </c>
    </row>
    <row r="92" spans="1:26" ht="21" hidden="1" customHeight="1" x14ac:dyDescent="0.3">
      <c r="A92" s="33">
        <v>88</v>
      </c>
      <c r="B92" s="34">
        <v>321683</v>
      </c>
      <c r="C92" s="35" t="s">
        <v>394</v>
      </c>
      <c r="D92" s="33">
        <v>20321326</v>
      </c>
      <c r="E92" s="36" t="s">
        <v>395</v>
      </c>
      <c r="F92" s="33" t="s">
        <v>396</v>
      </c>
      <c r="G92" s="37" t="s">
        <v>156</v>
      </c>
      <c r="H92" s="38">
        <v>88</v>
      </c>
      <c r="I92" s="16" t="s">
        <v>17</v>
      </c>
      <c r="J92" s="17" t="s">
        <v>20</v>
      </c>
      <c r="K92" s="16">
        <v>4.5</v>
      </c>
      <c r="L92" s="16">
        <f t="shared" si="5"/>
        <v>-4.5</v>
      </c>
      <c r="M92" s="18">
        <v>1</v>
      </c>
      <c r="N92" s="16">
        <v>150</v>
      </c>
      <c r="O92" s="16">
        <f t="shared" si="6"/>
        <v>2250</v>
      </c>
      <c r="P92" s="16">
        <f t="shared" si="7"/>
        <v>78750</v>
      </c>
      <c r="Q92" s="18">
        <f t="shared" si="4"/>
        <v>1.5</v>
      </c>
      <c r="R92" s="16">
        <v>1000000</v>
      </c>
      <c r="S92" s="16" t="s">
        <v>87</v>
      </c>
      <c r="T92" s="16" t="s">
        <v>87</v>
      </c>
      <c r="U92" s="16" t="s">
        <v>59</v>
      </c>
      <c r="V92" s="21">
        <v>0.05</v>
      </c>
      <c r="W92" s="16" t="s">
        <v>25</v>
      </c>
      <c r="X92" s="16" t="s">
        <v>32</v>
      </c>
      <c r="Y92" s="19"/>
      <c r="Z92" s="21">
        <v>0.05</v>
      </c>
    </row>
    <row r="93" spans="1:26" ht="21" hidden="1" customHeight="1" x14ac:dyDescent="0.3">
      <c r="A93" s="33">
        <v>89</v>
      </c>
      <c r="B93" s="34">
        <v>321684</v>
      </c>
      <c r="C93" s="35" t="s">
        <v>397</v>
      </c>
      <c r="D93" s="33">
        <v>20321327</v>
      </c>
      <c r="E93" s="36" t="s">
        <v>398</v>
      </c>
      <c r="F93" s="33" t="s">
        <v>399</v>
      </c>
      <c r="G93" s="37" t="s">
        <v>156</v>
      </c>
      <c r="H93" s="38">
        <v>89</v>
      </c>
      <c r="I93" s="16" t="s">
        <v>14</v>
      </c>
      <c r="J93" s="16" t="s">
        <v>19</v>
      </c>
      <c r="K93" s="16">
        <v>4.5</v>
      </c>
      <c r="L93" s="16">
        <f t="shared" si="5"/>
        <v>-4.5</v>
      </c>
      <c r="M93" s="18">
        <v>1</v>
      </c>
      <c r="N93" s="16">
        <v>120</v>
      </c>
      <c r="O93" s="16">
        <f t="shared" si="6"/>
        <v>1800</v>
      </c>
      <c r="P93" s="16">
        <f t="shared" si="7"/>
        <v>63000</v>
      </c>
      <c r="Q93" s="18">
        <f t="shared" si="4"/>
        <v>1.5</v>
      </c>
      <c r="R93" s="16">
        <v>1000000</v>
      </c>
      <c r="S93" s="16" t="s">
        <v>88</v>
      </c>
      <c r="T93" s="16" t="s">
        <v>89</v>
      </c>
      <c r="U93" s="19"/>
      <c r="V93" s="21">
        <v>0.05</v>
      </c>
      <c r="W93" s="16" t="s">
        <v>39</v>
      </c>
      <c r="X93" s="16" t="s">
        <v>55</v>
      </c>
      <c r="Y93" s="19"/>
      <c r="Z93" s="21">
        <v>0.05</v>
      </c>
    </row>
    <row r="94" spans="1:26" ht="21" hidden="1" customHeight="1" x14ac:dyDescent="0.3">
      <c r="A94" s="33">
        <v>90</v>
      </c>
      <c r="B94" s="34">
        <v>321685</v>
      </c>
      <c r="C94" s="35" t="s">
        <v>400</v>
      </c>
      <c r="D94" s="33">
        <v>20321328</v>
      </c>
      <c r="E94" s="36" t="s">
        <v>401</v>
      </c>
      <c r="F94" s="33" t="s">
        <v>402</v>
      </c>
      <c r="G94" s="37" t="s">
        <v>156</v>
      </c>
      <c r="H94" s="38">
        <v>90</v>
      </c>
      <c r="I94" s="16" t="s">
        <v>17</v>
      </c>
      <c r="J94" s="16" t="s">
        <v>19</v>
      </c>
      <c r="K94" s="16">
        <v>4.5</v>
      </c>
      <c r="L94" s="16">
        <f t="shared" si="5"/>
        <v>-4.5</v>
      </c>
      <c r="M94" s="18">
        <v>1</v>
      </c>
      <c r="N94" s="16">
        <v>100</v>
      </c>
      <c r="O94" s="16">
        <f t="shared" si="6"/>
        <v>1500</v>
      </c>
      <c r="P94" s="16">
        <f t="shared" si="7"/>
        <v>52500</v>
      </c>
      <c r="Q94" s="18">
        <f t="shared" si="4"/>
        <v>1.5</v>
      </c>
      <c r="R94" s="16">
        <v>1000000</v>
      </c>
      <c r="S94" s="16" t="s">
        <v>90</v>
      </c>
      <c r="T94" s="19" t="s">
        <v>114</v>
      </c>
      <c r="U94" s="19"/>
      <c r="V94" s="21">
        <v>0.1</v>
      </c>
      <c r="W94" s="24" t="s">
        <v>41</v>
      </c>
      <c r="X94" s="24" t="s">
        <v>41</v>
      </c>
      <c r="Y94" s="19" t="s">
        <v>45</v>
      </c>
      <c r="Z94" s="21">
        <v>0.1</v>
      </c>
    </row>
    <row r="95" spans="1:26" ht="21" hidden="1" customHeight="1" x14ac:dyDescent="0.3">
      <c r="A95" s="33">
        <v>91</v>
      </c>
      <c r="B95" s="34">
        <v>321686</v>
      </c>
      <c r="C95" s="35" t="s">
        <v>403</v>
      </c>
      <c r="D95" s="33">
        <v>20321329</v>
      </c>
      <c r="E95" s="36" t="s">
        <v>404</v>
      </c>
      <c r="F95" s="33" t="s">
        <v>405</v>
      </c>
      <c r="G95" s="37" t="s">
        <v>156</v>
      </c>
      <c r="H95" s="38">
        <v>91</v>
      </c>
      <c r="I95" s="16" t="s">
        <v>14</v>
      </c>
      <c r="J95" s="17" t="s">
        <v>20</v>
      </c>
      <c r="K95" s="16">
        <v>4.5</v>
      </c>
      <c r="L95" s="16">
        <f t="shared" si="5"/>
        <v>-4.5</v>
      </c>
      <c r="M95" s="18">
        <v>1</v>
      </c>
      <c r="N95" s="16">
        <v>750</v>
      </c>
      <c r="O95" s="16">
        <f t="shared" si="6"/>
        <v>11250</v>
      </c>
      <c r="P95" s="16">
        <f t="shared" si="7"/>
        <v>393750</v>
      </c>
      <c r="Q95" s="18">
        <f t="shared" si="4"/>
        <v>1.5</v>
      </c>
      <c r="R95" s="16">
        <v>1000000</v>
      </c>
      <c r="S95" s="16" t="s">
        <v>72</v>
      </c>
      <c r="T95" s="16" t="s">
        <v>84</v>
      </c>
      <c r="U95" s="19"/>
      <c r="V95" s="21">
        <v>0.05</v>
      </c>
      <c r="W95" s="16" t="s">
        <v>25</v>
      </c>
      <c r="X95" s="16" t="s">
        <v>27</v>
      </c>
      <c r="Y95" s="19"/>
      <c r="Z95" s="21">
        <v>0.05</v>
      </c>
    </row>
    <row r="96" spans="1:26" ht="21" hidden="1" customHeight="1" x14ac:dyDescent="0.3">
      <c r="A96" s="33">
        <v>92</v>
      </c>
      <c r="B96" s="34">
        <v>321688</v>
      </c>
      <c r="C96" s="35" t="s">
        <v>406</v>
      </c>
      <c r="D96" s="33">
        <v>20321331</v>
      </c>
      <c r="E96" s="36" t="s">
        <v>407</v>
      </c>
      <c r="F96" s="33" t="s">
        <v>408</v>
      </c>
      <c r="G96" s="37" t="s">
        <v>156</v>
      </c>
      <c r="H96" s="38">
        <v>92</v>
      </c>
      <c r="I96" s="16" t="s">
        <v>17</v>
      </c>
      <c r="J96" s="17" t="s">
        <v>20</v>
      </c>
      <c r="K96" s="16">
        <v>4.5</v>
      </c>
      <c r="L96" s="16">
        <f t="shared" si="5"/>
        <v>-4.5</v>
      </c>
      <c r="M96" s="18">
        <v>1</v>
      </c>
      <c r="N96" s="16">
        <v>450</v>
      </c>
      <c r="O96" s="16">
        <f t="shared" si="6"/>
        <v>6750</v>
      </c>
      <c r="P96" s="16">
        <f t="shared" si="7"/>
        <v>236250</v>
      </c>
      <c r="Q96" s="18">
        <f t="shared" si="4"/>
        <v>1.5</v>
      </c>
      <c r="R96" s="16">
        <v>1000000</v>
      </c>
      <c r="S96" s="16" t="s">
        <v>87</v>
      </c>
      <c r="T96" s="16" t="s">
        <v>87</v>
      </c>
      <c r="U96" s="16" t="s">
        <v>59</v>
      </c>
      <c r="V96" s="21">
        <v>0.05</v>
      </c>
      <c r="W96" s="16" t="s">
        <v>29</v>
      </c>
      <c r="X96" s="16" t="s">
        <v>33</v>
      </c>
      <c r="Y96" s="19"/>
      <c r="Z96" s="21">
        <v>0.05</v>
      </c>
    </row>
    <row r="97" spans="1:26" ht="21" hidden="1" customHeight="1" x14ac:dyDescent="0.3">
      <c r="A97" s="33">
        <v>93</v>
      </c>
      <c r="B97" s="34">
        <v>321689</v>
      </c>
      <c r="C97" s="35" t="s">
        <v>409</v>
      </c>
      <c r="D97" s="33">
        <v>20321332</v>
      </c>
      <c r="E97" s="36" t="s">
        <v>410</v>
      </c>
      <c r="F97" s="33" t="s">
        <v>411</v>
      </c>
      <c r="G97" s="37" t="s">
        <v>156</v>
      </c>
      <c r="H97" s="38">
        <v>93</v>
      </c>
      <c r="I97" s="16" t="s">
        <v>14</v>
      </c>
      <c r="J97" s="16" t="s">
        <v>19</v>
      </c>
      <c r="K97" s="16">
        <v>4.5</v>
      </c>
      <c r="L97" s="16">
        <f t="shared" si="5"/>
        <v>-4.5</v>
      </c>
      <c r="M97" s="18">
        <v>1</v>
      </c>
      <c r="N97" s="16">
        <v>350</v>
      </c>
      <c r="O97" s="16">
        <f t="shared" si="6"/>
        <v>5250</v>
      </c>
      <c r="P97" s="16">
        <f t="shared" si="7"/>
        <v>183750</v>
      </c>
      <c r="Q97" s="18">
        <f t="shared" si="4"/>
        <v>1.5</v>
      </c>
      <c r="R97" s="16">
        <v>1000000</v>
      </c>
      <c r="S97" s="19" t="s">
        <v>91</v>
      </c>
      <c r="T97" s="19" t="s">
        <v>92</v>
      </c>
      <c r="U97" s="19"/>
      <c r="V97" s="21">
        <v>0.02</v>
      </c>
      <c r="W97" s="16" t="s">
        <v>39</v>
      </c>
      <c r="X97" s="16" t="s">
        <v>55</v>
      </c>
      <c r="Y97" s="19"/>
      <c r="Z97" s="21">
        <v>0.02</v>
      </c>
    </row>
    <row r="98" spans="1:26" ht="21" hidden="1" customHeight="1" x14ac:dyDescent="0.3">
      <c r="A98" s="33">
        <v>94</v>
      </c>
      <c r="B98" s="34">
        <v>321690</v>
      </c>
      <c r="C98" s="41" t="s">
        <v>412</v>
      </c>
      <c r="D98" s="33">
        <v>20321333</v>
      </c>
      <c r="E98" s="36" t="s">
        <v>413</v>
      </c>
      <c r="F98" s="33" t="s">
        <v>414</v>
      </c>
      <c r="G98" s="37" t="s">
        <v>156</v>
      </c>
      <c r="H98" s="38">
        <v>94</v>
      </c>
      <c r="I98" s="16" t="s">
        <v>17</v>
      </c>
      <c r="J98" s="16" t="s">
        <v>19</v>
      </c>
      <c r="K98" s="16">
        <v>4.5</v>
      </c>
      <c r="L98" s="16">
        <f t="shared" si="5"/>
        <v>-4.5</v>
      </c>
      <c r="M98" s="18">
        <v>1</v>
      </c>
      <c r="N98" s="16">
        <v>700</v>
      </c>
      <c r="O98" s="16">
        <f t="shared" si="6"/>
        <v>10500</v>
      </c>
      <c r="P98" s="16">
        <f t="shared" si="7"/>
        <v>367500</v>
      </c>
      <c r="Q98" s="18">
        <f t="shared" si="4"/>
        <v>1.5</v>
      </c>
      <c r="R98" s="16">
        <v>1000000</v>
      </c>
      <c r="S98" s="19" t="s">
        <v>85</v>
      </c>
      <c r="T98" s="19" t="s">
        <v>118</v>
      </c>
      <c r="U98" s="19"/>
      <c r="V98" s="21">
        <v>0.02</v>
      </c>
      <c r="W98" s="24" t="s">
        <v>45</v>
      </c>
      <c r="X98" s="24" t="s">
        <v>45</v>
      </c>
      <c r="Y98" s="19" t="s">
        <v>46</v>
      </c>
      <c r="Z98" s="21">
        <v>0.1</v>
      </c>
    </row>
    <row r="99" spans="1:26" ht="21" hidden="1" customHeight="1" x14ac:dyDescent="0.3">
      <c r="A99" s="33">
        <v>95</v>
      </c>
      <c r="B99" s="44">
        <v>293627</v>
      </c>
      <c r="C99" s="41" t="s">
        <v>415</v>
      </c>
      <c r="D99" s="45">
        <v>19321102</v>
      </c>
      <c r="E99" s="43" t="s">
        <v>416</v>
      </c>
      <c r="F99" s="46" t="s">
        <v>417</v>
      </c>
      <c r="G99" s="47" t="s">
        <v>418</v>
      </c>
      <c r="H99" s="38">
        <v>95</v>
      </c>
      <c r="I99" s="16" t="s">
        <v>14</v>
      </c>
      <c r="J99" s="17" t="s">
        <v>20</v>
      </c>
      <c r="K99" s="16">
        <v>4.5</v>
      </c>
      <c r="L99" s="16">
        <f t="shared" si="5"/>
        <v>-4.5</v>
      </c>
      <c r="M99" s="18">
        <v>1</v>
      </c>
      <c r="N99" s="16">
        <v>800</v>
      </c>
      <c r="O99" s="16">
        <f t="shared" si="6"/>
        <v>12000</v>
      </c>
      <c r="P99" s="16">
        <f t="shared" si="7"/>
        <v>420000</v>
      </c>
      <c r="Q99" s="18">
        <f t="shared" si="4"/>
        <v>1.5</v>
      </c>
      <c r="R99" s="16">
        <v>1000000</v>
      </c>
      <c r="S99" s="16" t="s">
        <v>86</v>
      </c>
      <c r="T99" s="16" t="s">
        <v>86</v>
      </c>
      <c r="U99" s="19"/>
      <c r="V99" s="21">
        <v>0.05</v>
      </c>
      <c r="W99" s="16" t="s">
        <v>25</v>
      </c>
      <c r="X99" s="16" t="s">
        <v>24</v>
      </c>
      <c r="Y99" s="16"/>
      <c r="Z99" s="21">
        <v>0.02</v>
      </c>
    </row>
    <row r="100" spans="1:26" ht="21" hidden="1" customHeight="1" x14ac:dyDescent="0.3">
      <c r="A100" s="33">
        <v>96</v>
      </c>
      <c r="B100" s="48">
        <v>293670</v>
      </c>
      <c r="C100" s="49" t="s">
        <v>7</v>
      </c>
      <c r="D100" s="50">
        <v>19321213</v>
      </c>
      <c r="E100" s="51" t="s">
        <v>8</v>
      </c>
      <c r="F100" s="52" t="s">
        <v>419</v>
      </c>
      <c r="G100" s="53" t="s">
        <v>420</v>
      </c>
      <c r="H100" s="38">
        <v>96</v>
      </c>
      <c r="I100" s="16" t="s">
        <v>17</v>
      </c>
      <c r="J100" s="17" t="s">
        <v>20</v>
      </c>
      <c r="K100" s="16">
        <v>4.5</v>
      </c>
      <c r="L100" s="16">
        <f t="shared" si="5"/>
        <v>-4.5</v>
      </c>
      <c r="M100" s="18">
        <v>1</v>
      </c>
      <c r="N100" s="16">
        <v>500</v>
      </c>
      <c r="O100" s="16">
        <f t="shared" si="6"/>
        <v>7500</v>
      </c>
      <c r="P100" s="16">
        <f t="shared" si="7"/>
        <v>262500</v>
      </c>
      <c r="Q100" s="18">
        <f t="shared" si="4"/>
        <v>1.5</v>
      </c>
      <c r="R100" s="16">
        <v>1000000</v>
      </c>
      <c r="S100" s="16" t="s">
        <v>87</v>
      </c>
      <c r="T100" s="16" t="s">
        <v>87</v>
      </c>
      <c r="U100" s="16" t="s">
        <v>59</v>
      </c>
      <c r="V100" s="21">
        <v>0.05</v>
      </c>
      <c r="W100" s="16" t="s">
        <v>25</v>
      </c>
      <c r="X100" s="16" t="s">
        <v>32</v>
      </c>
      <c r="Y100" s="19"/>
      <c r="Z100" s="21">
        <v>0.05</v>
      </c>
    </row>
    <row r="101" spans="1:26" ht="21" hidden="1" customHeight="1" x14ac:dyDescent="0.3">
      <c r="A101" s="33">
        <v>97</v>
      </c>
      <c r="B101" s="53">
        <v>293671</v>
      </c>
      <c r="C101" s="54" t="s">
        <v>9</v>
      </c>
      <c r="D101" s="50">
        <v>19321214</v>
      </c>
      <c r="E101" s="51" t="s">
        <v>10</v>
      </c>
      <c r="F101" s="52" t="s">
        <v>421</v>
      </c>
      <c r="G101" s="53" t="s">
        <v>420</v>
      </c>
      <c r="H101" s="38">
        <v>97</v>
      </c>
      <c r="I101" s="16" t="s">
        <v>14</v>
      </c>
      <c r="J101" s="16" t="s">
        <v>19</v>
      </c>
      <c r="K101" s="16">
        <v>4.5</v>
      </c>
      <c r="L101" s="16">
        <f t="shared" si="5"/>
        <v>-4.5</v>
      </c>
      <c r="M101" s="18">
        <v>1</v>
      </c>
      <c r="N101" s="16">
        <v>600</v>
      </c>
      <c r="O101" s="16">
        <f t="shared" si="6"/>
        <v>9000</v>
      </c>
      <c r="P101" s="16">
        <f t="shared" si="7"/>
        <v>315000</v>
      </c>
      <c r="Q101" s="18">
        <f t="shared" si="4"/>
        <v>1.5</v>
      </c>
      <c r="R101" s="16">
        <v>1000000</v>
      </c>
      <c r="S101" s="16" t="s">
        <v>88</v>
      </c>
      <c r="T101" s="16" t="s">
        <v>89</v>
      </c>
      <c r="U101" s="19"/>
      <c r="V101" s="21">
        <v>0.05</v>
      </c>
      <c r="W101" s="16" t="s">
        <v>39</v>
      </c>
      <c r="X101" s="16" t="s">
        <v>55</v>
      </c>
      <c r="Y101" s="19"/>
      <c r="Z101" s="21">
        <v>0.05</v>
      </c>
    </row>
    <row r="102" spans="1:26" ht="21" hidden="1" customHeight="1" x14ac:dyDescent="0.3">
      <c r="A102" s="33">
        <v>98</v>
      </c>
      <c r="B102" s="48">
        <v>293683</v>
      </c>
      <c r="C102" s="49" t="s">
        <v>11</v>
      </c>
      <c r="D102" s="50">
        <v>19321228</v>
      </c>
      <c r="E102" s="51" t="s">
        <v>12</v>
      </c>
      <c r="F102" s="52" t="s">
        <v>422</v>
      </c>
      <c r="G102" s="53" t="s">
        <v>420</v>
      </c>
      <c r="H102" s="38">
        <v>98</v>
      </c>
      <c r="I102" s="16" t="s">
        <v>17</v>
      </c>
      <c r="J102" s="16" t="s">
        <v>19</v>
      </c>
      <c r="K102" s="16">
        <v>4.5</v>
      </c>
      <c r="L102" s="16">
        <f t="shared" si="5"/>
        <v>-4.5</v>
      </c>
      <c r="M102" s="18">
        <v>1</v>
      </c>
      <c r="N102" s="16">
        <v>700</v>
      </c>
      <c r="O102" s="16">
        <f t="shared" si="6"/>
        <v>10500</v>
      </c>
      <c r="P102" s="16">
        <f t="shared" si="7"/>
        <v>367500</v>
      </c>
      <c r="Q102" s="18">
        <f t="shared" si="4"/>
        <v>1.5</v>
      </c>
      <c r="R102" s="16">
        <v>1000000</v>
      </c>
      <c r="S102" s="16" t="s">
        <v>90</v>
      </c>
      <c r="T102" s="19">
        <v>820</v>
      </c>
      <c r="U102" s="19"/>
      <c r="V102" s="21">
        <v>0.1</v>
      </c>
      <c r="W102" s="24" t="s">
        <v>41</v>
      </c>
      <c r="X102" s="24" t="s">
        <v>41</v>
      </c>
      <c r="Y102" s="19" t="s">
        <v>45</v>
      </c>
      <c r="Z102" s="21">
        <v>0.1</v>
      </c>
    </row>
    <row r="103" spans="1:26" ht="21" hidden="1" customHeight="1" x14ac:dyDescent="0.3">
      <c r="A103" s="33">
        <v>99</v>
      </c>
      <c r="B103" s="55">
        <v>293925</v>
      </c>
      <c r="C103" s="56" t="s">
        <v>423</v>
      </c>
      <c r="D103" s="45">
        <v>19322201</v>
      </c>
      <c r="E103" s="51" t="s">
        <v>424</v>
      </c>
      <c r="F103" s="52" t="s">
        <v>425</v>
      </c>
      <c r="G103" s="53" t="s">
        <v>426</v>
      </c>
      <c r="H103" s="38">
        <v>99</v>
      </c>
      <c r="I103" s="16" t="s">
        <v>14</v>
      </c>
      <c r="J103" s="17" t="s">
        <v>20</v>
      </c>
      <c r="K103" s="16">
        <v>4.5</v>
      </c>
      <c r="L103" s="16">
        <f t="shared" si="5"/>
        <v>-4.5</v>
      </c>
      <c r="M103" s="18">
        <v>1</v>
      </c>
      <c r="N103" s="16">
        <v>800</v>
      </c>
      <c r="O103" s="16">
        <f t="shared" si="6"/>
        <v>12000</v>
      </c>
      <c r="P103" s="16">
        <f t="shared" si="7"/>
        <v>420000</v>
      </c>
      <c r="Q103" s="18">
        <f t="shared" si="4"/>
        <v>1.5</v>
      </c>
      <c r="R103" s="16">
        <v>1000000</v>
      </c>
      <c r="S103" s="16" t="s">
        <v>72</v>
      </c>
      <c r="T103" s="16" t="s">
        <v>84</v>
      </c>
      <c r="U103" s="19"/>
      <c r="V103" s="21">
        <v>0.05</v>
      </c>
      <c r="W103" s="16" t="s">
        <v>25</v>
      </c>
      <c r="X103" s="16" t="s">
        <v>27</v>
      </c>
      <c r="Y103" s="19"/>
      <c r="Z103" s="21">
        <v>0.05</v>
      </c>
    </row>
    <row r="104" spans="1:26" ht="21" hidden="1" customHeight="1" x14ac:dyDescent="0.3">
      <c r="A104" s="42">
        <v>100</v>
      </c>
      <c r="B104" s="44">
        <v>293794</v>
      </c>
      <c r="C104" s="57" t="s">
        <v>427</v>
      </c>
      <c r="D104" s="45">
        <v>19322220</v>
      </c>
      <c r="E104" s="51" t="s">
        <v>428</v>
      </c>
      <c r="F104" s="52" t="s">
        <v>429</v>
      </c>
      <c r="G104" s="53" t="s">
        <v>420</v>
      </c>
      <c r="H104" s="38">
        <v>100</v>
      </c>
      <c r="I104" s="16" t="s">
        <v>17</v>
      </c>
      <c r="J104" s="17" t="s">
        <v>20</v>
      </c>
      <c r="K104" s="16">
        <v>4.5</v>
      </c>
      <c r="L104" s="16">
        <f t="shared" si="5"/>
        <v>-4.5</v>
      </c>
      <c r="M104" s="18">
        <v>1</v>
      </c>
      <c r="N104" s="16">
        <v>900</v>
      </c>
      <c r="O104" s="16">
        <f t="shared" si="6"/>
        <v>13500</v>
      </c>
      <c r="P104" s="16">
        <f t="shared" si="7"/>
        <v>472500</v>
      </c>
      <c r="Q104" s="18">
        <f t="shared" si="4"/>
        <v>1.5</v>
      </c>
      <c r="R104" s="16">
        <v>1000000</v>
      </c>
      <c r="S104" s="16" t="s">
        <v>87</v>
      </c>
      <c r="T104" s="16" t="s">
        <v>87</v>
      </c>
      <c r="U104" s="16" t="s">
        <v>59</v>
      </c>
      <c r="V104" s="21">
        <v>0.05</v>
      </c>
      <c r="W104" s="16" t="s">
        <v>29</v>
      </c>
      <c r="X104" s="16" t="s">
        <v>33</v>
      </c>
      <c r="Y104" s="19"/>
      <c r="Z104" s="21">
        <v>0.05</v>
      </c>
    </row>
  </sheetData>
  <mergeCells count="8">
    <mergeCell ref="S3:U3"/>
    <mergeCell ref="W3:Z3"/>
    <mergeCell ref="K3:L3"/>
    <mergeCell ref="A1:G1"/>
    <mergeCell ref="A2:G2"/>
    <mergeCell ref="A3:B3"/>
    <mergeCell ref="C3:G3"/>
    <mergeCell ref="H3:H4"/>
  </mergeCells>
  <phoneticPr fontId="6" type="noConversion"/>
  <pageMargins left="0.75" right="0.75" top="1" bottom="1" header="0.5" footer="0.5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CFA2B30989F73D43AF451FFCF3D3DD95" ma:contentTypeVersion="11" ma:contentTypeDescription="Создание документа." ma:contentTypeScope="" ma:versionID="1bbf454b9f45e9ea672e9fd01b523aca">
  <xsd:schema xmlns:xsd="http://www.w3.org/2001/XMLSchema" xmlns:xs="http://www.w3.org/2001/XMLSchema" xmlns:p="http://schemas.microsoft.com/office/2006/metadata/properties" xmlns:ns2="cf053ed5-090e-46c5-9005-e386eca115f5" xmlns:ns3="32002c94-0d92-4976-a9f5-48ab22bccc70" targetNamespace="http://schemas.microsoft.com/office/2006/metadata/properties" ma:root="true" ma:fieldsID="65fac52e23e8bbf25e127b75ae37f5a1" ns2:_="" ns3:_="">
    <xsd:import namespace="cf053ed5-090e-46c5-9005-e386eca115f5"/>
    <xsd:import namespace="32002c94-0d92-4976-a9f5-48ab22bccc7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f053ed5-090e-46c5-9005-e386eca115f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Теги изображений" ma:readOnly="false" ma:fieldId="{5cf76f15-5ced-4ddc-b409-7134ff3c332f}" ma:taxonomyMulti="true" ma:sspId="66735372-3f99-461e-8bec-814d6c1cb42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002c94-0d92-4976-a9f5-48ab22bccc70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99b0dddd-6638-4a18-bbab-26b5a0694ed3}" ma:internalName="TaxCatchAll" ma:showField="CatchAllData" ma:web="32002c94-0d92-4976-a9f5-48ab22bccc7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cf053ed5-090e-46c5-9005-e386eca115f5">
      <Terms xmlns="http://schemas.microsoft.com/office/infopath/2007/PartnerControls"/>
    </lcf76f155ced4ddcb4097134ff3c332f>
    <TaxCatchAll xmlns="32002c94-0d92-4976-a9f5-48ab22bccc70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DB1ED06-6AEB-46DD-B193-3C5F3A44FF6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f053ed5-090e-46c5-9005-e386eca115f5"/>
    <ds:schemaRef ds:uri="32002c94-0d92-4976-a9f5-48ab22bccc7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C9820DF-BCE0-4FB9-A95D-937294B1E7FB}">
  <ds:schemaRefs>
    <ds:schemaRef ds:uri="http://purl.org/dc/elements/1.1/"/>
    <ds:schemaRef ds:uri="http://www.w3.org/XML/1998/namespace"/>
    <ds:schemaRef ds:uri="9d323859-53fe-42b7-bc14-ae26eb95329a"/>
    <ds:schemaRef ds:uri="http://schemas.microsoft.com/office/2006/documentManagement/types"/>
    <ds:schemaRef ds:uri="http://schemas.microsoft.com/office/2006/metadata/properties"/>
    <ds:schemaRef ds:uri="http://purl.org/dc/dcmitype/"/>
    <ds:schemaRef ds:uri="http://schemas.openxmlformats.org/package/2006/metadata/core-properties"/>
    <ds:schemaRef ds:uri="http://schemas.microsoft.com/office/infopath/2007/PartnerControls"/>
    <ds:schemaRef ds:uri="http://purl.org/dc/terms/"/>
    <ds:schemaRef ds:uri="c0be14ac-8776-4f5b-869f-6bdfbe4d4dec"/>
    <ds:schemaRef ds:uri="cf053ed5-090e-46c5-9005-e386eca115f5"/>
    <ds:schemaRef ds:uri="32002c94-0d92-4976-a9f5-48ab22bccc70"/>
  </ds:schemaRefs>
</ds:datastoreItem>
</file>

<file path=customXml/itemProps3.xml><?xml version="1.0" encoding="utf-8"?>
<ds:datastoreItem xmlns:ds="http://schemas.openxmlformats.org/officeDocument/2006/customXml" ds:itemID="{EDA9F475-A735-4161-BEFA-C2C08C69874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HDU-AT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曹 鑫阳</cp:lastModifiedBy>
  <dcterms:created xsi:type="dcterms:W3CDTF">2020-08-31T02:39:00Z</dcterms:created>
  <dcterms:modified xsi:type="dcterms:W3CDTF">2022-11-28T00:35:33Z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2052-11.1.0.10938</vt:lpwstr>
  </property>
  <property fmtid="{D5CDD505-2E9C-101B-9397-08002B2CF9AE}" pid="3" name="ICV">
    <vt:lpwstr>237DE924BCF2464CA25D016663A77018</vt:lpwstr>
  </property>
  <property fmtid="{D5CDD505-2E9C-101B-9397-08002B2CF9AE}" pid="4" name="ContentTypeId">
    <vt:lpwstr>0x010100CFA2B30989F73D43AF451FFCF3D3DD95</vt:lpwstr>
  </property>
  <property fmtid="{D5CDD505-2E9C-101B-9397-08002B2CF9AE}" pid="5" name="MediaServiceImageTags">
    <vt:lpwstr/>
  </property>
</Properties>
</file>