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tests/"/>
    </mc:Choice>
  </mc:AlternateContent>
  <bookViews>
    <workbookView xWindow="240" yWindow="460" windowWidth="28560" windowHeight="16320" firstSheet="3"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29" i="7" l="1"/>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R15" i="8"/>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2" i="6"/>
  <c r="B61" i="6"/>
  <c r="B60" i="6"/>
  <c r="B59" i="6"/>
  <c r="B58" i="6"/>
  <c r="B57" i="6"/>
  <c r="B45" i="6"/>
  <c r="B44" i="6"/>
  <c r="B43" i="6"/>
  <c r="B42" i="6"/>
  <c r="B41" i="6"/>
  <c r="B40" i="6"/>
  <c r="B39" i="6"/>
  <c r="B38" i="6"/>
  <c r="B37" i="6"/>
  <c r="B36" i="6"/>
  <c r="B35" i="6"/>
  <c r="B34" i="6"/>
  <c r="B33" i="6"/>
  <c r="B15" i="6"/>
  <c r="B14" i="6"/>
  <c r="B13" i="6"/>
  <c r="B12" i="6"/>
  <c r="B11" i="6"/>
  <c r="B10" i="6"/>
  <c r="B9" i="6"/>
  <c r="B8" i="6"/>
  <c r="B7" i="6"/>
  <c r="B6" i="6"/>
  <c r="B5" i="6"/>
  <c r="B4" i="6"/>
  <c r="B3" i="6"/>
  <c r="B51" i="5"/>
  <c r="B50" i="5"/>
  <c r="B49" i="5"/>
  <c r="B48" i="5"/>
  <c r="B47" i="5"/>
  <c r="B46" i="5"/>
  <c r="B45" i="5"/>
  <c r="B44" i="5"/>
  <c r="B43" i="5"/>
  <c r="B42" i="5"/>
  <c r="B41" i="5"/>
  <c r="B40" i="5"/>
  <c r="B39"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<sst xmlns="http://schemas.openxmlformats.org/spreadsheetml/2006/main" count="687" uniqueCount="146">
  <si>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</si>
  <si>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</si>
  <si>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</si>
  <si>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</si>
  <si>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</si>
  <si>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</si>
  <si>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</si>
  <si>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</si>
  <si>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</si>
  <si>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</si>
  <si>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</si>
  <si>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</si>
  <si>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</si>
  <si>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</si>
  <si>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</si>
  <si>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</si>
  <si>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</si>
  <si>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</si>
  <si>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</si>
  <si>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</si>
  <si>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</si>
  <si>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</si>
  <si>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</si>
  <si>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</si>
  <si>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</si>
  <si>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</si>
  <si>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</si>
  <si>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</si>
  <si>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</si>
  <si>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</si>
  <si>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</si>
  <si>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</si>
  <si>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</si>
  <si>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</si>
  <si>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</si>
  <si>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</si>
  <si>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</si>
  <si>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</si>
  <si>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</si>
  <si>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</si>
  <si>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</si>
  <si>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</si>
  <si>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</si>
  <si>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</si>
  <si>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</si>
  <si>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</si>
  <si>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</si>
  <si>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</si>
  <si>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</si>
  <si>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</si>
  <si>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</si>
  <si>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</si>
  <si>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</si>
  <si>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</si>
  <si>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</si>
  <si>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</si>
  <si>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</si>
  <si>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</si>
  <si>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</si>
  <si>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</si>
  <si>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</si>
  <si>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</si>
  <si>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</si>
  <si>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</si>
  <si>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</si>
  <si>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</si>
  <si>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</si>
  <si>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</si>
  <si>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</si>
  <si>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</si>
  <si>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</si>
  <si>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</si>
  <si>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</si>
  <si>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</si>
  <si>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</si>
  <si>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</si>
  <si>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</si>
  <si>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</si>
  <si>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</si>
  <si>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</si>
  <si>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</si>
  <si>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</si>
  <si>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</si>
  <si>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</si>
  <si>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</si>
  <si>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</si>
  <si>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</si>
  <si>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</si>
  <si>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</si>
  <si>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</si>
  <si>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</si>
  <si>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</si>
  <si>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</si>
  <si>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</si>
  <si>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</si>
  <si>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</si>
  <si>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</si>
  <si>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</si>
  <si>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</si>
  <si>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</si>
  <si>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</si>
  <si>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</si>
  <si>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</si>
  <si>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</si>
  <si>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</si>
  <si>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</si>
  <si>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</si>
  <si>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</si>
  <si>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</si>
  <si>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</si>
  <si>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</si>
  <si>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</si>
  <si>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</si>
  <si>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</si>
  <si>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</si>
  <si>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</si>
  <si>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</si>
  <si>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</si>
  <si>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</si>
  <si>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</si>
  <si>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</si>
  <si>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</si>
  <si>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</si>
  <si>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</si>
  <si>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</si>
  <si>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</si>
  <si>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</si>
  <si>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</si>
  <si>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</si>
  <si>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</si>
  <si>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</si>
  <si>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</si>
  <si>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</si>
  <si>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</si>
  <si>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</si>
  <si>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</si>
  <si>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</si>
  <si>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</si>
  <si>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</si>
  <si>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Comments:</t>
  </si>
  <si>
    <t>Date created: 2018-Mar-01 17:29:30</t>
  </si>
  <si>
    <t>Prevalence of any ulcerative STIs</t>
  </si>
  <si>
    <t>Percentage of people covered by ARV-based prophylaxis</t>
  </si>
  <si>
    <t>ARV-based prophylaxis</t>
  </si>
  <si>
    <t>Proportion of cases with detected VL failure for which there is a switch to an effective regimen (%/year)</t>
  </si>
  <si>
    <t>Treatment failure rate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</si>
</sst>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_-;\-* #,##0.00_-;_-* \-??_-;_-@_-"/>
    <numFmt numFmtId="165" formatCode="_-* #,##0.00_-;\-* #,##0.00_-;_-* &quot;-&quot;??_-;_-@_-"/>
    <numFmt numFmtId="166" formatCode="#,##0.0"/>
  </numFmts>
  <fonts count="15"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43" fontId="3" fillId="0" borderId="0" applyFont="0" applyFill="0" applyBorder="0" applyAlignment="0" applyProtection="0"/>
    <xf numFmtId="0" fontId="4" fillId="0" borderId="0"/>
    <xf numFmtId="164"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4" fontId="4" fillId="0" borderId="0" applyBorder="0" applyProtection="0"/>
    <xf numFmtId="9" fontId="4" fillId="0" borderId="0" applyBorder="0" applyProtection="0"/>
    <xf numFmtId="0" fontId="3" fillId="0" borderId="0"/>
    <xf numFmtId="0" fontId="6"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1">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cellXfs>
  <cellStyles count="237">
    <cellStyle name="Comma 2" xfId="8"/>
    <cellStyle name="Comma 2 2" xfId="123"/>
    <cellStyle name="Comma 2 3" xfId="16"/>
    <cellStyle name="Comma 2 4" xfId="130"/>
    <cellStyle name="Comma 3" xfId="14"/>
    <cellStyle name="Comma 3 2" xfId="128"/>
    <cellStyle name="Comma 4" xfId="118"/>
    <cellStyle name="Comma 5" xfId="116"/>
    <cellStyle name="Comma 6" xfId="3"/>
    <cellStyle name="Explanatory Text 2" xfId="10"/>
    <cellStyle name="Explanatory Text 3" xfId="120"/>
    <cellStyle name="Explanatory Text 4" xfId="5"/>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cellStyle name="Followed Hyperlink 11" xfId="28"/>
    <cellStyle name="Followed Hyperlink 12" xfId="29"/>
    <cellStyle name="Followed Hyperlink 13" xfId="30"/>
    <cellStyle name="Followed Hyperlink 14" xfId="31"/>
    <cellStyle name="Followed Hyperlink 15" xfId="32"/>
    <cellStyle name="Followed Hyperlink 16" xfId="33"/>
    <cellStyle name="Followed Hyperlink 17" xfId="34"/>
    <cellStyle name="Followed Hyperlink 18" xfId="35"/>
    <cellStyle name="Followed Hyperlink 19" xfId="36"/>
    <cellStyle name="Followed Hyperlink 2" xfId="19"/>
    <cellStyle name="Followed Hyperlink 20" xfId="37"/>
    <cellStyle name="Followed Hyperlink 21" xfId="38"/>
    <cellStyle name="Followed Hyperlink 22" xfId="39"/>
    <cellStyle name="Followed Hyperlink 23" xfId="40"/>
    <cellStyle name="Followed Hyperlink 24" xfId="41"/>
    <cellStyle name="Followed Hyperlink 25" xfId="42"/>
    <cellStyle name="Followed Hyperlink 26" xfId="43"/>
    <cellStyle name="Followed Hyperlink 27" xfId="44"/>
    <cellStyle name="Followed Hyperlink 28" xfId="45"/>
    <cellStyle name="Followed Hyperlink 29" xfId="46"/>
    <cellStyle name="Followed Hyperlink 3" xfId="20"/>
    <cellStyle name="Followed Hyperlink 30" xfId="47"/>
    <cellStyle name="Followed Hyperlink 31" xfId="48"/>
    <cellStyle name="Followed Hyperlink 32" xfId="49"/>
    <cellStyle name="Followed Hyperlink 33" xfId="50"/>
    <cellStyle name="Followed Hyperlink 34" xfId="51"/>
    <cellStyle name="Followed Hyperlink 35" xfId="52"/>
    <cellStyle name="Followed Hyperlink 36" xfId="53"/>
    <cellStyle name="Followed Hyperlink 37" xfId="54"/>
    <cellStyle name="Followed Hyperlink 38" xfId="55"/>
    <cellStyle name="Followed Hyperlink 39" xfId="56"/>
    <cellStyle name="Followed Hyperlink 4" xfId="21"/>
    <cellStyle name="Followed Hyperlink 40" xfId="57"/>
    <cellStyle name="Followed Hyperlink 41" xfId="58"/>
    <cellStyle name="Followed Hyperlink 42" xfId="59"/>
    <cellStyle name="Followed Hyperlink 43" xfId="60"/>
    <cellStyle name="Followed Hyperlink 44" xfId="61"/>
    <cellStyle name="Followed Hyperlink 45" xfId="62"/>
    <cellStyle name="Followed Hyperlink 46" xfId="63"/>
    <cellStyle name="Followed Hyperlink 47" xfId="64"/>
    <cellStyle name="Followed Hyperlink 48" xfId="65"/>
    <cellStyle name="Followed Hyperlink 49" xfId="66"/>
    <cellStyle name="Followed Hyperlink 5" xfId="22"/>
    <cellStyle name="Followed Hyperlink 50" xfId="67"/>
    <cellStyle name="Followed Hyperlink 51" xfId="68"/>
    <cellStyle name="Followed Hyperlink 52" xfId="69"/>
    <cellStyle name="Followed Hyperlink 53" xfId="70"/>
    <cellStyle name="Followed Hyperlink 54" xfId="71"/>
    <cellStyle name="Followed Hyperlink 55" xfId="72"/>
    <cellStyle name="Followed Hyperlink 56" xfId="73"/>
    <cellStyle name="Followed Hyperlink 57" xfId="74"/>
    <cellStyle name="Followed Hyperlink 58" xfId="75"/>
    <cellStyle name="Followed Hyperlink 59" xfId="76"/>
    <cellStyle name="Followed Hyperlink 6" xfId="23"/>
    <cellStyle name="Followed Hyperlink 60" xfId="77"/>
    <cellStyle name="Followed Hyperlink 61" xfId="78"/>
    <cellStyle name="Followed Hyperlink 62" xfId="79"/>
    <cellStyle name="Followed Hyperlink 63" xfId="80"/>
    <cellStyle name="Followed Hyperlink 64" xfId="81"/>
    <cellStyle name="Followed Hyperlink 65" xfId="82"/>
    <cellStyle name="Followed Hyperlink 66" xfId="83"/>
    <cellStyle name="Followed Hyperlink 67" xfId="84"/>
    <cellStyle name="Followed Hyperlink 68" xfId="85"/>
    <cellStyle name="Followed Hyperlink 69" xfId="86"/>
    <cellStyle name="Followed Hyperlink 7" xfId="24"/>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25"/>
    <cellStyle name="Followed Hyperlink 80" xfId="97"/>
    <cellStyle name="Followed Hyperlink 81" xfId="98"/>
    <cellStyle name="Followed Hyperlink 82" xfId="99"/>
    <cellStyle name="Followed Hyperlink 83" xfId="100"/>
    <cellStyle name="Followed Hyperlink 84" xfId="101"/>
    <cellStyle name="Followed Hyperlink 85" xfId="102"/>
    <cellStyle name="Followed Hyperlink 86" xfId="103"/>
    <cellStyle name="Followed Hyperlink 87" xfId="104"/>
    <cellStyle name="Followed Hyperlink 88" xfId="105"/>
    <cellStyle name="Followed Hyperlink 89" xfId="106"/>
    <cellStyle name="Followed Hyperlink 9" xfId="26"/>
    <cellStyle name="Followed Hyperlink 90" xfId="107"/>
    <cellStyle name="Followed Hyperlink 91" xfId="108"/>
    <cellStyle name="Followed Hyperlink 92" xfId="109"/>
    <cellStyle name="Followed Hyperlink 93" xfId="110"/>
    <cellStyle name="Followed Hyperlink 94" xfId="111"/>
    <cellStyle name="Followed Hyperlink 95" xfId="112"/>
    <cellStyle name="Followed Hyperlink 96" xfId="113"/>
    <cellStyle name="Followed Hyperlink 97" xfId="114"/>
    <cellStyle name="Followed Hyperlink 98" xfId="115"/>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cellStyle name="Normal 2" xfId="6"/>
    <cellStyle name="Normal 2 2" xfId="121"/>
    <cellStyle name="Normal 2 3" xfId="17"/>
    <cellStyle name="Normal 3" xfId="7"/>
    <cellStyle name="Normal 3 2" xfId="122"/>
    <cellStyle name="Normal 3 3" xfId="18"/>
    <cellStyle name="Normal 4" xfId="13"/>
    <cellStyle name="Normal 4 2" xfId="127"/>
    <cellStyle name="Normal 5" xfId="12"/>
    <cellStyle name="Normal 5 2" xfId="126"/>
    <cellStyle name="Normal 6" xfId="117"/>
    <cellStyle name="Normal 7" xfId="11"/>
    <cellStyle name="Normal 8" xfId="125"/>
    <cellStyle name="Normal 9" xfId="1"/>
    <cellStyle name="Percent 2" xfId="9"/>
    <cellStyle name="Percent 2 2" xfId="124"/>
    <cellStyle name="Percent 2 3" xfId="15"/>
    <cellStyle name="Percent 2 4" xfId="129"/>
    <cellStyle name="Percent 3" xfId="119"/>
    <cellStyle name="Percent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0" sqref="C10"/>
    </sheetView>
  </sheetViews>
  <sheetFormatPr baseColWidth="10" defaultColWidth="8.83203125" defaultRowHeight="15" x14ac:dyDescent="0.2"/>
  <cols>
    <col min="1" max="1" width="111.1640625" customWidth="1"/>
  </cols>
  <sheetData>
    <row r="1" spans="1:1" ht="15" customHeight="1" x14ac:dyDescent="0.2">
      <c r="A1" s="40" t="s">
        <v>136</v>
      </c>
    </row>
    <row r="2" spans="1:1" ht="15" customHeight="1" x14ac:dyDescent="0.2">
      <c r="A2" s="40"/>
    </row>
    <row r="3" spans="1:1" ht="15" customHeight="1" x14ac:dyDescent="0.2">
      <c r="A3" s="40"/>
    </row>
    <row r="4" spans="1:1" x14ac:dyDescent="0.2">
      <c r="A4" s="10"/>
    </row>
    <row r="5" spans="1:1" ht="33" customHeight="1" x14ac:dyDescent="0.2">
      <c r="A5" s="10" t="s">
        <v>135</v>
      </c>
    </row>
    <row r="6" spans="1:1" x14ac:dyDescent="0.2">
      <c r="A6" s="10"/>
    </row>
    <row r="7" spans="1:1" x14ac:dyDescent="0.2">
      <c r="A7" s="10" t="s">
        <v>0</v>
      </c>
    </row>
    <row r="8" spans="1:1" x14ac:dyDescent="0.2">
      <c r="A8" s="10"/>
    </row>
    <row r="9" spans="1:1" x14ac:dyDescent="0.2">
      <c r="A9" s="10" t="s">
        <v>138</v>
      </c>
    </row>
    <row r="10" spans="1:1" x14ac:dyDescent="0.2">
      <c r="A10" s="10"/>
    </row>
    <row r="11" spans="1:1" x14ac:dyDescent="0.2">
      <c r="A11" s="10" t="s">
        <v>140</v>
      </c>
    </row>
    <row r="12" spans="1:1" x14ac:dyDescent="0.2">
      <c r="A12" s="10"/>
    </row>
    <row r="13" spans="1:1" ht="66" customHeight="1" x14ac:dyDescent="0.2">
      <c r="A13" s="10" t="s">
        <v>137</v>
      </c>
    </row>
    <row r="14" spans="1:1" ht="14.25" customHeight="1" x14ac:dyDescent="0.2">
      <c r="A14" s="11"/>
    </row>
    <row r="15" spans="1:1" x14ac:dyDescent="0.2">
      <c r="A15" s="11" t="s">
        <v>139</v>
      </c>
    </row>
    <row r="16" spans="1:1" x14ac:dyDescent="0.2">
      <c r="A16" s="12"/>
    </row>
    <row r="17" spans="1:1" x14ac:dyDescent="0.2">
      <c r="A17" s="12"/>
    </row>
    <row r="18" spans="1:1" x14ac:dyDescent="0.2">
      <c r="A18" s="12"/>
    </row>
    <row r="19" spans="1:1" x14ac:dyDescent="0.2">
      <c r="A19" s="12"/>
    </row>
    <row r="20" spans="1:1" x14ac:dyDescent="0.2">
      <c r="A20" s="12"/>
    </row>
    <row r="21" spans="1:1" x14ac:dyDescent="0.2">
      <c r="A21" s="12"/>
    </row>
    <row r="22" spans="1:1" x14ac:dyDescent="0.2">
      <c r="A22" s="12"/>
    </row>
    <row r="23" spans="1:1" x14ac:dyDescent="0.2">
      <c r="A23" s="12"/>
    </row>
    <row r="24" spans="1:1" x14ac:dyDescent="0.2">
      <c r="A24" s="12"/>
    </row>
    <row r="25" spans="1:1" x14ac:dyDescent="0.2">
      <c r="A25" s="12"/>
    </row>
    <row r="26" spans="1:1" x14ac:dyDescent="0.2">
      <c r="A26" s="12"/>
    </row>
    <row r="27" spans="1:1" x14ac:dyDescent="0.2">
      <c r="A27" s="12"/>
    </row>
    <row r="28" spans="1:1" x14ac:dyDescent="0.2">
      <c r="A28" s="12"/>
    </row>
    <row r="29" spans="1:1" x14ac:dyDescent="0.2">
      <c r="A29" s="12"/>
    </row>
    <row r="30" spans="1:1" x14ac:dyDescent="0.2">
      <c r="A30" s="12"/>
    </row>
    <row r="31" spans="1:1" x14ac:dyDescent="0.2">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baseColWidth="10" defaultColWidth="8.83203125" defaultRowHeight="15" x14ac:dyDescent="0.2"/>
  <sheetData>
    <row r="1" spans="1:25" x14ac:dyDescent="0.2">
      <c r="A1" s="1" t="s">
        <v>75</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
      <c r="A19" s="1" t="s">
        <v>76</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
      <c r="A37" s="1" t="s">
        <v>77</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baseColWidth="10" defaultColWidth="8.83203125" defaultRowHeight="15" x14ac:dyDescent="0.2"/>
  <cols>
    <col min="3" max="15" width="12.33203125" customWidth="1"/>
  </cols>
  <sheetData>
    <row r="1" spans="1:15" x14ac:dyDescent="0.2">
      <c r="A1" s="1" t="s">
        <v>78</v>
      </c>
    </row>
    <row r="2" spans="1:15" x14ac:dyDescent="0.2">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
      <c r="B3" s="3" t="str">
        <f>Populations!$C$3</f>
        <v>FSW</v>
      </c>
      <c r="C3" s="4">
        <v>0</v>
      </c>
      <c r="D3" s="4">
        <v>0</v>
      </c>
      <c r="E3" s="4">
        <v>0</v>
      </c>
      <c r="F3" s="4">
        <v>0</v>
      </c>
      <c r="G3" s="4">
        <v>0</v>
      </c>
      <c r="H3" s="4">
        <v>0</v>
      </c>
      <c r="I3" s="4">
        <v>0</v>
      </c>
      <c r="J3" s="4">
        <v>0</v>
      </c>
      <c r="K3" s="4">
        <v>0</v>
      </c>
      <c r="L3" s="4">
        <v>0</v>
      </c>
      <c r="M3" s="4">
        <v>0</v>
      </c>
      <c r="N3" s="4">
        <v>0</v>
      </c>
      <c r="O3" s="4">
        <v>0</v>
      </c>
    </row>
    <row r="4" spans="1:15" x14ac:dyDescent="0.2">
      <c r="B4" s="3" t="str">
        <f>Populations!$C$4</f>
        <v>Clients</v>
      </c>
      <c r="C4" s="4">
        <v>0</v>
      </c>
      <c r="D4" s="4">
        <v>0</v>
      </c>
      <c r="E4" s="4">
        <v>0</v>
      </c>
      <c r="F4" s="4">
        <v>0</v>
      </c>
      <c r="G4" s="4">
        <v>0</v>
      </c>
      <c r="H4" s="4">
        <v>0</v>
      </c>
      <c r="I4" s="4">
        <v>1</v>
      </c>
      <c r="J4" s="4">
        <v>0</v>
      </c>
      <c r="K4" s="4">
        <v>5</v>
      </c>
      <c r="L4" s="4">
        <v>0</v>
      </c>
      <c r="M4" s="4">
        <v>5</v>
      </c>
      <c r="N4" s="4">
        <v>0</v>
      </c>
      <c r="O4" s="4">
        <v>0</v>
      </c>
    </row>
    <row r="5" spans="1:15" x14ac:dyDescent="0.2">
      <c r="B5" s="3" t="str">
        <f>Populations!$C$5</f>
        <v>MSM</v>
      </c>
      <c r="C5" s="4">
        <v>0</v>
      </c>
      <c r="D5" s="4">
        <v>0</v>
      </c>
      <c r="E5" s="4">
        <v>1</v>
      </c>
      <c r="F5" s="4">
        <v>0</v>
      </c>
      <c r="G5" s="4">
        <v>0</v>
      </c>
      <c r="H5" s="4">
        <v>0</v>
      </c>
      <c r="I5" s="4">
        <v>0</v>
      </c>
      <c r="J5" s="4">
        <v>0</v>
      </c>
      <c r="K5" s="4">
        <v>0</v>
      </c>
      <c r="L5" s="4">
        <v>0</v>
      </c>
      <c r="M5" s="4">
        <v>0</v>
      </c>
      <c r="N5" s="4">
        <v>0</v>
      </c>
      <c r="O5" s="4">
        <v>0</v>
      </c>
    </row>
    <row r="6" spans="1:15" x14ac:dyDescent="0.2">
      <c r="B6" s="3" t="str">
        <f>Populations!$C$6</f>
        <v>Males 0-9</v>
      </c>
      <c r="C6" s="4">
        <v>0</v>
      </c>
      <c r="D6" s="4">
        <v>0</v>
      </c>
      <c r="E6" s="4">
        <v>0</v>
      </c>
      <c r="F6" s="4">
        <v>0</v>
      </c>
      <c r="G6" s="4">
        <v>0</v>
      </c>
      <c r="H6" s="4">
        <v>0</v>
      </c>
      <c r="I6" s="4">
        <v>0</v>
      </c>
      <c r="J6" s="4">
        <v>0</v>
      </c>
      <c r="K6" s="4">
        <v>0</v>
      </c>
      <c r="L6" s="4">
        <v>0</v>
      </c>
      <c r="M6" s="4">
        <v>0</v>
      </c>
      <c r="N6" s="4">
        <v>0</v>
      </c>
      <c r="O6" s="4">
        <v>0</v>
      </c>
    </row>
    <row r="7" spans="1:15" x14ac:dyDescent="0.2">
      <c r="B7" s="3" t="str">
        <f>Populations!$C$7</f>
        <v>Females 0-9</v>
      </c>
      <c r="C7" s="4">
        <v>0</v>
      </c>
      <c r="D7" s="4">
        <v>0</v>
      </c>
      <c r="E7" s="4">
        <v>0</v>
      </c>
      <c r="F7" s="4">
        <v>0</v>
      </c>
      <c r="G7" s="4">
        <v>0</v>
      </c>
      <c r="H7" s="4">
        <v>0</v>
      </c>
      <c r="I7" s="4">
        <v>0</v>
      </c>
      <c r="J7" s="4">
        <v>0</v>
      </c>
      <c r="K7" s="4">
        <v>0</v>
      </c>
      <c r="L7" s="4">
        <v>0</v>
      </c>
      <c r="M7" s="4">
        <v>0</v>
      </c>
      <c r="N7" s="4">
        <v>0</v>
      </c>
      <c r="O7" s="4">
        <v>0</v>
      </c>
    </row>
    <row r="8" spans="1:15" x14ac:dyDescent="0.2">
      <c r="B8" s="3" t="str">
        <f>Populations!$C$8</f>
        <v>Males 10-19</v>
      </c>
      <c r="C8" s="4">
        <v>0</v>
      </c>
      <c r="D8" s="4">
        <v>0</v>
      </c>
      <c r="E8" s="4">
        <v>0</v>
      </c>
      <c r="F8" s="4">
        <v>0</v>
      </c>
      <c r="G8" s="4">
        <v>0</v>
      </c>
      <c r="H8" s="4">
        <v>0</v>
      </c>
      <c r="I8" s="4">
        <v>5</v>
      </c>
      <c r="J8" s="4">
        <v>0</v>
      </c>
      <c r="K8" s="4">
        <v>3</v>
      </c>
      <c r="L8" s="4">
        <v>0</v>
      </c>
      <c r="M8" s="4">
        <v>1</v>
      </c>
      <c r="N8" s="4">
        <v>0</v>
      </c>
      <c r="O8" s="4">
        <v>0</v>
      </c>
    </row>
    <row r="9" spans="1:15" x14ac:dyDescent="0.2">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
      <c r="A19" s="1" t="s">
        <v>79</v>
      </c>
    </row>
    <row r="20" spans="1:15" x14ac:dyDescent="0.2">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
      <c r="A37" s="1" t="s">
        <v>80</v>
      </c>
    </row>
    <row r="38" spans="1:15" x14ac:dyDescent="0.2">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
      <c r="A55" s="1" t="s">
        <v>81</v>
      </c>
    </row>
    <row r="56" spans="1:15" x14ac:dyDescent="0.2">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
      <c r="A73" s="1" t="s">
        <v>82</v>
      </c>
    </row>
    <row r="74" spans="1:15" x14ac:dyDescent="0.2">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
      <c r="A84" s="1" t="s">
        <v>83</v>
      </c>
    </row>
    <row r="85" spans="1:15" x14ac:dyDescent="0.2">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
      <c r="A102" s="1" t="s">
        <v>84</v>
      </c>
    </row>
    <row r="103" spans="1:15" x14ac:dyDescent="0.2">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tabSelected="1" topLeftCell="A27" workbookViewId="0">
      <selection activeCell="E42" sqref="E42"/>
    </sheetView>
  </sheetViews>
  <sheetFormatPr baseColWidth="10" defaultColWidth="8.83203125" defaultRowHeight="15" x14ac:dyDescent="0.2"/>
  <cols>
    <col min="2" max="2" width="40.33203125" customWidth="1"/>
  </cols>
  <sheetData>
    <row r="1" spans="1:5" x14ac:dyDescent="0.2">
      <c r="A1" s="1" t="s">
        <v>85</v>
      </c>
    </row>
    <row r="2" spans="1:5" x14ac:dyDescent="0.2">
      <c r="C2" s="3" t="s">
        <v>38</v>
      </c>
      <c r="D2" s="3" t="s">
        <v>39</v>
      </c>
      <c r="E2" s="3" t="s">
        <v>36</v>
      </c>
    </row>
    <row r="3" spans="1:5" x14ac:dyDescent="0.2">
      <c r="B3" s="2" t="s">
        <v>86</v>
      </c>
      <c r="C3" s="6">
        <v>4.0000000000000002E-4</v>
      </c>
      <c r="D3" s="6">
        <v>1E-4</v>
      </c>
      <c r="E3" s="6">
        <v>1.4E-3</v>
      </c>
    </row>
    <row r="4" spans="1:5" x14ac:dyDescent="0.2">
      <c r="B4" s="2" t="s">
        <v>87</v>
      </c>
      <c r="C4" s="6">
        <v>8.0000000000000004E-4</v>
      </c>
      <c r="D4" s="6">
        <v>5.9999999999999995E-4</v>
      </c>
      <c r="E4" s="6">
        <v>1.1000000000000001E-3</v>
      </c>
    </row>
    <row r="5" spans="1:5" x14ac:dyDescent="0.2">
      <c r="B5" s="2" t="s">
        <v>88</v>
      </c>
      <c r="C5" s="6">
        <v>1.1000000000000001E-3</v>
      </c>
      <c r="D5" s="6">
        <v>4.0000000000000002E-4</v>
      </c>
      <c r="E5" s="6">
        <v>2.8E-3</v>
      </c>
    </row>
    <row r="6" spans="1:5" x14ac:dyDescent="0.2">
      <c r="B6" s="2" t="s">
        <v>89</v>
      </c>
      <c r="C6" s="6">
        <v>1.38E-2</v>
      </c>
      <c r="D6" s="6">
        <v>1.0200000000000001E-2</v>
      </c>
      <c r="E6" s="6">
        <v>1.8599999999999998E-2</v>
      </c>
    </row>
    <row r="7" spans="1:5" x14ac:dyDescent="0.2">
      <c r="B7" s="2" t="s">
        <v>90</v>
      </c>
      <c r="C7" s="6">
        <v>8.0000000000000002E-3</v>
      </c>
      <c r="D7" s="6">
        <v>6.3E-3</v>
      </c>
      <c r="E7" s="6">
        <v>2.4E-2</v>
      </c>
    </row>
    <row r="8" spans="1:5" x14ac:dyDescent="0.2">
      <c r="B8" s="2" t="s">
        <v>91</v>
      </c>
      <c r="C8" s="6">
        <v>0.36699999999999999</v>
      </c>
      <c r="D8" s="6">
        <v>0.29399999999999998</v>
      </c>
      <c r="E8" s="6">
        <v>0.44</v>
      </c>
    </row>
    <row r="9" spans="1:5" x14ac:dyDescent="0.2">
      <c r="B9" s="2" t="s">
        <v>92</v>
      </c>
      <c r="C9" s="6">
        <v>0.20499999999999999</v>
      </c>
      <c r="D9" s="6">
        <v>0.14000000000000001</v>
      </c>
      <c r="E9" s="6">
        <v>0.27</v>
      </c>
    </row>
    <row r="13" spans="1:5" x14ac:dyDescent="0.2">
      <c r="A13" s="1" t="s">
        <v>93</v>
      </c>
    </row>
    <row r="14" spans="1:5" x14ac:dyDescent="0.2">
      <c r="C14" s="3" t="s">
        <v>38</v>
      </c>
      <c r="D14" s="3" t="s">
        <v>39</v>
      </c>
      <c r="E14" s="3" t="s">
        <v>36</v>
      </c>
    </row>
    <row r="15" spans="1:5" x14ac:dyDescent="0.2">
      <c r="B15" s="2" t="s">
        <v>94</v>
      </c>
      <c r="C15" s="8">
        <v>5.6</v>
      </c>
      <c r="D15" s="8">
        <v>3.3</v>
      </c>
      <c r="E15" s="8">
        <v>9.1</v>
      </c>
    </row>
    <row r="16" spans="1:5" x14ac:dyDescent="0.2">
      <c r="B16" s="2" t="s">
        <v>95</v>
      </c>
      <c r="C16" s="8">
        <v>1</v>
      </c>
      <c r="D16" s="8">
        <v>1</v>
      </c>
      <c r="E16" s="8">
        <v>1</v>
      </c>
    </row>
    <row r="17" spans="1:5" x14ac:dyDescent="0.2">
      <c r="B17" s="2" t="s">
        <v>96</v>
      </c>
      <c r="C17" s="8">
        <v>1</v>
      </c>
      <c r="D17" s="8">
        <v>1</v>
      </c>
      <c r="E17" s="8">
        <v>1</v>
      </c>
    </row>
    <row r="18" spans="1:5" x14ac:dyDescent="0.2">
      <c r="B18" s="2" t="s">
        <v>97</v>
      </c>
      <c r="C18" s="8">
        <v>1</v>
      </c>
      <c r="D18" s="8">
        <v>1</v>
      </c>
      <c r="E18" s="8">
        <v>1</v>
      </c>
    </row>
    <row r="19" spans="1:5" x14ac:dyDescent="0.2">
      <c r="B19" s="2" t="s">
        <v>98</v>
      </c>
      <c r="C19" s="8">
        <v>3.49</v>
      </c>
      <c r="D19" s="8">
        <v>1.76</v>
      </c>
      <c r="E19" s="8">
        <v>6.92</v>
      </c>
    </row>
    <row r="20" spans="1:5" x14ac:dyDescent="0.2">
      <c r="B20" s="2" t="s">
        <v>99</v>
      </c>
      <c r="C20" s="8">
        <v>7.17</v>
      </c>
      <c r="D20" s="8">
        <v>3.9</v>
      </c>
      <c r="E20" s="8">
        <v>12.08</v>
      </c>
    </row>
    <row r="24" spans="1:5" x14ac:dyDescent="0.2">
      <c r="A24" s="1" t="s">
        <v>100</v>
      </c>
    </row>
    <row r="25" spans="1:5" x14ac:dyDescent="0.2">
      <c r="C25" s="3" t="s">
        <v>38</v>
      </c>
      <c r="D25" s="3" t="s">
        <v>39</v>
      </c>
      <c r="E25" s="3" t="s">
        <v>36</v>
      </c>
    </row>
    <row r="26" spans="1:5" x14ac:dyDescent="0.2">
      <c r="B26" s="2" t="s">
        <v>101</v>
      </c>
      <c r="C26" s="8">
        <v>0.24</v>
      </c>
      <c r="D26" s="8">
        <v>0.1</v>
      </c>
      <c r="E26" s="8">
        <v>0.5</v>
      </c>
    </row>
    <row r="27" spans="1:5" x14ac:dyDescent="0.2">
      <c r="B27" s="2" t="s">
        <v>96</v>
      </c>
      <c r="C27" s="8">
        <v>0.95</v>
      </c>
      <c r="D27" s="8">
        <v>0.62</v>
      </c>
      <c r="E27" s="8">
        <v>1.1599999999999999</v>
      </c>
    </row>
    <row r="28" spans="1:5" x14ac:dyDescent="0.2">
      <c r="B28" s="2" t="s">
        <v>102</v>
      </c>
      <c r="C28" s="8">
        <v>3</v>
      </c>
      <c r="D28" s="8">
        <v>2.83</v>
      </c>
      <c r="E28" s="8">
        <v>3.16</v>
      </c>
    </row>
    <row r="29" spans="1:5" x14ac:dyDescent="0.2">
      <c r="B29" s="2" t="s">
        <v>103</v>
      </c>
      <c r="C29" s="8">
        <v>3.74</v>
      </c>
      <c r="D29" s="8">
        <v>3.48</v>
      </c>
      <c r="E29" s="8">
        <v>4</v>
      </c>
    </row>
    <row r="30" spans="1:5" x14ac:dyDescent="0.2">
      <c r="B30" s="2" t="s">
        <v>104</v>
      </c>
      <c r="C30" s="8">
        <v>1.5</v>
      </c>
      <c r="D30" s="8">
        <v>1.1299999999999999</v>
      </c>
      <c r="E30" s="8">
        <v>2.25</v>
      </c>
    </row>
    <row r="34" spans="1:5" x14ac:dyDescent="0.2">
      <c r="A34" s="1" t="s">
        <v>105</v>
      </c>
    </row>
    <row r="35" spans="1:5" x14ac:dyDescent="0.2">
      <c r="C35" s="3" t="s">
        <v>38</v>
      </c>
      <c r="D35" s="3" t="s">
        <v>39</v>
      </c>
      <c r="E35" s="3" t="s">
        <v>36</v>
      </c>
    </row>
    <row r="36" spans="1:5" x14ac:dyDescent="0.2">
      <c r="B36" s="2" t="s">
        <v>106</v>
      </c>
      <c r="C36" s="8">
        <v>2.2000000000000002</v>
      </c>
      <c r="D36" s="8">
        <v>1.07</v>
      </c>
      <c r="E36" s="8">
        <v>7.28</v>
      </c>
    </row>
    <row r="37" spans="1:5" x14ac:dyDescent="0.2">
      <c r="B37" s="2" t="s">
        <v>107</v>
      </c>
      <c r="C37" s="8">
        <v>1.42</v>
      </c>
      <c r="D37" s="8">
        <v>0.9</v>
      </c>
      <c r="E37" s="8">
        <v>3.42</v>
      </c>
    </row>
    <row r="38" spans="1:5" x14ac:dyDescent="0.2">
      <c r="B38" s="2" t="s">
        <v>108</v>
      </c>
      <c r="C38" s="8">
        <v>2.14</v>
      </c>
      <c r="D38" s="8">
        <v>1.39</v>
      </c>
      <c r="E38" s="8">
        <v>3.58</v>
      </c>
    </row>
    <row r="39" spans="1:5" x14ac:dyDescent="0.2">
      <c r="B39" s="2" t="s">
        <v>109</v>
      </c>
      <c r="C39" s="8">
        <v>0.66</v>
      </c>
      <c r="D39" s="8">
        <v>0.51</v>
      </c>
      <c r="E39" s="8">
        <v>0.94</v>
      </c>
    </row>
    <row r="40" spans="1:5" x14ac:dyDescent="0.2">
      <c r="B40" s="2" t="s">
        <v>110</v>
      </c>
      <c r="C40" s="8">
        <v>0.2</v>
      </c>
      <c r="D40" s="8">
        <v>0.1</v>
      </c>
      <c r="E40" s="8">
        <v>0.3</v>
      </c>
    </row>
    <row r="41" spans="1:5" x14ac:dyDescent="0.2">
      <c r="B41" s="2" t="s">
        <v>111</v>
      </c>
      <c r="C41" s="8">
        <v>1</v>
      </c>
      <c r="D41" s="8">
        <v>0.5</v>
      </c>
      <c r="E41" s="8">
        <v>1.5</v>
      </c>
    </row>
    <row r="45" spans="1:5" x14ac:dyDescent="0.2">
      <c r="A45" s="1" t="s">
        <v>112</v>
      </c>
    </row>
    <row r="46" spans="1:5" x14ac:dyDescent="0.2">
      <c r="C46" s="3" t="s">
        <v>38</v>
      </c>
      <c r="D46" s="3" t="s">
        <v>39</v>
      </c>
      <c r="E46" s="3" t="s">
        <v>36</v>
      </c>
    </row>
    <row r="47" spans="1:5" x14ac:dyDescent="0.2">
      <c r="B47" s="2" t="s">
        <v>96</v>
      </c>
      <c r="C47" s="7">
        <v>2.5999999999999999E-2</v>
      </c>
      <c r="D47" s="7">
        <v>5.0000000000000001E-3</v>
      </c>
      <c r="E47" s="7">
        <v>0.27500000000000002</v>
      </c>
    </row>
    <row r="48" spans="1:5" x14ac:dyDescent="0.2">
      <c r="B48" s="2" t="s">
        <v>106</v>
      </c>
      <c r="C48" s="7">
        <v>0.15</v>
      </c>
      <c r="D48" s="7">
        <v>3.7999999999999999E-2</v>
      </c>
      <c r="E48" s="7">
        <v>0.88500000000000001</v>
      </c>
    </row>
    <row r="49" spans="1:5" x14ac:dyDescent="0.2">
      <c r="B49" s="2" t="s">
        <v>102</v>
      </c>
      <c r="C49" s="7">
        <v>0.1</v>
      </c>
      <c r="D49" s="7">
        <v>2.1999999999999999E-2</v>
      </c>
      <c r="E49" s="7">
        <v>0.87</v>
      </c>
    </row>
    <row r="50" spans="1:5" x14ac:dyDescent="0.2">
      <c r="B50" s="2" t="s">
        <v>107</v>
      </c>
      <c r="C50" s="7">
        <v>5.2999999999999999E-2</v>
      </c>
      <c r="D50" s="7">
        <v>8.0000000000000002E-3</v>
      </c>
      <c r="E50" s="7">
        <v>0.82699999999999996</v>
      </c>
    </row>
    <row r="51" spans="1:5" x14ac:dyDescent="0.2">
      <c r="B51" s="2" t="s">
        <v>103</v>
      </c>
      <c r="C51" s="7">
        <v>0.16200000000000001</v>
      </c>
      <c r="D51" s="7">
        <v>0.05</v>
      </c>
      <c r="E51" s="7">
        <v>0.86899999999999999</v>
      </c>
    </row>
    <row r="52" spans="1:5" x14ac:dyDescent="0.2">
      <c r="B52" s="2" t="s">
        <v>108</v>
      </c>
      <c r="C52" s="7">
        <v>0.11700000000000001</v>
      </c>
      <c r="D52" s="7">
        <v>3.2000000000000001E-2</v>
      </c>
      <c r="E52" s="7">
        <v>0.68600000000000005</v>
      </c>
    </row>
    <row r="53" spans="1:5" x14ac:dyDescent="0.2">
      <c r="B53" s="2" t="s">
        <v>104</v>
      </c>
      <c r="C53" s="7">
        <v>0.09</v>
      </c>
      <c r="D53" s="7">
        <v>1.9E-2</v>
      </c>
      <c r="E53" s="7">
        <v>0.72299999999999998</v>
      </c>
    </row>
    <row r="54" spans="1:5" x14ac:dyDescent="0.2">
      <c r="B54" s="2" t="s">
        <v>109</v>
      </c>
      <c r="C54" s="7">
        <v>0.111</v>
      </c>
      <c r="D54" s="7">
        <v>4.7E-2</v>
      </c>
      <c r="E54" s="7">
        <v>0.56299999999999994</v>
      </c>
    </row>
    <row r="58" spans="1:5" x14ac:dyDescent="0.2">
      <c r="A58" s="1" t="s">
        <v>113</v>
      </c>
    </row>
    <row r="59" spans="1:5" x14ac:dyDescent="0.2">
      <c r="C59" s="3" t="s">
        <v>38</v>
      </c>
      <c r="D59" s="3" t="s">
        <v>39</v>
      </c>
      <c r="E59" s="3" t="s">
        <v>36</v>
      </c>
    </row>
    <row r="60" spans="1:5" x14ac:dyDescent="0.2">
      <c r="B60" s="2" t="s">
        <v>94</v>
      </c>
      <c r="C60" s="7">
        <v>3.5999999999999999E-3</v>
      </c>
      <c r="D60" s="7">
        <v>2.8999999999999998E-3</v>
      </c>
      <c r="E60" s="7">
        <v>4.4000000000000003E-3</v>
      </c>
    </row>
    <row r="61" spans="1:5" x14ac:dyDescent="0.2">
      <c r="B61" s="2" t="s">
        <v>95</v>
      </c>
      <c r="C61" s="7">
        <v>3.5999999999999999E-3</v>
      </c>
      <c r="D61" s="7">
        <v>2.8999999999999998E-3</v>
      </c>
      <c r="E61" s="7">
        <v>4.4000000000000003E-3</v>
      </c>
    </row>
    <row r="62" spans="1:5" x14ac:dyDescent="0.2">
      <c r="B62" s="2" t="s">
        <v>114</v>
      </c>
      <c r="C62" s="7">
        <v>5.7999999999999996E-3</v>
      </c>
      <c r="D62" s="7">
        <v>4.7999999999999996E-3</v>
      </c>
      <c r="E62" s="7">
        <v>7.1000000000000004E-3</v>
      </c>
    </row>
    <row r="63" spans="1:5" x14ac:dyDescent="0.2">
      <c r="B63" s="2" t="s">
        <v>97</v>
      </c>
      <c r="C63" s="7">
        <v>8.8000000000000005E-3</v>
      </c>
      <c r="D63" s="7">
        <v>7.4999999999999997E-3</v>
      </c>
      <c r="E63" s="7">
        <v>1.01E-2</v>
      </c>
    </row>
    <row r="64" spans="1:5" x14ac:dyDescent="0.2">
      <c r="B64" s="2" t="s">
        <v>98</v>
      </c>
      <c r="C64" s="7">
        <v>5.8999999999999997E-2</v>
      </c>
      <c r="D64" s="7">
        <v>5.3999999999999999E-2</v>
      </c>
      <c r="E64" s="7">
        <v>7.9000000000000001E-2</v>
      </c>
    </row>
    <row r="65" spans="1:5" x14ac:dyDescent="0.2">
      <c r="B65" s="2" t="s">
        <v>99</v>
      </c>
      <c r="C65" s="7">
        <v>0.32300000000000001</v>
      </c>
      <c r="D65" s="7">
        <v>0.29599999999999999</v>
      </c>
      <c r="E65" s="7">
        <v>0.432</v>
      </c>
    </row>
    <row r="66" spans="1:5" x14ac:dyDescent="0.2">
      <c r="B66" s="2" t="s">
        <v>115</v>
      </c>
      <c r="C66" s="7">
        <v>0.23</v>
      </c>
      <c r="D66" s="7">
        <v>0.15</v>
      </c>
      <c r="E66" s="7">
        <v>0.3</v>
      </c>
    </row>
    <row r="67" spans="1:5" x14ac:dyDescent="0.2">
      <c r="B67" s="2" t="s">
        <v>116</v>
      </c>
      <c r="C67" s="7">
        <v>0.48780000000000001</v>
      </c>
      <c r="D67" s="7">
        <v>0.28349999999999997</v>
      </c>
      <c r="E67" s="7">
        <v>0.8417</v>
      </c>
    </row>
    <row r="68" spans="1:5" x14ac:dyDescent="0.2">
      <c r="B68" s="2" t="s">
        <v>117</v>
      </c>
      <c r="C68" s="7">
        <v>2.17</v>
      </c>
      <c r="D68" s="7">
        <v>1.27</v>
      </c>
      <c r="E68" s="7">
        <v>3.71</v>
      </c>
    </row>
    <row r="72" spans="1:5" x14ac:dyDescent="0.2">
      <c r="A72" s="1" t="s">
        <v>118</v>
      </c>
    </row>
    <row r="73" spans="1:5" x14ac:dyDescent="0.2">
      <c r="C73" s="3" t="s">
        <v>38</v>
      </c>
      <c r="D73" s="3" t="s">
        <v>39</v>
      </c>
      <c r="E73" s="3" t="s">
        <v>36</v>
      </c>
    </row>
    <row r="74" spans="1:5" x14ac:dyDescent="0.2">
      <c r="B74" s="2" t="s">
        <v>119</v>
      </c>
      <c r="C74" s="7">
        <v>0.95</v>
      </c>
      <c r="D74" s="7">
        <v>0.8</v>
      </c>
      <c r="E74" s="7">
        <v>0.98</v>
      </c>
    </row>
    <row r="75" spans="1:5" x14ac:dyDescent="0.2">
      <c r="B75" s="2" t="s">
        <v>120</v>
      </c>
      <c r="C75" s="7">
        <v>0.57999999999999996</v>
      </c>
      <c r="D75" s="7">
        <v>0.47</v>
      </c>
      <c r="E75" s="7">
        <v>0.67</v>
      </c>
    </row>
    <row r="76" spans="1:5" x14ac:dyDescent="0.2">
      <c r="B76" s="2" t="s">
        <v>121</v>
      </c>
      <c r="C76" s="7">
        <v>0</v>
      </c>
      <c r="D76" s="7">
        <v>0</v>
      </c>
      <c r="E76" s="7">
        <v>0.68</v>
      </c>
    </row>
    <row r="77" spans="1:5" x14ac:dyDescent="0.2">
      <c r="B77" s="2" t="s">
        <v>122</v>
      </c>
      <c r="C77" s="7">
        <v>2.65</v>
      </c>
      <c r="D77" s="7">
        <v>1.35</v>
      </c>
      <c r="E77" s="7">
        <v>5.19</v>
      </c>
    </row>
    <row r="78" spans="1:5" x14ac:dyDescent="0.2">
      <c r="B78" s="2" t="s">
        <v>123</v>
      </c>
      <c r="C78" s="7">
        <v>0.54</v>
      </c>
      <c r="D78" s="7">
        <v>0.33</v>
      </c>
      <c r="E78" s="7">
        <v>0.68</v>
      </c>
    </row>
    <row r="79" spans="1:5" x14ac:dyDescent="0.2">
      <c r="B79" s="2" t="s">
        <v>124</v>
      </c>
      <c r="C79" s="7">
        <v>0.9</v>
      </c>
      <c r="D79" s="7">
        <v>0.82</v>
      </c>
      <c r="E79" s="7">
        <v>0.93</v>
      </c>
    </row>
    <row r="80" spans="1:5" x14ac:dyDescent="0.2">
      <c r="B80" s="2" t="s">
        <v>143</v>
      </c>
      <c r="C80" s="7">
        <v>0.73</v>
      </c>
      <c r="D80" s="7">
        <v>0.65</v>
      </c>
      <c r="E80" s="7">
        <v>0.8</v>
      </c>
    </row>
    <row r="81" spans="1:5" x14ac:dyDescent="0.2">
      <c r="B81" s="2" t="s">
        <v>125</v>
      </c>
      <c r="C81" s="7">
        <v>0.5</v>
      </c>
      <c r="D81" s="7">
        <v>0.3</v>
      </c>
      <c r="E81" s="7">
        <v>0.8</v>
      </c>
    </row>
    <row r="82" spans="1:5" x14ac:dyDescent="0.2">
      <c r="B82" s="2" t="s">
        <v>126</v>
      </c>
      <c r="C82" s="7">
        <v>0.92</v>
      </c>
      <c r="D82" s="7">
        <v>0.8</v>
      </c>
      <c r="E82" s="7">
        <v>0.95</v>
      </c>
    </row>
    <row r="86" spans="1:5" x14ac:dyDescent="0.2">
      <c r="A86" s="1" t="s">
        <v>127</v>
      </c>
    </row>
    <row r="87" spans="1:5" x14ac:dyDescent="0.2">
      <c r="C87" s="3" t="s">
        <v>38</v>
      </c>
      <c r="D87" s="3" t="s">
        <v>39</v>
      </c>
      <c r="E87" s="3" t="s">
        <v>36</v>
      </c>
    </row>
    <row r="88" spans="1:5" x14ac:dyDescent="0.2">
      <c r="B88" s="2" t="s">
        <v>128</v>
      </c>
      <c r="C88" s="8">
        <v>0.14599999999999999</v>
      </c>
      <c r="D88" s="8">
        <v>9.6000000000000002E-2</v>
      </c>
      <c r="E88" s="8">
        <v>0.20499999999999999</v>
      </c>
    </row>
    <row r="89" spans="1:5" x14ac:dyDescent="0.2">
      <c r="B89" s="2" t="s">
        <v>129</v>
      </c>
      <c r="C89" s="8">
        <v>8.0000000000000002E-3</v>
      </c>
      <c r="D89" s="8">
        <v>5.0000000000000001E-3</v>
      </c>
      <c r="E89" s="8">
        <v>1.0999999999999999E-2</v>
      </c>
    </row>
    <row r="90" spans="1:5" x14ac:dyDescent="0.2">
      <c r="B90" s="2" t="s">
        <v>130</v>
      </c>
      <c r="C90" s="8">
        <v>0.02</v>
      </c>
      <c r="D90" s="8">
        <v>1.2999999999999999E-2</v>
      </c>
      <c r="E90" s="8">
        <v>2.9000000000000001E-2</v>
      </c>
    </row>
    <row r="91" spans="1:5" x14ac:dyDescent="0.2">
      <c r="B91" s="2" t="s">
        <v>131</v>
      </c>
      <c r="C91" s="8">
        <v>7.0000000000000007E-2</v>
      </c>
      <c r="D91" s="8">
        <v>4.8000000000000001E-2</v>
      </c>
      <c r="E91" s="8">
        <v>9.4E-2</v>
      </c>
    </row>
    <row r="92" spans="1:5" x14ac:dyDescent="0.2">
      <c r="B92" s="2" t="s">
        <v>132</v>
      </c>
      <c r="C92" s="8">
        <v>0.26500000000000001</v>
      </c>
      <c r="D92" s="8">
        <v>0.114</v>
      </c>
      <c r="E92" s="8">
        <v>0.47399999999999998</v>
      </c>
    </row>
    <row r="93" spans="1:5" x14ac:dyDescent="0.2">
      <c r="B93" s="2" t="s">
        <v>133</v>
      </c>
      <c r="C93" s="8">
        <v>0.54700000000000004</v>
      </c>
      <c r="D93" s="8">
        <v>0.38200000000000001</v>
      </c>
      <c r="E93" s="8">
        <v>0.71499999999999997</v>
      </c>
    </row>
    <row r="94" spans="1:5" x14ac:dyDescent="0.2">
      <c r="B94" s="2" t="s">
        <v>134</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J11" sqref="J11"/>
    </sheetView>
  </sheetViews>
  <sheetFormatPr baseColWidth="10" defaultColWidth="8.83203125" defaultRowHeight="15" x14ac:dyDescent="0.2"/>
  <cols>
    <col min="3" max="3" width="15.33203125" customWidth="1"/>
    <col min="4" max="4" width="40.33203125" customWidth="1"/>
    <col min="7" max="7" width="12.33203125" customWidth="1"/>
    <col min="8" max="9" width="16.33203125" customWidth="1"/>
    <col min="10" max="10" width="12.33203125" customWidth="1"/>
  </cols>
  <sheetData>
    <row r="1" spans="1:8" x14ac:dyDescent="0.2">
      <c r="A1" s="1" t="s">
        <v>1</v>
      </c>
    </row>
    <row r="2" spans="1:8" x14ac:dyDescent="0.2">
      <c r="C2" s="2" t="s">
        <v>2</v>
      </c>
      <c r="D2" s="2" t="s">
        <v>3</v>
      </c>
      <c r="E2" s="2" t="s">
        <v>4</v>
      </c>
      <c r="F2" s="2" t="s">
        <v>5</v>
      </c>
      <c r="G2" s="2" t="s">
        <v>6</v>
      </c>
      <c r="H2" s="2" t="s">
        <v>7</v>
      </c>
    </row>
    <row r="3" spans="1:8" x14ac:dyDescent="0.2">
      <c r="B3" s="3">
        <v>1</v>
      </c>
      <c r="C3" s="4" t="s">
        <v>8</v>
      </c>
      <c r="D3" s="4" t="s">
        <v>9</v>
      </c>
      <c r="E3" s="4">
        <v>0</v>
      </c>
      <c r="F3" s="4">
        <v>1</v>
      </c>
      <c r="G3" s="4">
        <v>15</v>
      </c>
      <c r="H3" s="4">
        <v>49</v>
      </c>
    </row>
    <row r="4" spans="1:8" x14ac:dyDescent="0.2">
      <c r="B4" s="3">
        <v>2</v>
      </c>
      <c r="C4" s="4" t="s">
        <v>10</v>
      </c>
      <c r="D4" s="4" t="s">
        <v>11</v>
      </c>
      <c r="E4" s="4">
        <v>1</v>
      </c>
      <c r="F4" s="4">
        <v>0</v>
      </c>
      <c r="G4" s="4">
        <v>15</v>
      </c>
      <c r="H4" s="4">
        <v>49</v>
      </c>
    </row>
    <row r="5" spans="1:8" x14ac:dyDescent="0.2">
      <c r="B5" s="3">
        <v>3</v>
      </c>
      <c r="C5" s="4" t="s">
        <v>12</v>
      </c>
      <c r="D5" s="4" t="s">
        <v>13</v>
      </c>
      <c r="E5" s="4">
        <v>1</v>
      </c>
      <c r="F5" s="4">
        <v>0</v>
      </c>
      <c r="G5" s="4">
        <v>15</v>
      </c>
      <c r="H5" s="4">
        <v>49</v>
      </c>
    </row>
    <row r="6" spans="1:8" x14ac:dyDescent="0.2">
      <c r="B6" s="3">
        <v>4</v>
      </c>
      <c r="C6" s="4" t="s">
        <v>14</v>
      </c>
      <c r="D6" s="4" t="s">
        <v>15</v>
      </c>
      <c r="E6" s="4">
        <v>1</v>
      </c>
      <c r="F6" s="4">
        <v>0</v>
      </c>
      <c r="G6" s="4">
        <v>0</v>
      </c>
      <c r="H6" s="4">
        <v>9</v>
      </c>
    </row>
    <row r="7" spans="1:8" x14ac:dyDescent="0.2">
      <c r="B7" s="3">
        <v>5</v>
      </c>
      <c r="C7" s="4" t="s">
        <v>16</v>
      </c>
      <c r="D7" s="4" t="s">
        <v>17</v>
      </c>
      <c r="E7" s="4">
        <v>0</v>
      </c>
      <c r="F7" s="4">
        <v>1</v>
      </c>
      <c r="G7" s="4">
        <v>0</v>
      </c>
      <c r="H7" s="4">
        <v>9</v>
      </c>
    </row>
    <row r="8" spans="1:8" x14ac:dyDescent="0.2">
      <c r="B8" s="3">
        <v>6</v>
      </c>
      <c r="C8" s="4" t="s">
        <v>18</v>
      </c>
      <c r="D8" s="4" t="s">
        <v>19</v>
      </c>
      <c r="E8" s="4">
        <v>1</v>
      </c>
      <c r="F8" s="4">
        <v>0</v>
      </c>
      <c r="G8" s="4">
        <v>10</v>
      </c>
      <c r="H8" s="4">
        <v>19</v>
      </c>
    </row>
    <row r="9" spans="1:8" x14ac:dyDescent="0.2">
      <c r="B9" s="3">
        <v>7</v>
      </c>
      <c r="C9" s="4" t="s">
        <v>20</v>
      </c>
      <c r="D9" s="4" t="s">
        <v>21</v>
      </c>
      <c r="E9" s="4">
        <v>0</v>
      </c>
      <c r="F9" s="4">
        <v>1</v>
      </c>
      <c r="G9" s="4">
        <v>10</v>
      </c>
      <c r="H9" s="4">
        <v>19</v>
      </c>
    </row>
    <row r="10" spans="1:8" x14ac:dyDescent="0.2">
      <c r="B10" s="3">
        <v>8</v>
      </c>
      <c r="C10" s="4" t="s">
        <v>22</v>
      </c>
      <c r="D10" s="4" t="s">
        <v>23</v>
      </c>
      <c r="E10" s="4">
        <v>1</v>
      </c>
      <c r="F10" s="4">
        <v>0</v>
      </c>
      <c r="G10" s="4">
        <v>20</v>
      </c>
      <c r="H10" s="4">
        <v>24</v>
      </c>
    </row>
    <row r="11" spans="1:8" x14ac:dyDescent="0.2">
      <c r="B11" s="3">
        <v>9</v>
      </c>
      <c r="C11" s="4" t="s">
        <v>24</v>
      </c>
      <c r="D11" s="4" t="s">
        <v>25</v>
      </c>
      <c r="E11" s="4">
        <v>0</v>
      </c>
      <c r="F11" s="4">
        <v>1</v>
      </c>
      <c r="G11" s="4">
        <v>20</v>
      </c>
      <c r="H11" s="4">
        <v>24</v>
      </c>
    </row>
    <row r="12" spans="1:8" x14ac:dyDescent="0.2">
      <c r="B12" s="3">
        <v>10</v>
      </c>
      <c r="C12" s="4" t="s">
        <v>26</v>
      </c>
      <c r="D12" s="4" t="s">
        <v>27</v>
      </c>
      <c r="E12" s="4">
        <v>1</v>
      </c>
      <c r="F12" s="4">
        <v>0</v>
      </c>
      <c r="G12" s="4">
        <v>25</v>
      </c>
      <c r="H12" s="4">
        <v>49</v>
      </c>
    </row>
    <row r="13" spans="1:8" x14ac:dyDescent="0.2">
      <c r="B13" s="3">
        <v>11</v>
      </c>
      <c r="C13" s="4" t="s">
        <v>28</v>
      </c>
      <c r="D13" s="4" t="s">
        <v>29</v>
      </c>
      <c r="E13" s="4">
        <v>0</v>
      </c>
      <c r="F13" s="4">
        <v>1</v>
      </c>
      <c r="G13" s="4">
        <v>25</v>
      </c>
      <c r="H13" s="4">
        <v>49</v>
      </c>
    </row>
    <row r="14" spans="1:8" x14ac:dyDescent="0.2">
      <c r="B14" s="3">
        <v>12</v>
      </c>
      <c r="C14" s="4" t="s">
        <v>30</v>
      </c>
      <c r="D14" s="4" t="s">
        <v>31</v>
      </c>
      <c r="E14" s="4">
        <v>1</v>
      </c>
      <c r="F14" s="4">
        <v>0</v>
      </c>
      <c r="G14" s="4">
        <v>50</v>
      </c>
      <c r="H14" s="4">
        <v>80</v>
      </c>
    </row>
    <row r="15" spans="1:8" x14ac:dyDescent="0.2">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baseColWidth="10" defaultColWidth="8.83203125" defaultRowHeight="15" x14ac:dyDescent="0.2"/>
  <sheetData>
    <row r="1" spans="1:26" x14ac:dyDescent="0.2">
      <c r="A1" s="1" t="s">
        <v>34</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baseColWidth="10" defaultColWidth="8.83203125" defaultRowHeight="15" x14ac:dyDescent="0.2"/>
  <sheetData>
    <row r="1" spans="1:26" x14ac:dyDescent="0.2">
      <c r="A1" s="1" t="s">
        <v>40</v>
      </c>
    </row>
    <row r="2" spans="1:26" x14ac:dyDescent="0.2">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1" workbookViewId="0">
      <selection activeCell="A19" sqref="A19:XFD36"/>
    </sheetView>
  </sheetViews>
  <sheetFormatPr baseColWidth="10" defaultColWidth="8.83203125" defaultRowHeight="15" x14ac:dyDescent="0.2"/>
  <sheetData>
    <row r="1" spans="1:25" x14ac:dyDescent="0.2">
      <c r="A1" s="1" t="s">
        <v>41</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6"/>
      <c r="D3" s="6"/>
      <c r="E3" s="6"/>
      <c r="F3" s="6"/>
      <c r="G3" s="6"/>
      <c r="H3" s="6"/>
      <c r="I3" s="6"/>
      <c r="J3" s="6"/>
      <c r="K3" s="6"/>
      <c r="L3" s="6"/>
      <c r="M3" s="6"/>
      <c r="N3" s="6"/>
      <c r="O3" s="6"/>
      <c r="P3" s="6"/>
      <c r="Q3" s="6"/>
      <c r="R3" s="6"/>
      <c r="S3" s="6"/>
      <c r="T3" s="6"/>
      <c r="U3" s="6"/>
      <c r="V3" s="6"/>
      <c r="W3" s="6"/>
      <c r="X3" s="5" t="s">
        <v>37</v>
      </c>
      <c r="Y3" s="6">
        <v>5.4000000000000003E-3</v>
      </c>
    </row>
    <row r="4" spans="1:25" x14ac:dyDescent="0.2">
      <c r="B4" s="3" t="str">
        <f>Populations!$C$4</f>
        <v>Clients</v>
      </c>
      <c r="C4" s="6"/>
      <c r="D4" s="6"/>
      <c r="E4" s="6"/>
      <c r="F4" s="6"/>
      <c r="G4" s="6"/>
      <c r="H4" s="6"/>
      <c r="I4" s="6"/>
      <c r="J4" s="6"/>
      <c r="K4" s="6"/>
      <c r="L4" s="6"/>
      <c r="M4" s="6"/>
      <c r="N4" s="6"/>
      <c r="O4" s="6"/>
      <c r="P4" s="6"/>
      <c r="Q4" s="6"/>
      <c r="R4" s="6"/>
      <c r="S4" s="6"/>
      <c r="T4" s="6"/>
      <c r="U4" s="6"/>
      <c r="V4" s="6"/>
      <c r="W4" s="6"/>
      <c r="X4" s="5" t="s">
        <v>37</v>
      </c>
      <c r="Y4" s="6">
        <v>5.4000000000000003E-3</v>
      </c>
    </row>
    <row r="5" spans="1:25" x14ac:dyDescent="0.2">
      <c r="B5" s="3" t="str">
        <f>Populations!$C$5</f>
        <v>MSM</v>
      </c>
      <c r="C5" s="6"/>
      <c r="D5" s="6"/>
      <c r="E5" s="6"/>
      <c r="F5" s="6"/>
      <c r="G5" s="6"/>
      <c r="H5" s="6"/>
      <c r="I5" s="6"/>
      <c r="J5" s="6"/>
      <c r="K5" s="6"/>
      <c r="L5" s="6"/>
      <c r="M5" s="6"/>
      <c r="N5" s="6"/>
      <c r="O5" s="6"/>
      <c r="P5" s="6"/>
      <c r="Q5" s="6"/>
      <c r="R5" s="6"/>
      <c r="S5" s="6"/>
      <c r="T5" s="6"/>
      <c r="U5" s="6"/>
      <c r="V5" s="6"/>
      <c r="W5" s="6"/>
      <c r="X5" s="5" t="s">
        <v>37</v>
      </c>
      <c r="Y5" s="6">
        <v>5.4000000000000003E-3</v>
      </c>
    </row>
    <row r="6" spans="1:25" x14ac:dyDescent="0.2">
      <c r="B6" s="3" t="str">
        <f>Populations!$C$6</f>
        <v>Males 0-9</v>
      </c>
      <c r="C6" s="6"/>
      <c r="D6" s="6"/>
      <c r="E6" s="6"/>
      <c r="F6" s="6"/>
      <c r="G6" s="6"/>
      <c r="H6" s="6"/>
      <c r="I6" s="6"/>
      <c r="J6" s="6"/>
      <c r="K6" s="6"/>
      <c r="L6" s="6"/>
      <c r="M6" s="6"/>
      <c r="N6" s="6"/>
      <c r="O6" s="6"/>
      <c r="P6" s="6"/>
      <c r="Q6" s="6"/>
      <c r="R6" s="6"/>
      <c r="S6" s="6"/>
      <c r="T6" s="6"/>
      <c r="U6" s="6"/>
      <c r="V6" s="6"/>
      <c r="W6" s="6"/>
      <c r="X6" s="5" t="s">
        <v>37</v>
      </c>
      <c r="Y6" s="6">
        <v>5.4000000000000003E-3</v>
      </c>
    </row>
    <row r="7" spans="1:25" x14ac:dyDescent="0.2">
      <c r="B7" s="3" t="str">
        <f>Populations!$C$7</f>
        <v>Females 0-9</v>
      </c>
      <c r="C7" s="6"/>
      <c r="D7" s="6"/>
      <c r="E7" s="6"/>
      <c r="F7" s="6"/>
      <c r="G7" s="6"/>
      <c r="H7" s="6"/>
      <c r="I7" s="6"/>
      <c r="J7" s="6"/>
      <c r="K7" s="6"/>
      <c r="L7" s="6"/>
      <c r="M7" s="6"/>
      <c r="N7" s="6"/>
      <c r="O7" s="6"/>
      <c r="P7" s="6"/>
      <c r="Q7" s="6"/>
      <c r="R7" s="6"/>
      <c r="S7" s="6"/>
      <c r="T7" s="6"/>
      <c r="U7" s="6"/>
      <c r="V7" s="6"/>
      <c r="W7" s="6"/>
      <c r="X7" s="5" t="s">
        <v>37</v>
      </c>
      <c r="Y7" s="6">
        <v>5.4000000000000003E-3</v>
      </c>
    </row>
    <row r="8" spans="1:25" x14ac:dyDescent="0.2">
      <c r="B8" s="3" t="str">
        <f>Populations!$C$8</f>
        <v>Males 10-19</v>
      </c>
      <c r="C8" s="6"/>
      <c r="D8" s="6"/>
      <c r="E8" s="6"/>
      <c r="F8" s="6"/>
      <c r="G8" s="6"/>
      <c r="H8" s="6"/>
      <c r="I8" s="6"/>
      <c r="J8" s="6"/>
      <c r="K8" s="6"/>
      <c r="L8" s="6"/>
      <c r="M8" s="6"/>
      <c r="N8" s="6"/>
      <c r="O8" s="6"/>
      <c r="P8" s="6"/>
      <c r="Q8" s="6"/>
      <c r="R8" s="6"/>
      <c r="S8" s="6"/>
      <c r="T8" s="6"/>
      <c r="U8" s="6"/>
      <c r="V8" s="6"/>
      <c r="W8" s="6"/>
      <c r="X8" s="5" t="s">
        <v>37</v>
      </c>
      <c r="Y8" s="6">
        <v>5.4000000000000003E-3</v>
      </c>
    </row>
    <row r="9" spans="1:25" x14ac:dyDescent="0.2">
      <c r="B9" s="3" t="str">
        <f>Populations!$C$9</f>
        <v>Females 10-19</v>
      </c>
      <c r="C9" s="6"/>
      <c r="D9" s="6"/>
      <c r="E9" s="6"/>
      <c r="F9" s="6"/>
      <c r="G9" s="6"/>
      <c r="H9" s="6"/>
      <c r="I9" s="6"/>
      <c r="J9" s="6"/>
      <c r="K9" s="6"/>
      <c r="L9" s="6"/>
      <c r="M9" s="6"/>
      <c r="N9" s="6"/>
      <c r="O9" s="6"/>
      <c r="P9" s="6"/>
      <c r="Q9" s="6"/>
      <c r="R9" s="6"/>
      <c r="S9" s="6"/>
      <c r="T9" s="6"/>
      <c r="U9" s="6"/>
      <c r="V9" s="6"/>
      <c r="W9" s="6"/>
      <c r="X9" s="5" t="s">
        <v>37</v>
      </c>
      <c r="Y9" s="6">
        <v>5.4000000000000003E-3</v>
      </c>
    </row>
    <row r="10" spans="1:25" x14ac:dyDescent="0.2">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5.4000000000000003E-3</v>
      </c>
    </row>
    <row r="11" spans="1:25" x14ac:dyDescent="0.2">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5.4000000000000003E-3</v>
      </c>
    </row>
    <row r="12" spans="1:25" x14ac:dyDescent="0.2">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5.4000000000000003E-3</v>
      </c>
    </row>
    <row r="13" spans="1:25" x14ac:dyDescent="0.2">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5.4000000000000003E-3</v>
      </c>
    </row>
    <row r="14" spans="1:25" x14ac:dyDescent="0.2">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5.4000000000000003E-3</v>
      </c>
    </row>
    <row r="15" spans="1:25" x14ac:dyDescent="0.2">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5.4000000000000003E-3</v>
      </c>
    </row>
    <row r="19" spans="1:25" x14ac:dyDescent="0.2">
      <c r="A19" s="13" t="s">
        <v>141</v>
      </c>
      <c r="B19" s="13"/>
      <c r="C19" s="13"/>
      <c r="D19" s="14"/>
      <c r="E19" s="14"/>
      <c r="F19" s="14"/>
      <c r="G19" s="14"/>
      <c r="H19" s="14"/>
      <c r="I19" s="14"/>
      <c r="J19" s="14"/>
      <c r="K19" s="14"/>
      <c r="L19" s="14"/>
      <c r="M19" s="14"/>
      <c r="N19" s="14"/>
      <c r="O19" s="14"/>
      <c r="P19" s="14"/>
      <c r="Q19" s="14"/>
      <c r="R19" s="14"/>
      <c r="S19" s="14"/>
      <c r="T19" s="14"/>
      <c r="U19" s="14"/>
      <c r="V19" s="14"/>
      <c r="W19" s="14"/>
      <c r="X19" s="14"/>
      <c r="Y19" s="14"/>
    </row>
    <row r="20" spans="1:25" x14ac:dyDescent="0.2">
      <c r="A20" s="14"/>
      <c r="B20" s="14"/>
      <c r="C20" s="15">
        <v>2000</v>
      </c>
      <c r="D20" s="15">
        <v>2001</v>
      </c>
      <c r="E20" s="15">
        <v>2002</v>
      </c>
      <c r="F20" s="15">
        <v>2003</v>
      </c>
      <c r="G20" s="15">
        <v>2004</v>
      </c>
      <c r="H20" s="15">
        <v>2005</v>
      </c>
      <c r="I20" s="15">
        <v>2006</v>
      </c>
      <c r="J20" s="15">
        <v>2007</v>
      </c>
      <c r="K20" s="15">
        <v>2008</v>
      </c>
      <c r="L20" s="15">
        <v>2009</v>
      </c>
      <c r="M20" s="15">
        <v>2010</v>
      </c>
      <c r="N20" s="15">
        <v>2011</v>
      </c>
      <c r="O20" s="15">
        <v>2012</v>
      </c>
      <c r="P20" s="15">
        <v>2013</v>
      </c>
      <c r="Q20" s="15">
        <v>2014</v>
      </c>
      <c r="R20" s="15">
        <v>2015</v>
      </c>
      <c r="S20" s="15">
        <v>2016</v>
      </c>
      <c r="T20" s="15">
        <v>2017</v>
      </c>
      <c r="U20" s="15">
        <v>2018</v>
      </c>
      <c r="V20" s="15">
        <v>2019</v>
      </c>
      <c r="W20" s="15">
        <v>2020</v>
      </c>
      <c r="X20" s="14"/>
      <c r="Y20" s="15" t="s">
        <v>35</v>
      </c>
    </row>
    <row r="21" spans="1:25" x14ac:dyDescent="0.2">
      <c r="A21" s="14"/>
      <c r="B21" s="15" t="s">
        <v>8</v>
      </c>
      <c r="C21" s="16"/>
      <c r="D21" s="17"/>
      <c r="E21" s="17"/>
      <c r="F21" s="17"/>
      <c r="G21" s="17"/>
      <c r="H21" s="17"/>
      <c r="I21" s="17"/>
      <c r="J21" s="17"/>
      <c r="K21" s="17"/>
      <c r="L21" s="17"/>
      <c r="M21" s="17"/>
      <c r="N21" s="17"/>
      <c r="O21" s="17"/>
      <c r="P21" s="17"/>
      <c r="Q21" s="17"/>
      <c r="R21" s="17"/>
      <c r="S21" s="17"/>
      <c r="T21" s="17"/>
      <c r="U21" s="17"/>
      <c r="V21" s="17"/>
      <c r="W21" s="17"/>
      <c r="X21" s="18" t="s">
        <v>37</v>
      </c>
      <c r="Y21" s="16">
        <v>0</v>
      </c>
    </row>
    <row r="22" spans="1:25" x14ac:dyDescent="0.2">
      <c r="A22" s="14"/>
      <c r="B22" s="15" t="s">
        <v>10</v>
      </c>
      <c r="C22" s="19"/>
      <c r="D22" s="20"/>
      <c r="E22" s="20"/>
      <c r="F22" s="20"/>
      <c r="G22" s="20"/>
      <c r="H22" s="20"/>
      <c r="I22" s="20"/>
      <c r="J22" s="20"/>
      <c r="K22" s="20"/>
      <c r="L22" s="20"/>
      <c r="M22" s="20"/>
      <c r="N22" s="20"/>
      <c r="O22" s="20"/>
      <c r="P22" s="20"/>
      <c r="Q22" s="20"/>
      <c r="R22" s="20"/>
      <c r="S22" s="20"/>
      <c r="T22" s="20"/>
      <c r="U22" s="20"/>
      <c r="V22" s="20"/>
      <c r="W22" s="20"/>
      <c r="X22" s="18" t="s">
        <v>37</v>
      </c>
      <c r="Y22" s="19">
        <v>0</v>
      </c>
    </row>
    <row r="23" spans="1:25" x14ac:dyDescent="0.2">
      <c r="A23" s="14"/>
      <c r="B23" s="15" t="s">
        <v>12</v>
      </c>
      <c r="C23" s="19"/>
      <c r="D23" s="20"/>
      <c r="E23" s="20"/>
      <c r="F23" s="20"/>
      <c r="G23" s="20"/>
      <c r="H23" s="20"/>
      <c r="I23" s="20"/>
      <c r="J23" s="20"/>
      <c r="K23" s="20"/>
      <c r="L23" s="20"/>
      <c r="M23" s="20"/>
      <c r="N23" s="20"/>
      <c r="O23" s="20"/>
      <c r="P23" s="20"/>
      <c r="Q23" s="20"/>
      <c r="R23" s="20"/>
      <c r="S23" s="20"/>
      <c r="T23" s="20"/>
      <c r="U23" s="20"/>
      <c r="V23" s="20"/>
      <c r="W23" s="20"/>
      <c r="X23" s="18" t="s">
        <v>37</v>
      </c>
      <c r="Y23" s="19">
        <v>0</v>
      </c>
    </row>
    <row r="24" spans="1:25" x14ac:dyDescent="0.2">
      <c r="A24" s="14"/>
      <c r="B24" s="15" t="s">
        <v>14</v>
      </c>
      <c r="C24" s="19"/>
      <c r="D24" s="20"/>
      <c r="E24" s="20"/>
      <c r="F24" s="20"/>
      <c r="G24" s="20"/>
      <c r="H24" s="20"/>
      <c r="I24" s="20"/>
      <c r="J24" s="20"/>
      <c r="K24" s="20"/>
      <c r="L24" s="20"/>
      <c r="M24" s="20"/>
      <c r="N24" s="20"/>
      <c r="O24" s="20"/>
      <c r="P24" s="20"/>
      <c r="Q24" s="20"/>
      <c r="R24" s="20"/>
      <c r="S24" s="20"/>
      <c r="T24" s="20"/>
      <c r="U24" s="20"/>
      <c r="V24" s="20"/>
      <c r="W24" s="20"/>
      <c r="X24" s="18" t="s">
        <v>37</v>
      </c>
      <c r="Y24" s="19">
        <v>0</v>
      </c>
    </row>
    <row r="25" spans="1:25" x14ac:dyDescent="0.2">
      <c r="A25" s="14"/>
      <c r="B25" s="15" t="s">
        <v>16</v>
      </c>
      <c r="C25" s="19"/>
      <c r="D25" s="20"/>
      <c r="E25" s="20"/>
      <c r="F25" s="20"/>
      <c r="G25" s="20"/>
      <c r="H25" s="20"/>
      <c r="I25" s="20"/>
      <c r="J25" s="20"/>
      <c r="K25" s="20"/>
      <c r="L25" s="20"/>
      <c r="M25" s="20"/>
      <c r="N25" s="20"/>
      <c r="O25" s="20"/>
      <c r="P25" s="20"/>
      <c r="Q25" s="20"/>
      <c r="R25" s="20"/>
      <c r="S25" s="20"/>
      <c r="T25" s="20"/>
      <c r="U25" s="20"/>
      <c r="V25" s="20"/>
      <c r="W25" s="20"/>
      <c r="X25" s="18" t="s">
        <v>37</v>
      </c>
      <c r="Y25" s="19">
        <v>0</v>
      </c>
    </row>
    <row r="26" spans="1:25" x14ac:dyDescent="0.2">
      <c r="A26" s="14"/>
      <c r="B26" s="15" t="s">
        <v>18</v>
      </c>
      <c r="C26" s="19"/>
      <c r="D26" s="20"/>
      <c r="E26" s="20"/>
      <c r="F26" s="20"/>
      <c r="G26" s="20"/>
      <c r="H26" s="20"/>
      <c r="I26" s="20"/>
      <c r="J26" s="20"/>
      <c r="K26" s="20"/>
      <c r="L26" s="20"/>
      <c r="M26" s="20"/>
      <c r="N26" s="20"/>
      <c r="O26" s="20"/>
      <c r="P26" s="20"/>
      <c r="Q26" s="20"/>
      <c r="R26" s="20"/>
      <c r="S26" s="20"/>
      <c r="T26" s="20"/>
      <c r="U26" s="20"/>
      <c r="V26" s="20"/>
      <c r="W26" s="20"/>
      <c r="X26" s="18" t="s">
        <v>37</v>
      </c>
      <c r="Y26" s="19">
        <v>0</v>
      </c>
    </row>
    <row r="27" spans="1:25" x14ac:dyDescent="0.2">
      <c r="A27" s="14"/>
      <c r="B27" s="15" t="s">
        <v>20</v>
      </c>
      <c r="C27" s="19"/>
      <c r="D27" s="20"/>
      <c r="E27" s="20"/>
      <c r="F27" s="20"/>
      <c r="G27" s="20"/>
      <c r="H27" s="20"/>
      <c r="I27" s="20"/>
      <c r="J27" s="20"/>
      <c r="K27" s="20"/>
      <c r="L27" s="20"/>
      <c r="M27" s="20"/>
      <c r="N27" s="20"/>
      <c r="O27" s="20"/>
      <c r="P27" s="20"/>
      <c r="Q27" s="20"/>
      <c r="R27" s="20"/>
      <c r="S27" s="20"/>
      <c r="T27" s="20"/>
      <c r="U27" s="20"/>
      <c r="V27" s="20"/>
      <c r="W27" s="20"/>
      <c r="X27" s="18" t="s">
        <v>37</v>
      </c>
      <c r="Y27" s="19">
        <v>0</v>
      </c>
    </row>
    <row r="28" spans="1:25" x14ac:dyDescent="0.2">
      <c r="A28" s="14"/>
      <c r="B28" s="15" t="s">
        <v>22</v>
      </c>
      <c r="C28" s="19"/>
      <c r="D28" s="20"/>
      <c r="E28" s="20"/>
      <c r="F28" s="20"/>
      <c r="G28" s="20"/>
      <c r="H28" s="20"/>
      <c r="I28" s="20"/>
      <c r="J28" s="20"/>
      <c r="K28" s="20"/>
      <c r="L28" s="20"/>
      <c r="M28" s="20"/>
      <c r="N28" s="20"/>
      <c r="O28" s="20"/>
      <c r="P28" s="20"/>
      <c r="Q28" s="20"/>
      <c r="R28" s="20"/>
      <c r="S28" s="20"/>
      <c r="T28" s="20"/>
      <c r="U28" s="20"/>
      <c r="V28" s="20"/>
      <c r="W28" s="20"/>
      <c r="X28" s="18" t="s">
        <v>37</v>
      </c>
      <c r="Y28" s="19">
        <v>0</v>
      </c>
    </row>
    <row r="29" spans="1:25" x14ac:dyDescent="0.2">
      <c r="A29" s="14"/>
      <c r="B29" s="15" t="s">
        <v>24</v>
      </c>
      <c r="C29" s="19"/>
      <c r="D29" s="20"/>
      <c r="E29" s="20"/>
      <c r="F29" s="20"/>
      <c r="G29" s="20"/>
      <c r="H29" s="20"/>
      <c r="I29" s="20"/>
      <c r="J29" s="20"/>
      <c r="K29" s="20"/>
      <c r="L29" s="20"/>
      <c r="M29" s="20"/>
      <c r="N29" s="20"/>
      <c r="O29" s="20"/>
      <c r="P29" s="20"/>
      <c r="Q29" s="20"/>
      <c r="R29" s="20"/>
      <c r="S29" s="20"/>
      <c r="T29" s="20"/>
      <c r="U29" s="20"/>
      <c r="V29" s="20"/>
      <c r="W29" s="20"/>
      <c r="X29" s="18" t="s">
        <v>37</v>
      </c>
      <c r="Y29" s="19">
        <v>0</v>
      </c>
    </row>
    <row r="30" spans="1:25" x14ac:dyDescent="0.2">
      <c r="A30" s="14"/>
      <c r="B30" s="15" t="s">
        <v>26</v>
      </c>
      <c r="C30" s="19"/>
      <c r="D30" s="20"/>
      <c r="E30" s="20"/>
      <c r="F30" s="20"/>
      <c r="G30" s="20"/>
      <c r="H30" s="20"/>
      <c r="I30" s="20"/>
      <c r="J30" s="20"/>
      <c r="K30" s="20"/>
      <c r="L30" s="20"/>
      <c r="M30" s="20"/>
      <c r="N30" s="20"/>
      <c r="O30" s="20"/>
      <c r="P30" s="20"/>
      <c r="Q30" s="20"/>
      <c r="R30" s="20"/>
      <c r="S30" s="20"/>
      <c r="T30" s="20"/>
      <c r="U30" s="20"/>
      <c r="V30" s="20"/>
      <c r="W30" s="20"/>
      <c r="X30" s="18" t="s">
        <v>37</v>
      </c>
      <c r="Y30" s="19">
        <v>0</v>
      </c>
    </row>
    <row r="31" spans="1:25" x14ac:dyDescent="0.2">
      <c r="A31" s="14"/>
      <c r="B31" s="15" t="s">
        <v>28</v>
      </c>
      <c r="C31" s="19"/>
      <c r="D31" s="20"/>
      <c r="E31" s="20"/>
      <c r="F31" s="20"/>
      <c r="G31" s="20"/>
      <c r="H31" s="20"/>
      <c r="I31" s="20"/>
      <c r="J31" s="20"/>
      <c r="K31" s="20"/>
      <c r="L31" s="20"/>
      <c r="M31" s="20"/>
      <c r="N31" s="20"/>
      <c r="O31" s="20"/>
      <c r="P31" s="20"/>
      <c r="Q31" s="20"/>
      <c r="R31" s="20"/>
      <c r="S31" s="20"/>
      <c r="T31" s="20"/>
      <c r="U31" s="20"/>
      <c r="V31" s="20"/>
      <c r="W31" s="20"/>
      <c r="X31" s="18" t="s">
        <v>37</v>
      </c>
      <c r="Y31" s="19">
        <v>0</v>
      </c>
    </row>
    <row r="32" spans="1:25" x14ac:dyDescent="0.2">
      <c r="A32" s="14"/>
      <c r="B32" s="15" t="s">
        <v>30</v>
      </c>
      <c r="C32" s="19"/>
      <c r="D32" s="20"/>
      <c r="E32" s="20"/>
      <c r="F32" s="20"/>
      <c r="G32" s="20"/>
      <c r="H32" s="20"/>
      <c r="I32" s="20"/>
      <c r="J32" s="20"/>
      <c r="K32" s="20"/>
      <c r="L32" s="20"/>
      <c r="M32" s="20"/>
      <c r="N32" s="20"/>
      <c r="O32" s="20"/>
      <c r="P32" s="20"/>
      <c r="Q32" s="20"/>
      <c r="R32" s="20"/>
      <c r="S32" s="20"/>
      <c r="T32" s="20"/>
      <c r="U32" s="20"/>
      <c r="V32" s="20"/>
      <c r="W32" s="20"/>
      <c r="X32" s="18" t="s">
        <v>37</v>
      </c>
      <c r="Y32" s="19">
        <v>0</v>
      </c>
    </row>
    <row r="33" spans="1:25" x14ac:dyDescent="0.2">
      <c r="A33" s="14"/>
      <c r="B33" s="15" t="s">
        <v>32</v>
      </c>
      <c r="C33" s="19"/>
      <c r="D33" s="20"/>
      <c r="E33" s="20"/>
      <c r="F33" s="20"/>
      <c r="G33" s="20"/>
      <c r="H33" s="20"/>
      <c r="I33" s="20"/>
      <c r="J33" s="20"/>
      <c r="K33" s="20"/>
      <c r="L33" s="20"/>
      <c r="M33" s="20"/>
      <c r="N33" s="20"/>
      <c r="O33" s="20"/>
      <c r="P33" s="20"/>
      <c r="Q33" s="20"/>
      <c r="R33" s="20"/>
      <c r="S33" s="20"/>
      <c r="T33" s="20"/>
      <c r="U33" s="20"/>
      <c r="V33" s="20"/>
      <c r="W33" s="20"/>
      <c r="X33" s="18" t="s">
        <v>37</v>
      </c>
      <c r="Y33" s="19">
        <v>0</v>
      </c>
    </row>
    <row r="34" spans="1:25"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spans="1:25"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spans="1:25"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spans="1:25" x14ac:dyDescent="0.2">
      <c r="A37" s="1" t="s">
        <v>42</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3.8800000000000002E-3</v>
      </c>
    </row>
    <row r="40" spans="1:25" x14ac:dyDescent="0.2">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3.8800000000000002E-3</v>
      </c>
    </row>
    <row r="41" spans="1:25" x14ac:dyDescent="0.2">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3.8800000000000002E-3</v>
      </c>
    </row>
    <row r="42" spans="1:25" x14ac:dyDescent="0.2">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3.8800000000000002E-3</v>
      </c>
    </row>
    <row r="43" spans="1:25" x14ac:dyDescent="0.2">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3.8800000000000002E-3</v>
      </c>
    </row>
    <row r="44" spans="1:25" x14ac:dyDescent="0.2">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3.8800000000000002E-3</v>
      </c>
    </row>
    <row r="45" spans="1:25" x14ac:dyDescent="0.2">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3.8800000000000002E-3</v>
      </c>
    </row>
    <row r="46" spans="1:25" x14ac:dyDescent="0.2">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3.8800000000000002E-3</v>
      </c>
    </row>
    <row r="47" spans="1:25" x14ac:dyDescent="0.2">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3.8800000000000002E-3</v>
      </c>
    </row>
    <row r="48" spans="1:25" x14ac:dyDescent="0.2">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3.8800000000000002E-3</v>
      </c>
    </row>
    <row r="49" spans="2:25" x14ac:dyDescent="0.2">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3.8800000000000002E-3</v>
      </c>
    </row>
    <row r="50" spans="2:25" x14ac:dyDescent="0.2">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3.8800000000000002E-3</v>
      </c>
    </row>
    <row r="51" spans="2:25" x14ac:dyDescent="0.2">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opLeftCell="A58" workbookViewId="0">
      <selection activeCell="A32" sqref="A32"/>
    </sheetView>
  </sheetViews>
  <sheetFormatPr baseColWidth="10" defaultColWidth="8.83203125" defaultRowHeight="15" x14ac:dyDescent="0.2"/>
  <sheetData>
    <row r="1" spans="1:25" x14ac:dyDescent="0.2">
      <c r="A1" s="1" t="s">
        <v>43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
      <c r="A19" s="1" t="s">
        <v>44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
      <c r="A25" s="1" t="s">
        <v>46</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
      <c r="A31" s="1" t="s">
        <v>142</v>
      </c>
    </row>
    <row r="32" spans="1:25" x14ac:dyDescent="0.2">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
      <c r="A49" s="1" t="s">
        <v>48</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c r="L51" s="4">
        <v>31441</v>
      </c>
      <c r="M51" s="4">
        <v>59602</v>
      </c>
      <c r="N51" s="4">
        <v>71429</v>
      </c>
      <c r="O51" s="4">
        <v>76963</v>
      </c>
      <c r="P51" s="4">
        <v>75165</v>
      </c>
      <c r="Q51" s="4"/>
      <c r="R51" s="4"/>
      <c r="S51" s="4"/>
      <c r="T51" s="4"/>
      <c r="U51" s="4"/>
      <c r="V51" s="4"/>
      <c r="W51" s="4"/>
      <c r="X51" s="5" t="s">
        <v>37</v>
      </c>
      <c r="Y51" s="4"/>
    </row>
    <row r="55" spans="1:25" x14ac:dyDescent="0.2">
      <c r="A55" s="1" t="s">
        <v>49</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8">
        <v>0.16400000000000001</v>
      </c>
      <c r="D57" s="8"/>
      <c r="E57" s="8"/>
      <c r="F57" s="8"/>
      <c r="G57" s="8"/>
      <c r="H57" s="8"/>
      <c r="I57" s="8"/>
      <c r="J57" s="8"/>
      <c r="K57" s="8"/>
      <c r="L57" s="8">
        <v>0.159</v>
      </c>
      <c r="M57" s="8"/>
      <c r="N57" s="8"/>
      <c r="O57" s="8"/>
      <c r="P57" s="8"/>
      <c r="Q57" s="8"/>
      <c r="R57" s="8"/>
      <c r="S57" s="8"/>
      <c r="T57" s="8"/>
      <c r="U57" s="8"/>
      <c r="V57" s="8"/>
      <c r="W57" s="8"/>
      <c r="X57" s="5" t="s">
        <v>37</v>
      </c>
      <c r="Y57" s="8"/>
    </row>
    <row r="58" spans="1:25" x14ac:dyDescent="0.2">
      <c r="B58" s="3" t="str">
        <f>Populations!$C$7</f>
        <v>Females 0-9</v>
      </c>
      <c r="C58" s="8"/>
      <c r="D58" s="8"/>
      <c r="E58" s="8"/>
      <c r="F58" s="8"/>
      <c r="G58" s="8"/>
      <c r="H58" s="8"/>
      <c r="I58" s="8"/>
      <c r="J58" s="8"/>
      <c r="K58" s="8"/>
      <c r="L58" s="8"/>
      <c r="M58" s="8"/>
      <c r="N58" s="8"/>
      <c r="O58" s="8"/>
      <c r="P58" s="8"/>
      <c r="Q58" s="8"/>
      <c r="R58" s="8"/>
      <c r="S58" s="8"/>
      <c r="T58" s="8"/>
      <c r="U58" s="8"/>
      <c r="V58" s="8"/>
      <c r="W58" s="8"/>
      <c r="X58" s="5" t="s">
        <v>37</v>
      </c>
      <c r="Y58" s="8">
        <v>0</v>
      </c>
    </row>
    <row r="59" spans="1:25" x14ac:dyDescent="0.2">
      <c r="B59" s="3" t="str">
        <f>Populations!$C$9</f>
        <v>Females 10-19</v>
      </c>
      <c r="C59" s="8">
        <v>0.115</v>
      </c>
      <c r="D59" s="8"/>
      <c r="E59" s="8"/>
      <c r="F59" s="8"/>
      <c r="G59" s="8"/>
      <c r="H59" s="8"/>
      <c r="I59" s="8"/>
      <c r="J59" s="8"/>
      <c r="K59" s="8"/>
      <c r="L59" s="8">
        <v>0.08</v>
      </c>
      <c r="M59" s="8"/>
      <c r="N59" s="8"/>
      <c r="O59" s="8"/>
      <c r="P59" s="8"/>
      <c r="Q59" s="8"/>
      <c r="R59" s="8"/>
      <c r="S59" s="8"/>
      <c r="T59" s="8"/>
      <c r="U59" s="8"/>
      <c r="V59" s="8"/>
      <c r="W59" s="8"/>
      <c r="X59" s="5" t="s">
        <v>37</v>
      </c>
      <c r="Y59" s="8"/>
    </row>
    <row r="60" spans="1:25" x14ac:dyDescent="0.2">
      <c r="B60" s="3" t="str">
        <f>Populations!$C$11</f>
        <v>Females 20-24</v>
      </c>
      <c r="C60" s="8">
        <v>0.16400000000000001</v>
      </c>
      <c r="D60" s="8"/>
      <c r="E60" s="8"/>
      <c r="F60" s="8"/>
      <c r="G60" s="8"/>
      <c r="H60" s="8"/>
      <c r="I60" s="8"/>
      <c r="J60" s="8"/>
      <c r="K60" s="8"/>
      <c r="L60" s="8">
        <v>0.159</v>
      </c>
      <c r="M60" s="8"/>
      <c r="N60" s="8"/>
      <c r="O60" s="8"/>
      <c r="P60" s="8"/>
      <c r="Q60" s="8"/>
      <c r="R60" s="8"/>
      <c r="S60" s="8"/>
      <c r="T60" s="8"/>
      <c r="U60" s="8"/>
      <c r="V60" s="8"/>
      <c r="W60" s="8"/>
      <c r="X60" s="5" t="s">
        <v>37</v>
      </c>
      <c r="Y60" s="8"/>
    </row>
    <row r="61" spans="1:25" x14ac:dyDescent="0.2">
      <c r="B61" s="3" t="str">
        <f>Populations!$C$13</f>
        <v>Females 25-49</v>
      </c>
      <c r="C61" s="8">
        <v>0.14699999999999999</v>
      </c>
      <c r="D61" s="8"/>
      <c r="E61" s="8"/>
      <c r="F61" s="8"/>
      <c r="G61" s="8"/>
      <c r="H61" s="8"/>
      <c r="I61" s="8"/>
      <c r="J61" s="8"/>
      <c r="K61" s="8"/>
      <c r="L61" s="8">
        <v>0.155</v>
      </c>
      <c r="M61" s="8"/>
      <c r="N61" s="8"/>
      <c r="O61" s="8"/>
      <c r="P61" s="8"/>
      <c r="Q61" s="8"/>
      <c r="R61" s="8"/>
      <c r="S61" s="8"/>
      <c r="T61" s="8"/>
      <c r="U61" s="8"/>
      <c r="V61" s="8"/>
      <c r="W61" s="8"/>
      <c r="X61" s="5" t="s">
        <v>37</v>
      </c>
      <c r="Y61" s="8"/>
    </row>
    <row r="62" spans="1:25" x14ac:dyDescent="0.2">
      <c r="B62" s="3" t="str">
        <f>Populations!$C$15</f>
        <v>Females 50+</v>
      </c>
      <c r="C62" s="8"/>
      <c r="D62" s="8"/>
      <c r="E62" s="8"/>
      <c r="F62" s="8"/>
      <c r="G62" s="8"/>
      <c r="H62" s="8"/>
      <c r="I62" s="8"/>
      <c r="J62" s="8"/>
      <c r="K62" s="8"/>
      <c r="L62" s="8"/>
      <c r="M62" s="8"/>
      <c r="N62" s="8"/>
      <c r="O62" s="8"/>
      <c r="P62" s="8"/>
      <c r="Q62" s="8"/>
      <c r="R62" s="8"/>
      <c r="S62" s="8"/>
      <c r="T62" s="8"/>
      <c r="U62" s="8"/>
      <c r="V62" s="8"/>
      <c r="W62" s="8"/>
      <c r="X62" s="5" t="s">
        <v>37</v>
      </c>
      <c r="Y62" s="8">
        <v>0</v>
      </c>
    </row>
    <row r="66" spans="1:25" x14ac:dyDescent="0.2">
      <c r="A66" s="1" t="s">
        <v>50</v>
      </c>
    </row>
    <row r="67" spans="1:25" x14ac:dyDescent="0.2">
      <c r="C67" s="3">
        <v>2000</v>
      </c>
      <c r="D67" s="3">
        <v>2001</v>
      </c>
      <c r="E67" s="3">
        <v>2002</v>
      </c>
      <c r="F67" s="3">
        <v>2003</v>
      </c>
      <c r="G67" s="3">
        <v>2004</v>
      </c>
      <c r="H67" s="3">
        <v>2005</v>
      </c>
      <c r="I67" s="3">
        <v>2006</v>
      </c>
      <c r="J67" s="3">
        <v>2007</v>
      </c>
      <c r="K67" s="3">
        <v>2008</v>
      </c>
      <c r="L67" s="3">
        <v>2009</v>
      </c>
      <c r="M67" s="3">
        <v>2010</v>
      </c>
      <c r="N67" s="3">
        <v>2011</v>
      </c>
      <c r="O67" s="3">
        <v>2012</v>
      </c>
      <c r="P67" s="3">
        <v>2013</v>
      </c>
      <c r="Q67" s="3">
        <v>2014</v>
      </c>
      <c r="R67" s="3">
        <v>2015</v>
      </c>
      <c r="S67" s="3">
        <v>2016</v>
      </c>
      <c r="T67" s="3">
        <v>2017</v>
      </c>
      <c r="U67" s="3">
        <v>2018</v>
      </c>
      <c r="V67" s="3">
        <v>2019</v>
      </c>
      <c r="W67" s="3">
        <v>2020</v>
      </c>
      <c r="Y67" s="3" t="s">
        <v>35</v>
      </c>
    </row>
    <row r="68" spans="1:25" x14ac:dyDescent="0.2">
      <c r="B68" s="3" t="s">
        <v>45</v>
      </c>
      <c r="C68" s="7"/>
      <c r="D68" s="7"/>
      <c r="E68" s="7"/>
      <c r="F68" s="7"/>
      <c r="G68" s="7"/>
      <c r="H68" s="7"/>
      <c r="I68" s="7"/>
      <c r="J68" s="7">
        <v>0.99</v>
      </c>
      <c r="K68" s="7"/>
      <c r="L68" s="7"/>
      <c r="M68" s="7"/>
      <c r="N68" s="7"/>
      <c r="O68" s="7"/>
      <c r="P68" s="7">
        <v>0.97399999999999998</v>
      </c>
      <c r="Q68" s="7">
        <v>0.97399999999999998</v>
      </c>
      <c r="R68" s="7"/>
      <c r="S68" s="7"/>
      <c r="T68" s="7"/>
      <c r="U68" s="7"/>
      <c r="V68" s="7"/>
      <c r="W68" s="7"/>
      <c r="X68" s="5" t="s">
        <v>37</v>
      </c>
      <c r="Y6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O14" sqref="O14"/>
    </sheetView>
  </sheetViews>
  <sheetFormatPr baseColWidth="10" defaultColWidth="8.83203125" defaultRowHeight="15" x14ac:dyDescent="0.2"/>
  <cols>
    <col min="18" max="18" width="11.33203125" customWidth="1"/>
  </cols>
  <sheetData>
    <row r="1" spans="1:25" x14ac:dyDescent="0.2">
      <c r="A1" s="21" t="s">
        <v>51</v>
      </c>
    </row>
    <row r="2" spans="1:25" x14ac:dyDescent="0.2">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
      <c r="A9" s="21" t="s">
        <v>52</v>
      </c>
    </row>
    <row r="10" spans="1:25" x14ac:dyDescent="0.2">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
      <c r="A17" s="21" t="s">
        <v>53</v>
      </c>
    </row>
    <row r="18" spans="1:25" x14ac:dyDescent="0.2">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
      <c r="A25" s="21" t="s">
        <v>54</v>
      </c>
    </row>
    <row r="26" spans="1:25" x14ac:dyDescent="0.2">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
      <c r="A41" s="21" t="s">
        <v>56</v>
      </c>
    </row>
    <row r="42" spans="1:25" x14ac:dyDescent="0.2">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
      <c r="A49" s="21" t="s">
        <v>57</v>
      </c>
    </row>
    <row r="50" spans="1:25" x14ac:dyDescent="0.2">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
      <c r="A57" s="11" t="s">
        <v>58</v>
      </c>
    </row>
    <row r="58" spans="1:25" x14ac:dyDescent="0.2">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
      <c r="A65" s="11" t="s">
        <v>59</v>
      </c>
    </row>
    <row r="66" spans="1:25" x14ac:dyDescent="0.2">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
      <c r="A73" s="11" t="s">
        <v>60</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
      <c r="A81" s="11" t="s">
        <v>61</v>
      </c>
    </row>
    <row r="82" spans="1:25" x14ac:dyDescent="0.2">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
      <c r="A89" s="11" t="s">
        <v>62</v>
      </c>
    </row>
    <row r="90" spans="1:25" x14ac:dyDescent="0.2">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32" workbookViewId="0">
      <selection activeCell="A55" sqref="A55:XFD63"/>
    </sheetView>
  </sheetViews>
  <sheetFormatPr baseColWidth="10" defaultColWidth="8.83203125" defaultRowHeight="15" x14ac:dyDescent="0.2"/>
  <sheetData>
    <row r="1" spans="1:25" x14ac:dyDescent="0.2">
      <c r="A1" s="1" t="s">
        <v>63</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v>20</v>
      </c>
      <c r="D3" s="4"/>
      <c r="E3" s="4"/>
      <c r="F3" s="4"/>
      <c r="G3" s="4"/>
      <c r="H3" s="4"/>
      <c r="I3" s="4"/>
      <c r="J3" s="4"/>
      <c r="K3" s="4"/>
      <c r="L3" s="4"/>
      <c r="M3" s="4">
        <v>1.5</v>
      </c>
      <c r="N3" s="4"/>
      <c r="O3" s="4"/>
      <c r="P3" s="4"/>
      <c r="Q3" s="4"/>
      <c r="R3" s="4">
        <f>M3*0.5</f>
        <v>0.75</v>
      </c>
      <c r="S3" s="4"/>
      <c r="T3" s="4"/>
      <c r="U3" s="4"/>
      <c r="V3" s="4"/>
      <c r="W3" s="4"/>
      <c r="X3" s="5" t="s">
        <v>37</v>
      </c>
      <c r="Y3" s="4"/>
    </row>
    <row r="4" spans="1:25" x14ac:dyDescent="0.2">
      <c r="B4" s="3" t="str">
        <f>Populations!$C$4</f>
        <v>Clients</v>
      </c>
      <c r="C4" s="4">
        <v>20</v>
      </c>
      <c r="D4" s="4"/>
      <c r="E4" s="4"/>
      <c r="F4" s="4"/>
      <c r="G4" s="4"/>
      <c r="H4" s="4"/>
      <c r="I4" s="4"/>
      <c r="J4" s="4"/>
      <c r="K4" s="4"/>
      <c r="L4" s="4"/>
      <c r="M4" s="4">
        <v>0.5</v>
      </c>
      <c r="N4" s="4"/>
      <c r="O4" s="4"/>
      <c r="P4" s="4"/>
      <c r="Q4" s="4"/>
      <c r="R4" s="4">
        <f t="shared" ref="R4:R15" si="0">M4*0.5</f>
        <v>0.25</v>
      </c>
      <c r="S4" s="4"/>
      <c r="T4" s="4"/>
      <c r="U4" s="4"/>
      <c r="V4" s="4"/>
      <c r="W4" s="4"/>
      <c r="X4" s="5" t="s">
        <v>37</v>
      </c>
      <c r="Y4" s="4"/>
    </row>
    <row r="5" spans="1:25" x14ac:dyDescent="0.2">
      <c r="B5" s="3" t="str">
        <f>Populations!$C$5</f>
        <v>MSM</v>
      </c>
      <c r="C5" s="4">
        <v>20</v>
      </c>
      <c r="D5" s="4"/>
      <c r="E5" s="4"/>
      <c r="F5" s="4"/>
      <c r="G5" s="4"/>
      <c r="H5" s="4"/>
      <c r="I5" s="4"/>
      <c r="J5" s="4"/>
      <c r="K5" s="4"/>
      <c r="L5" s="4"/>
      <c r="M5" s="4">
        <v>3</v>
      </c>
      <c r="N5" s="4"/>
      <c r="O5" s="4"/>
      <c r="P5" s="4"/>
      <c r="Q5" s="4"/>
      <c r="R5" s="4">
        <f t="shared" si="0"/>
        <v>1.5</v>
      </c>
      <c r="S5" s="4"/>
      <c r="T5" s="4"/>
      <c r="U5" s="4"/>
      <c r="V5" s="4"/>
      <c r="W5" s="4"/>
      <c r="X5" s="5" t="s">
        <v>37</v>
      </c>
      <c r="Y5" s="4"/>
    </row>
    <row r="6" spans="1:25" x14ac:dyDescent="0.2">
      <c r="B6" s="3" t="str">
        <f>Populations!$C$6</f>
        <v>Males 0-9</v>
      </c>
      <c r="C6" s="4">
        <v>20</v>
      </c>
      <c r="D6" s="4"/>
      <c r="E6" s="4"/>
      <c r="F6" s="4"/>
      <c r="G6" s="4"/>
      <c r="H6" s="4"/>
      <c r="I6" s="4"/>
      <c r="J6" s="4"/>
      <c r="K6" s="4"/>
      <c r="L6" s="4"/>
      <c r="M6" s="4">
        <v>0.2</v>
      </c>
      <c r="N6" s="4"/>
      <c r="O6" s="4"/>
      <c r="P6" s="4"/>
      <c r="Q6" s="4"/>
      <c r="R6" s="4">
        <f t="shared" si="0"/>
        <v>0.1</v>
      </c>
      <c r="S6" s="4"/>
      <c r="T6" s="4"/>
      <c r="U6" s="4"/>
      <c r="V6" s="4"/>
      <c r="W6" s="4"/>
      <c r="X6" s="5" t="s">
        <v>37</v>
      </c>
      <c r="Y6" s="4"/>
    </row>
    <row r="7" spans="1:25" x14ac:dyDescent="0.2">
      <c r="B7" s="3" t="str">
        <f>Populations!$C$7</f>
        <v>Females 0-9</v>
      </c>
      <c r="C7" s="4">
        <v>20</v>
      </c>
      <c r="D7" s="4"/>
      <c r="E7" s="4"/>
      <c r="F7" s="4"/>
      <c r="G7" s="4"/>
      <c r="H7" s="4"/>
      <c r="I7" s="4"/>
      <c r="J7" s="4"/>
      <c r="K7" s="4"/>
      <c r="L7" s="4"/>
      <c r="M7" s="4">
        <v>0.2</v>
      </c>
      <c r="N7" s="4"/>
      <c r="O7" s="4"/>
      <c r="P7" s="4"/>
      <c r="Q7" s="4"/>
      <c r="R7" s="4">
        <f t="shared" si="0"/>
        <v>0.1</v>
      </c>
      <c r="S7" s="4"/>
      <c r="T7" s="4"/>
      <c r="U7" s="4"/>
      <c r="V7" s="4"/>
      <c r="W7" s="4"/>
      <c r="X7" s="5" t="s">
        <v>37</v>
      </c>
      <c r="Y7" s="4"/>
    </row>
    <row r="8" spans="1:25" x14ac:dyDescent="0.2">
      <c r="B8" s="3" t="str">
        <f>Populations!$C$8</f>
        <v>Males 10-19</v>
      </c>
      <c r="C8" s="4">
        <v>20</v>
      </c>
      <c r="D8" s="4"/>
      <c r="E8" s="4"/>
      <c r="F8" s="4"/>
      <c r="G8" s="4"/>
      <c r="H8" s="4"/>
      <c r="I8" s="4"/>
      <c r="J8" s="4"/>
      <c r="K8" s="4"/>
      <c r="L8" s="4"/>
      <c r="M8" s="4">
        <v>3</v>
      </c>
      <c r="N8" s="4"/>
      <c r="O8" s="4"/>
      <c r="P8" s="4"/>
      <c r="Q8" s="4"/>
      <c r="R8" s="4">
        <f t="shared" si="0"/>
        <v>1.5</v>
      </c>
      <c r="S8" s="4"/>
      <c r="T8" s="4"/>
      <c r="U8" s="4"/>
      <c r="V8" s="4"/>
      <c r="W8" s="4"/>
      <c r="X8" s="5" t="s">
        <v>37</v>
      </c>
      <c r="Y8" s="4"/>
    </row>
    <row r="9" spans="1:25" x14ac:dyDescent="0.2">
      <c r="B9" s="3" t="str">
        <f>Populations!$C$9</f>
        <v>Females 10-19</v>
      </c>
      <c r="C9" s="4">
        <v>20</v>
      </c>
      <c r="D9" s="4"/>
      <c r="E9" s="4"/>
      <c r="F9" s="4"/>
      <c r="G9" s="4"/>
      <c r="H9" s="4"/>
      <c r="I9" s="4"/>
      <c r="J9" s="4"/>
      <c r="K9" s="4"/>
      <c r="L9" s="4"/>
      <c r="M9" s="4">
        <v>3</v>
      </c>
      <c r="N9" s="4"/>
      <c r="O9" s="4"/>
      <c r="P9" s="4"/>
      <c r="Q9" s="4"/>
      <c r="R9" s="4">
        <f t="shared" si="0"/>
        <v>1.5</v>
      </c>
      <c r="S9" s="4"/>
      <c r="T9" s="4"/>
      <c r="U9" s="4"/>
      <c r="V9" s="4"/>
      <c r="W9" s="4"/>
      <c r="X9" s="5" t="s">
        <v>37</v>
      </c>
      <c r="Y9" s="4"/>
    </row>
    <row r="10" spans="1:25" x14ac:dyDescent="0.2">
      <c r="B10" s="3" t="str">
        <f>Populations!$C$10</f>
        <v>Males 20-24</v>
      </c>
      <c r="C10" s="4">
        <v>20</v>
      </c>
      <c r="D10" s="4"/>
      <c r="E10" s="4"/>
      <c r="F10" s="4"/>
      <c r="G10" s="4"/>
      <c r="H10" s="4"/>
      <c r="I10" s="4"/>
      <c r="J10" s="4"/>
      <c r="K10" s="4"/>
      <c r="L10" s="4"/>
      <c r="M10" s="4">
        <v>2</v>
      </c>
      <c r="N10" s="4"/>
      <c r="O10" s="4"/>
      <c r="P10" s="4"/>
      <c r="Q10" s="4"/>
      <c r="R10" s="4">
        <f t="shared" si="0"/>
        <v>1</v>
      </c>
      <c r="S10" s="4"/>
      <c r="T10" s="4"/>
      <c r="U10" s="4"/>
      <c r="V10" s="4"/>
      <c r="W10" s="4"/>
      <c r="X10" s="5" t="s">
        <v>37</v>
      </c>
      <c r="Y10" s="4"/>
    </row>
    <row r="11" spans="1:25" x14ac:dyDescent="0.2">
      <c r="B11" s="3" t="str">
        <f>Populations!$C$11</f>
        <v>Females 20-24</v>
      </c>
      <c r="C11" s="4">
        <v>20</v>
      </c>
      <c r="D11" s="4"/>
      <c r="E11" s="4"/>
      <c r="F11" s="4"/>
      <c r="G11" s="4"/>
      <c r="H11" s="4"/>
      <c r="I11" s="4"/>
      <c r="J11" s="4"/>
      <c r="K11" s="4"/>
      <c r="L11" s="4"/>
      <c r="M11" s="4">
        <v>2</v>
      </c>
      <c r="N11" s="4"/>
      <c r="O11" s="4"/>
      <c r="P11" s="4"/>
      <c r="Q11" s="4"/>
      <c r="R11" s="4">
        <f t="shared" si="0"/>
        <v>1</v>
      </c>
      <c r="S11" s="4"/>
      <c r="T11" s="4"/>
      <c r="U11" s="4"/>
      <c r="V11" s="4"/>
      <c r="W11" s="4"/>
      <c r="X11" s="5" t="s">
        <v>37</v>
      </c>
      <c r="Y11" s="4"/>
    </row>
    <row r="12" spans="1:25" x14ac:dyDescent="0.2">
      <c r="B12" s="3" t="str">
        <f>Populations!$C$12</f>
        <v>Males 25-49</v>
      </c>
      <c r="C12" s="4">
        <v>20</v>
      </c>
      <c r="D12" s="4"/>
      <c r="E12" s="4"/>
      <c r="F12" s="4"/>
      <c r="G12" s="4"/>
      <c r="H12" s="4"/>
      <c r="I12" s="4"/>
      <c r="J12" s="4"/>
      <c r="K12" s="4"/>
      <c r="L12" s="4"/>
      <c r="M12" s="4">
        <v>2</v>
      </c>
      <c r="N12" s="4"/>
      <c r="O12" s="4"/>
      <c r="P12" s="4"/>
      <c r="Q12" s="4"/>
      <c r="R12" s="4">
        <f t="shared" si="0"/>
        <v>1</v>
      </c>
      <c r="S12" s="4"/>
      <c r="T12" s="4"/>
      <c r="U12" s="4"/>
      <c r="V12" s="4"/>
      <c r="W12" s="4"/>
      <c r="X12" s="5" t="s">
        <v>37</v>
      </c>
      <c r="Y12" s="4"/>
    </row>
    <row r="13" spans="1:25" x14ac:dyDescent="0.2">
      <c r="B13" s="3" t="str">
        <f>Populations!$C$13</f>
        <v>Females 25-49</v>
      </c>
      <c r="C13" s="4">
        <v>20</v>
      </c>
      <c r="D13" s="4"/>
      <c r="E13" s="4"/>
      <c r="F13" s="4"/>
      <c r="G13" s="4"/>
      <c r="H13" s="4"/>
      <c r="I13" s="4"/>
      <c r="J13" s="4"/>
      <c r="K13" s="4"/>
      <c r="L13" s="4"/>
      <c r="M13" s="4">
        <v>2</v>
      </c>
      <c r="N13" s="4"/>
      <c r="O13" s="4"/>
      <c r="P13" s="4"/>
      <c r="Q13" s="4"/>
      <c r="R13" s="4">
        <f t="shared" si="0"/>
        <v>1</v>
      </c>
      <c r="S13" s="4"/>
      <c r="T13" s="4"/>
      <c r="U13" s="4"/>
      <c r="V13" s="4"/>
      <c r="W13" s="4"/>
      <c r="X13" s="5" t="s">
        <v>37</v>
      </c>
      <c r="Y13" s="4"/>
    </row>
    <row r="14" spans="1:25" x14ac:dyDescent="0.2">
      <c r="B14" s="3" t="str">
        <f>Populations!$C$14</f>
        <v>Males 50+</v>
      </c>
      <c r="C14" s="4">
        <v>20</v>
      </c>
      <c r="D14" s="4"/>
      <c r="E14" s="4"/>
      <c r="F14" s="4"/>
      <c r="G14" s="4"/>
      <c r="H14" s="4"/>
      <c r="I14" s="4"/>
      <c r="J14" s="4"/>
      <c r="K14" s="4"/>
      <c r="L14" s="4"/>
      <c r="M14" s="4">
        <v>2</v>
      </c>
      <c r="N14" s="4"/>
      <c r="O14" s="4"/>
      <c r="P14" s="4"/>
      <c r="Q14" s="4"/>
      <c r="R14" s="4">
        <f t="shared" si="0"/>
        <v>1</v>
      </c>
      <c r="S14" s="4"/>
      <c r="T14" s="4"/>
      <c r="U14" s="4"/>
      <c r="V14" s="4"/>
      <c r="W14" s="4"/>
      <c r="X14" s="5" t="s">
        <v>37</v>
      </c>
      <c r="Y14" s="4"/>
    </row>
    <row r="15" spans="1:25" x14ac:dyDescent="0.2">
      <c r="B15" s="3" t="str">
        <f>Populations!$C$15</f>
        <v>Females 50+</v>
      </c>
      <c r="C15" s="4">
        <v>20</v>
      </c>
      <c r="D15" s="4"/>
      <c r="E15" s="4"/>
      <c r="F15" s="4"/>
      <c r="G15" s="4"/>
      <c r="H15" s="4"/>
      <c r="I15" s="4"/>
      <c r="J15" s="4"/>
      <c r="K15" s="4"/>
      <c r="L15" s="4"/>
      <c r="M15" s="4">
        <v>2</v>
      </c>
      <c r="N15" s="4"/>
      <c r="O15" s="4"/>
      <c r="P15" s="4"/>
      <c r="Q15" s="4"/>
      <c r="R15" s="4">
        <f t="shared" si="0"/>
        <v>1</v>
      </c>
      <c r="S15" s="4"/>
      <c r="T15" s="4"/>
      <c r="U15" s="4"/>
      <c r="V15" s="4"/>
      <c r="W15" s="4"/>
      <c r="X15" s="5" t="s">
        <v>37</v>
      </c>
      <c r="Y15" s="4"/>
    </row>
    <row r="19" spans="1:25" x14ac:dyDescent="0.2">
      <c r="A19" s="1" t="s">
        <v>64</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
      <c r="A25" s="1" t="s">
        <v>65</v>
      </c>
    </row>
    <row r="26" spans="1:25" x14ac:dyDescent="0.2">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
      <c r="A43" s="1" t="s">
        <v>66</v>
      </c>
    </row>
    <row r="44" spans="1:25" x14ac:dyDescent="0.2">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
      <c r="A49" s="1" t="s">
        <v>67</v>
      </c>
    </row>
    <row r="50" spans="1:25" x14ac:dyDescent="0.2">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
      <c r="B51" s="3" t="s">
        <v>47</v>
      </c>
      <c r="C51" s="4">
        <v>0</v>
      </c>
      <c r="D51" s="4"/>
      <c r="E51" s="4"/>
      <c r="F51" s="4"/>
      <c r="G51" s="4"/>
      <c r="H51" s="4"/>
      <c r="I51" s="4"/>
      <c r="J51" s="4"/>
      <c r="K51" s="4">
        <f>'Testing &amp; treatment'!K27</f>
        <v>200891</v>
      </c>
      <c r="L51" s="4">
        <f>'Testing &amp; treatment'!L27</f>
        <v>262730</v>
      </c>
      <c r="M51" s="4">
        <f>'Testing &amp; treatment'!M27</f>
        <v>319019</v>
      </c>
      <c r="N51" s="4">
        <f>'Testing &amp; treatment'!N27</f>
        <v>385498</v>
      </c>
      <c r="O51" s="4">
        <f>'Testing &amp; treatment'!O27</f>
        <v>446841</v>
      </c>
      <c r="P51" s="4">
        <f>'Testing &amp; treatment'!P27</f>
        <v>530702</v>
      </c>
      <c r="Q51" s="4">
        <f>'Testing &amp; treatment'!Q27</f>
        <v>600987</v>
      </c>
      <c r="R51" s="4"/>
      <c r="S51" s="4"/>
      <c r="T51" s="4"/>
      <c r="U51" s="4"/>
      <c r="V51" s="4"/>
      <c r="W51" s="4"/>
      <c r="X51" s="5" t="s">
        <v>37</v>
      </c>
      <c r="Y51" s="4"/>
    </row>
    <row r="55" spans="1:25" x14ac:dyDescent="0.2">
      <c r="A55" s="35" t="s">
        <v>144</v>
      </c>
      <c r="B55" s="30"/>
      <c r="C55" s="30"/>
      <c r="D55" s="30"/>
      <c r="E55" s="30"/>
      <c r="F55" s="30"/>
      <c r="G55" s="30"/>
      <c r="H55" s="30"/>
      <c r="I55" s="30"/>
      <c r="J55" s="30"/>
      <c r="K55" s="30"/>
      <c r="L55" s="30"/>
      <c r="M55" s="30"/>
      <c r="N55" s="30"/>
      <c r="O55" s="30"/>
      <c r="P55" s="30"/>
      <c r="Q55" s="30"/>
      <c r="R55" s="30"/>
      <c r="S55" s="30"/>
      <c r="T55" s="30"/>
      <c r="U55" s="30"/>
      <c r="V55" s="30"/>
      <c r="W55" s="30"/>
      <c r="X55" s="30"/>
      <c r="Y55" s="30"/>
    </row>
    <row r="56" spans="1:25" x14ac:dyDescent="0.2">
      <c r="A56" s="30"/>
      <c r="B56" s="30"/>
      <c r="C56" s="36">
        <v>2000</v>
      </c>
      <c r="D56" s="36">
        <v>2001</v>
      </c>
      <c r="E56" s="36">
        <v>2002</v>
      </c>
      <c r="F56" s="36">
        <v>2003</v>
      </c>
      <c r="G56" s="36">
        <v>2004</v>
      </c>
      <c r="H56" s="36">
        <v>2005</v>
      </c>
      <c r="I56" s="36">
        <v>2006</v>
      </c>
      <c r="J56" s="36">
        <v>2007</v>
      </c>
      <c r="K56" s="36">
        <v>2008</v>
      </c>
      <c r="L56" s="36">
        <v>2009</v>
      </c>
      <c r="M56" s="36">
        <v>2010</v>
      </c>
      <c r="N56" s="36">
        <v>2011</v>
      </c>
      <c r="O56" s="36">
        <v>2012</v>
      </c>
      <c r="P56" s="36">
        <v>2013</v>
      </c>
      <c r="Q56" s="36">
        <v>2014</v>
      </c>
      <c r="R56" s="36">
        <v>2015</v>
      </c>
      <c r="S56" s="36">
        <v>2016</v>
      </c>
      <c r="T56" s="36">
        <v>2017</v>
      </c>
      <c r="U56" s="36">
        <v>2018</v>
      </c>
      <c r="V56" s="36">
        <v>2019</v>
      </c>
      <c r="W56" s="36">
        <v>2020</v>
      </c>
      <c r="X56" s="30"/>
      <c r="Y56" s="36" t="s">
        <v>35</v>
      </c>
    </row>
    <row r="57" spans="1:25" x14ac:dyDescent="0.2">
      <c r="A57" s="30"/>
      <c r="B57" s="36" t="s">
        <v>45</v>
      </c>
      <c r="C57" s="37">
        <v>0</v>
      </c>
      <c r="D57" s="37"/>
      <c r="E57" s="37"/>
      <c r="F57" s="37"/>
      <c r="G57" s="37"/>
      <c r="H57" s="37"/>
      <c r="I57" s="37"/>
      <c r="J57" s="37"/>
      <c r="K57" s="37"/>
      <c r="L57" s="37"/>
      <c r="M57" s="37"/>
      <c r="N57" s="37"/>
      <c r="O57" s="37"/>
      <c r="P57" s="37"/>
      <c r="Q57" s="37"/>
      <c r="R57" s="37">
        <v>0.8</v>
      </c>
      <c r="S57" s="37"/>
      <c r="T57" s="37"/>
      <c r="U57" s="37"/>
      <c r="V57" s="37"/>
      <c r="W57" s="37"/>
      <c r="X57" s="38" t="s">
        <v>37</v>
      </c>
      <c r="Y57" s="39"/>
    </row>
    <row r="61" spans="1:25" x14ac:dyDescent="0.2">
      <c r="A61" s="35" t="s">
        <v>145</v>
      </c>
      <c r="B61" s="30"/>
      <c r="C61" s="30"/>
      <c r="D61" s="30"/>
      <c r="E61" s="30"/>
      <c r="F61" s="30"/>
      <c r="G61" s="30"/>
      <c r="H61" s="30"/>
      <c r="I61" s="30"/>
      <c r="J61" s="30"/>
      <c r="K61" s="30"/>
      <c r="L61" s="30"/>
      <c r="M61" s="30"/>
      <c r="N61" s="30"/>
      <c r="O61" s="30"/>
      <c r="P61" s="30"/>
      <c r="Q61" s="30"/>
      <c r="R61" s="30"/>
      <c r="S61" s="30"/>
      <c r="T61" s="30"/>
      <c r="U61" s="30"/>
      <c r="V61" s="30"/>
      <c r="W61" s="30"/>
      <c r="X61" s="30"/>
      <c r="Y61" s="30"/>
    </row>
    <row r="62" spans="1:25" x14ac:dyDescent="0.2">
      <c r="A62" s="30"/>
      <c r="B62" s="30"/>
      <c r="C62" s="36">
        <v>2000</v>
      </c>
      <c r="D62" s="36">
        <v>2001</v>
      </c>
      <c r="E62" s="36">
        <v>2002</v>
      </c>
      <c r="F62" s="36">
        <v>2003</v>
      </c>
      <c r="G62" s="36">
        <v>2004</v>
      </c>
      <c r="H62" s="36">
        <v>2005</v>
      </c>
      <c r="I62" s="36">
        <v>2006</v>
      </c>
      <c r="J62" s="36">
        <v>2007</v>
      </c>
      <c r="K62" s="36">
        <v>2008</v>
      </c>
      <c r="L62" s="36">
        <v>2009</v>
      </c>
      <c r="M62" s="36">
        <v>2010</v>
      </c>
      <c r="N62" s="36">
        <v>2011</v>
      </c>
      <c r="O62" s="36">
        <v>2012</v>
      </c>
      <c r="P62" s="36">
        <v>2013</v>
      </c>
      <c r="Q62" s="36">
        <v>2014</v>
      </c>
      <c r="R62" s="36">
        <v>2015</v>
      </c>
      <c r="S62" s="36">
        <v>2016</v>
      </c>
      <c r="T62" s="36">
        <v>2017</v>
      </c>
      <c r="U62" s="36">
        <v>2018</v>
      </c>
      <c r="V62" s="36">
        <v>2019</v>
      </c>
      <c r="W62" s="36">
        <v>2020</v>
      </c>
      <c r="X62" s="30"/>
      <c r="Y62" s="36" t="s">
        <v>35</v>
      </c>
    </row>
    <row r="63" spans="1:25" x14ac:dyDescent="0.2">
      <c r="A63" s="30"/>
      <c r="B63" s="36" t="s">
        <v>45</v>
      </c>
      <c r="C63" s="37"/>
      <c r="D63" s="37"/>
      <c r="E63" s="37"/>
      <c r="F63" s="37"/>
      <c r="G63" s="37"/>
      <c r="H63" s="37"/>
      <c r="I63" s="37"/>
      <c r="J63" s="37"/>
      <c r="K63" s="37"/>
      <c r="L63" s="37"/>
      <c r="M63" s="37"/>
      <c r="N63" s="37"/>
      <c r="O63" s="37"/>
      <c r="P63" s="37"/>
      <c r="Q63" s="37"/>
      <c r="R63" s="37">
        <v>0.16</v>
      </c>
      <c r="S63" s="37"/>
      <c r="T63" s="37"/>
      <c r="U63" s="37"/>
      <c r="V63" s="37"/>
      <c r="W63" s="37"/>
      <c r="X63" s="38" t="s">
        <v>37</v>
      </c>
      <c r="Y63"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baseColWidth="10" defaultColWidth="8.83203125" defaultRowHeight="15" x14ac:dyDescent="0.2"/>
  <sheetData>
    <row r="1" spans="1:25" x14ac:dyDescent="0.2">
      <c r="A1" s="1" t="s">
        <v>68</v>
      </c>
    </row>
    <row r="2" spans="1:25" x14ac:dyDescent="0.2">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
      <c r="A19" s="1" t="s">
        <v>69</v>
      </c>
    </row>
    <row r="20" spans="1:25" x14ac:dyDescent="0.2">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
      <c r="A37" s="1" t="s">
        <v>70</v>
      </c>
    </row>
    <row r="38" spans="1:25" x14ac:dyDescent="0.2">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
      <c r="A55" s="1" t="s">
        <v>71</v>
      </c>
    </row>
    <row r="56" spans="1:25" x14ac:dyDescent="0.2">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
      <c r="A73" s="1" t="s">
        <v>72</v>
      </c>
    </row>
    <row r="74" spans="1:25" x14ac:dyDescent="0.2">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
      <c r="A91" s="1" t="s">
        <v>73</v>
      </c>
    </row>
    <row r="92" spans="1:25" x14ac:dyDescent="0.2">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
      <c r="A109" s="1" t="s">
        <v>74</v>
      </c>
    </row>
    <row r="110" spans="1:25" x14ac:dyDescent="0.2">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2:25" x14ac:dyDescent="0.2">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2:25" x14ac:dyDescent="0.2">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2:25" x14ac:dyDescent="0.2">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2:25" x14ac:dyDescent="0.2">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2:25" x14ac:dyDescent="0.2">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2017-09-20T11:23:41Z</dcterms:created>
  <dcterms:modified xsi:type="dcterms:W3CDTF">2018-05-25T10:29:02Z</dcterms:modified>
</cp:coreProperties>
</file>