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10" yWindow="390" windowWidth="28440" windowHeight="12450" tabRatio="861" firstSheet="2" activeTab="6"/>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4525"/>
</workbook>
</file>

<file path=xl/calcChain.xml><?xml version="1.0" encoding="utf-8"?>
<calcChain xmlns="http://schemas.openxmlformats.org/spreadsheetml/2006/main">
  <c r="B39" i="17" l="1"/>
  <c r="B38" i="17"/>
  <c r="B32" i="17"/>
  <c r="B31" i="17"/>
  <c r="B25" i="17"/>
  <c r="B24" i="17"/>
  <c r="B18" i="17"/>
  <c r="B17" i="17"/>
  <c r="B11" i="17"/>
  <c r="B10" i="17"/>
  <c r="B4" i="17"/>
  <c r="B3" i="17"/>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<sst xmlns="http://schemas.openxmlformats.org/spreadsheetml/2006/main" count="260" uniqueCount="112">
  <si>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</si>
  <si>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</si>
  <si>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</si>
  <si>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</si>
  <si>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</si>
  <si>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</si>
  <si>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</si>
  <si>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</si>
  <si>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</si>
  <si>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</si>
  <si>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</si>
  <si>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</si>
  <si>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</si>
  <si>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</si>
  <si>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</si>
  <si>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</si>
  <si>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</si>
  <si>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</si>
  <si>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</si>
  <si>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</si>
  <si>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</si>
  <si>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</si>
  <si>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</si>
  <si>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</si>
  <si>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</si>
  <si>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</si>
  <si>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</si>
  <si>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</si>
  <si>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</si>
  <si>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</si>
  <si>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</si>
  <si>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</si>
  <si>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</si>
  <si>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</si>
  <si>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</si>
  <si>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</si>
  <si>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</si>
  <si>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</si>
  <si>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</si>
  <si>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</si>
  <si>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</si>
  <si>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</si>
  <si>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</si>
  <si>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</si>
  <si>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</si>
  <si>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</si>
  <si>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</si>
  <si>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</si>
  <si>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</si>
  <si>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</si>
  <si>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</si>
  <si>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</si>
  <si>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</si>
  <si>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</si>
  <si>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</si>
  <si>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</si>
  <si>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</si>
  <si>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</si>
  <si>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</si>
  <si>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</si>
  <si>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</si>
  <si>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</si>
  <si>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</si>
  <si>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</si>
  <si>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</si>
  <si>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</si>
  <si>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</si>
  <si>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</si>
  <si>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</si>
  <si>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</si>
  <si>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</si>
  <si>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</si>
  <si>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</si>
  <si>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</si>
  <si>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</si>
  <si>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</si>
  <si>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</si>
  <si>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</si>
  <si>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</si>
  <si>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</si>
  <si>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</si>
  <si>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</si>
  <si>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</si>
  <si>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</si>
  <si>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</si>
  <si>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</si>
  <si>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</si>
  <si>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</si>
  <si>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</si>
  <si>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</si>
  <si>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</si>
  <si>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</si>
  <si>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</si>
  <si>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</si>
  <si>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</si>
  <si>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</si>
  <si>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Age from</t>
  </si>
  <si>
    <t>Age to</t>
  </si>
  <si>
    <t>M 15-49</t>
  </si>
  <si>
    <t>F 15-49</t>
  </si>
  <si>
    <t>Unsuppressive ART</t>
  </si>
  <si>
    <t>Suppressive ART</t>
  </si>
  <si>
    <t>Probability of viral suppression on ART</t>
  </si>
  <si>
    <t>CD4(350-500) to CD4(200-350)</t>
  </si>
  <si>
    <t>Changes in transmissibility (%)</t>
  </si>
  <si>
    <t>Immediate linkage to care (%)</t>
  </si>
  <si>
    <t>Linkage to care rate (%/year)</t>
  </si>
  <si>
    <t>Those who stop ART but are still in care (%)</t>
  </si>
  <si>
    <t>Those in care who are then lost to follow-up (%/year)</t>
  </si>
  <si>
    <t>PLHIV lost to follow-up (%/year)</t>
  </si>
  <si>
    <t>Biological failure rate (%/year)</t>
  </si>
  <si>
    <t>ART adherence to viral suppression achieved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</si>
</sst>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4"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5">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3" fillId="2" borderId="1" xfId="0" applyFont="1" applyFill="1" applyBorder="1" applyAlignment="1">
      <alignment horizontal="center" vertical="center" wrapText="1"/>
    </xf>
    <xf numFmtId="0" fontId="4" fillId="0" borderId="1" xfId="0" applyFont="1" applyBorder="1" applyAlignment="1">
      <alignment wrapText="1"/>
    </xf>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cellXfs>
  <cellStyles count="105">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4" t="s">
        <v>0</v>
      </c>
    </row>
    <row r="2" spans="1:1" x14ac:dyDescent="0.2">
      <c r="A2" s="25"/>
    </row>
    <row r="3" spans="1:1" x14ac:dyDescent="0.2">
      <c r="A3" s="25"/>
    </row>
    <row r="4" spans="1:1" ht="15" x14ac:dyDescent="0.25">
      <c r="A4" s="1"/>
    </row>
    <row r="5" spans="1:1" ht="67.5" customHeight="1" x14ac:dyDescent="0.25">
      <c r="A5" s="1" t="s">
        <v>1</v>
      </c>
    </row>
    <row r="6" spans="1:1" ht="15" x14ac:dyDescent="0.25">
      <c r="A6" s="1"/>
    </row>
    <row r="7" spans="1:1" ht="15" x14ac:dyDescent="0.25">
      <c r="A7" s="21" t="s">
        <v>93</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6">
        <v>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6">
        <v>0</v>
      </c>
    </row>
    <row r="5" spans="1:35" ht="13.5" customHeight="1" x14ac:dyDescent="0.2"/>
    <row r="6" spans="1:35" ht="13.5" customHeight="1" x14ac:dyDescent="0.2"/>
    <row r="7" spans="1:35" ht="13.5" customHeight="1" x14ac:dyDescent="0.2"/>
    <row r="8" spans="1:35" ht="13.5" customHeight="1" x14ac:dyDescent="0.25">
      <c r="A8" s="2" t="s">
        <v>36</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16</v>
      </c>
      <c r="AI10" s="15">
        <v>0</v>
      </c>
    </row>
    <row r="11" spans="1:3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16</v>
      </c>
      <c r="AI11" s="15">
        <v>0</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22" t="s">
        <v>15</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45</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46</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47</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48</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49</v>
      </c>
      <c r="C29" s="3"/>
      <c r="D29" s="3"/>
    </row>
    <row r="30" spans="1:4" ht="13.5" customHeight="1" x14ac:dyDescent="0.25">
      <c r="C30" s="7" t="str">
        <f>Populations!$C$3</f>
        <v>M 15-49</v>
      </c>
      <c r="D30" s="7" t="str">
        <f>Populations!$C$4</f>
        <v>F 15-49</v>
      </c>
    </row>
    <row r="31" spans="1:4" ht="13.5" customHeight="1" x14ac:dyDescent="0.25">
      <c r="B31" s="7" t="str">
        <f>Populations!$C$3</f>
        <v>M 15-49</v>
      </c>
      <c r="C31" s="6">
        <v>0</v>
      </c>
      <c r="D31" s="6">
        <v>0</v>
      </c>
    </row>
    <row r="32" spans="1:4" ht="13.5" customHeight="1" x14ac:dyDescent="0.25">
      <c r="B32" s="7" t="str">
        <f>Populations!$C$4</f>
        <v>F 15-49</v>
      </c>
      <c r="C32" s="6">
        <v>0</v>
      </c>
      <c r="D32" s="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19" workbookViewId="0">
      <selection activeCell="G47" sqref="G47"/>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7" t="s">
        <v>50</v>
      </c>
      <c r="B1" s="26"/>
      <c r="C1" s="26"/>
      <c r="D1" s="26"/>
      <c r="E1" s="26"/>
    </row>
    <row r="2" spans="1:5" ht="13.5" customHeight="1" x14ac:dyDescent="0.25">
      <c r="A2" s="26"/>
      <c r="B2" s="26"/>
      <c r="C2" s="29" t="s">
        <v>22</v>
      </c>
      <c r="D2" s="29" t="s">
        <v>26</v>
      </c>
      <c r="E2" s="29" t="s">
        <v>13</v>
      </c>
    </row>
    <row r="3" spans="1:5" ht="13.5" customHeight="1" x14ac:dyDescent="0.25">
      <c r="A3" s="26"/>
      <c r="B3" s="28" t="s">
        <v>51</v>
      </c>
      <c r="C3" s="30">
        <v>4.0000000000000002E-4</v>
      </c>
      <c r="D3" s="30">
        <v>1E-4</v>
      </c>
      <c r="E3" s="30">
        <v>1.4E-3</v>
      </c>
    </row>
    <row r="4" spans="1:5" ht="13.5" customHeight="1" x14ac:dyDescent="0.25">
      <c r="A4" s="26"/>
      <c r="B4" s="28" t="s">
        <v>52</v>
      </c>
      <c r="C4" s="30">
        <v>8.0000000000000004E-4</v>
      </c>
      <c r="D4" s="30">
        <v>5.9999999999999995E-4</v>
      </c>
      <c r="E4" s="30">
        <v>1.1000000000000001E-3</v>
      </c>
    </row>
    <row r="5" spans="1:5" ht="13.5" customHeight="1" x14ac:dyDescent="0.25">
      <c r="A5" s="26"/>
      <c r="B5" s="28" t="s">
        <v>53</v>
      </c>
      <c r="C5" s="30">
        <v>1.38E-2</v>
      </c>
      <c r="D5" s="30">
        <v>1.0200000000000001E-2</v>
      </c>
      <c r="E5" s="30">
        <v>1.8599999999999998E-2</v>
      </c>
    </row>
    <row r="6" spans="1:5" ht="13.5" customHeight="1" x14ac:dyDescent="0.25">
      <c r="A6" s="26"/>
      <c r="B6" s="28" t="s">
        <v>54</v>
      </c>
      <c r="C6" s="30">
        <v>1.1000000000000001E-3</v>
      </c>
      <c r="D6" s="30">
        <v>4.0000000000000002E-4</v>
      </c>
      <c r="E6" s="30">
        <v>2.8E-3</v>
      </c>
    </row>
    <row r="7" spans="1:5" ht="13.5" customHeight="1" x14ac:dyDescent="0.25">
      <c r="A7" s="26"/>
      <c r="B7" s="28" t="s">
        <v>55</v>
      </c>
      <c r="C7" s="30">
        <v>8.0000000000000002E-3</v>
      </c>
      <c r="D7" s="30">
        <v>6.3E-3</v>
      </c>
      <c r="E7" s="30">
        <v>2.4E-2</v>
      </c>
    </row>
    <row r="8" spans="1:5" ht="13.5" customHeight="1" x14ac:dyDescent="0.25">
      <c r="A8" s="26"/>
      <c r="B8" s="28" t="s">
        <v>56</v>
      </c>
      <c r="C8" s="30">
        <v>0.36699999999999999</v>
      </c>
      <c r="D8" s="30">
        <v>0.29399999999999998</v>
      </c>
      <c r="E8" s="30">
        <v>0.44</v>
      </c>
    </row>
    <row r="9" spans="1:5" ht="13.5" customHeight="1" x14ac:dyDescent="0.25">
      <c r="A9" s="26"/>
      <c r="B9" s="28" t="s">
        <v>57</v>
      </c>
      <c r="C9" s="30">
        <v>0.20499999999999999</v>
      </c>
      <c r="D9" s="30">
        <v>0.14000000000000001</v>
      </c>
      <c r="E9" s="3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7" t="s">
        <v>58</v>
      </c>
      <c r="B13" s="26"/>
      <c r="C13" s="26"/>
      <c r="D13" s="26"/>
      <c r="E13" s="26"/>
    </row>
    <row r="14" spans="1:5" ht="13.5" customHeight="1" x14ac:dyDescent="0.25">
      <c r="A14" s="26"/>
      <c r="B14" s="26"/>
      <c r="C14" s="29" t="s">
        <v>22</v>
      </c>
      <c r="D14" s="29" t="s">
        <v>26</v>
      </c>
      <c r="E14" s="29" t="s">
        <v>13</v>
      </c>
    </row>
    <row r="15" spans="1:5" ht="13.5" customHeight="1" x14ac:dyDescent="0.25">
      <c r="A15" s="26"/>
      <c r="B15" s="28" t="s">
        <v>59</v>
      </c>
      <c r="C15" s="31">
        <v>26.03</v>
      </c>
      <c r="D15" s="31">
        <v>2</v>
      </c>
      <c r="E15" s="31">
        <v>48.02</v>
      </c>
    </row>
    <row r="16" spans="1:5" ht="13.5" customHeight="1" x14ac:dyDescent="0.25">
      <c r="A16" s="26"/>
      <c r="B16" s="28" t="s">
        <v>60</v>
      </c>
      <c r="C16" s="31">
        <v>1</v>
      </c>
      <c r="D16" s="31">
        <v>1</v>
      </c>
      <c r="E16" s="31">
        <v>1</v>
      </c>
    </row>
    <row r="17" spans="1:5" ht="13.5" customHeight="1" x14ac:dyDescent="0.25">
      <c r="A17" s="26"/>
      <c r="B17" s="28" t="s">
        <v>61</v>
      </c>
      <c r="C17" s="31">
        <v>1</v>
      </c>
      <c r="D17" s="31">
        <v>1</v>
      </c>
      <c r="E17" s="31">
        <v>1</v>
      </c>
    </row>
    <row r="18" spans="1:5" ht="13.5" customHeight="1" x14ac:dyDescent="0.25">
      <c r="A18" s="26"/>
      <c r="B18" s="28" t="s">
        <v>62</v>
      </c>
      <c r="C18" s="31">
        <v>1</v>
      </c>
      <c r="D18" s="31">
        <v>1</v>
      </c>
      <c r="E18" s="31">
        <v>1</v>
      </c>
    </row>
    <row r="19" spans="1:5" ht="13.5" customHeight="1" x14ac:dyDescent="0.25">
      <c r="A19" s="26"/>
      <c r="B19" s="28" t="s">
        <v>63</v>
      </c>
      <c r="C19" s="31">
        <v>3.49</v>
      </c>
      <c r="D19" s="31">
        <v>1.76</v>
      </c>
      <c r="E19" s="31">
        <v>6.92</v>
      </c>
    </row>
    <row r="20" spans="1:5" ht="13.5" customHeight="1" x14ac:dyDescent="0.25">
      <c r="A20" s="26"/>
      <c r="B20" s="28" t="s">
        <v>64</v>
      </c>
      <c r="C20" s="31">
        <v>7.17</v>
      </c>
      <c r="D20" s="31">
        <v>3.9</v>
      </c>
      <c r="E20" s="31">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7" t="s">
        <v>65</v>
      </c>
      <c r="B24" s="26"/>
      <c r="C24" s="26"/>
      <c r="D24" s="26"/>
      <c r="E24" s="26"/>
    </row>
    <row r="25" spans="1:5" ht="13.5" customHeight="1" x14ac:dyDescent="0.25">
      <c r="A25" s="26"/>
      <c r="B25" s="26"/>
      <c r="C25" s="29" t="s">
        <v>22</v>
      </c>
      <c r="D25" s="29" t="s">
        <v>26</v>
      </c>
      <c r="E25" s="29" t="s">
        <v>13</v>
      </c>
    </row>
    <row r="26" spans="1:5" ht="13.5" customHeight="1" x14ac:dyDescent="0.25">
      <c r="A26" s="26"/>
      <c r="B26" s="28" t="s">
        <v>66</v>
      </c>
      <c r="C26" s="32">
        <v>4.1399999999999997</v>
      </c>
      <c r="D26" s="32">
        <v>2</v>
      </c>
      <c r="E26" s="32">
        <v>9.76</v>
      </c>
    </row>
    <row r="27" spans="1:5" ht="13.5" customHeight="1" x14ac:dyDescent="0.25">
      <c r="A27" s="26"/>
      <c r="B27" s="28" t="s">
        <v>61</v>
      </c>
      <c r="C27" s="32">
        <v>1.05</v>
      </c>
      <c r="D27" s="32">
        <v>0.86</v>
      </c>
      <c r="E27" s="32">
        <v>1.61</v>
      </c>
    </row>
    <row r="28" spans="1:5" ht="13.5" customHeight="1" x14ac:dyDescent="0.25">
      <c r="A28" s="26"/>
      <c r="B28" s="28" t="s">
        <v>103</v>
      </c>
      <c r="C28" s="32">
        <v>0.33</v>
      </c>
      <c r="D28" s="32">
        <v>0.32</v>
      </c>
      <c r="E28" s="32">
        <v>0.35</v>
      </c>
    </row>
    <row r="29" spans="1:5" ht="13.5" customHeight="1" x14ac:dyDescent="0.25">
      <c r="A29" s="26"/>
      <c r="B29" s="28" t="s">
        <v>67</v>
      </c>
      <c r="C29" s="32">
        <v>0.27</v>
      </c>
      <c r="D29" s="32">
        <v>0.25</v>
      </c>
      <c r="E29" s="32">
        <v>0.28999999999999998</v>
      </c>
    </row>
    <row r="30" spans="1:5" ht="13.5" customHeight="1" x14ac:dyDescent="0.25">
      <c r="A30" s="26"/>
      <c r="B30" s="28" t="s">
        <v>68</v>
      </c>
      <c r="C30" s="32">
        <v>0.67</v>
      </c>
      <c r="D30" s="32">
        <v>0.44</v>
      </c>
      <c r="E30" s="32">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7" t="s">
        <v>69</v>
      </c>
      <c r="B34" s="26"/>
      <c r="C34" s="26"/>
      <c r="D34" s="26"/>
      <c r="E34" s="26"/>
    </row>
    <row r="35" spans="1:5" ht="13.5" customHeight="1" x14ac:dyDescent="0.25">
      <c r="A35" s="26"/>
      <c r="B35" s="26"/>
      <c r="C35" s="29" t="s">
        <v>22</v>
      </c>
      <c r="D35" s="29" t="s">
        <v>26</v>
      </c>
      <c r="E35" s="29" t="s">
        <v>13</v>
      </c>
    </row>
    <row r="36" spans="1:5" ht="13.5" customHeight="1" x14ac:dyDescent="0.25">
      <c r="A36" s="26"/>
      <c r="B36" s="28" t="s">
        <v>70</v>
      </c>
      <c r="C36" s="32">
        <v>0.45</v>
      </c>
      <c r="D36" s="32">
        <v>0.14000000000000001</v>
      </c>
      <c r="E36" s="32">
        <v>0.93</v>
      </c>
    </row>
    <row r="37" spans="1:5" ht="13.5" customHeight="1" x14ac:dyDescent="0.25">
      <c r="A37" s="26"/>
      <c r="B37" s="28" t="s">
        <v>71</v>
      </c>
      <c r="C37" s="32">
        <v>0.7</v>
      </c>
      <c r="D37" s="32">
        <v>0.28999999999999998</v>
      </c>
      <c r="E37" s="32">
        <v>1.1100000000000001</v>
      </c>
    </row>
    <row r="38" spans="1:5" ht="13.5" customHeight="1" x14ac:dyDescent="0.25">
      <c r="A38" s="26"/>
      <c r="B38" s="28" t="s">
        <v>72</v>
      </c>
      <c r="C38" s="32">
        <v>0.47</v>
      </c>
      <c r="D38" s="32">
        <v>0.33</v>
      </c>
      <c r="E38" s="32">
        <v>0.72</v>
      </c>
    </row>
    <row r="39" spans="1:5" ht="13.5" customHeight="1" x14ac:dyDescent="0.25">
      <c r="A39" s="26"/>
      <c r="B39" s="28" t="s">
        <v>73</v>
      </c>
      <c r="C39" s="32">
        <v>1.52</v>
      </c>
      <c r="D39" s="32">
        <v>1.06</v>
      </c>
      <c r="E39" s="32">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7" t="s">
        <v>74</v>
      </c>
      <c r="B43" s="26"/>
      <c r="C43" s="26"/>
      <c r="D43" s="26"/>
      <c r="E43" s="26"/>
    </row>
    <row r="44" spans="1:5" ht="13.5" customHeight="1" x14ac:dyDescent="0.25">
      <c r="A44" s="26"/>
      <c r="B44" s="26"/>
      <c r="C44" s="29" t="s">
        <v>22</v>
      </c>
      <c r="D44" s="29" t="s">
        <v>26</v>
      </c>
      <c r="E44" s="29" t="s">
        <v>13</v>
      </c>
    </row>
    <row r="45" spans="1:5" ht="13.5" customHeight="1" x14ac:dyDescent="0.25">
      <c r="A45" s="26"/>
      <c r="B45" s="28" t="s">
        <v>59</v>
      </c>
      <c r="C45" s="30">
        <v>3.5999999999999999E-3</v>
      </c>
      <c r="D45" s="30">
        <v>2.8999999999999998E-3</v>
      </c>
      <c r="E45" s="30">
        <v>4.4000000000000003E-3</v>
      </c>
    </row>
    <row r="46" spans="1:5" ht="13.5" customHeight="1" x14ac:dyDescent="0.25">
      <c r="A46" s="26"/>
      <c r="B46" s="28" t="s">
        <v>60</v>
      </c>
      <c r="C46" s="30">
        <v>3.5999999999999999E-3</v>
      </c>
      <c r="D46" s="30">
        <v>2.8999999999999998E-3</v>
      </c>
      <c r="E46" s="30">
        <v>4.4000000000000003E-3</v>
      </c>
    </row>
    <row r="47" spans="1:5" ht="13.5" customHeight="1" x14ac:dyDescent="0.25">
      <c r="A47" s="26"/>
      <c r="B47" s="28" t="s">
        <v>75</v>
      </c>
      <c r="C47" s="30">
        <v>5.7999999999999996E-3</v>
      </c>
      <c r="D47" s="30">
        <v>4.7999999999999996E-3</v>
      </c>
      <c r="E47" s="30">
        <v>7.1000000000000004E-3</v>
      </c>
    </row>
    <row r="48" spans="1:5" ht="13.5" customHeight="1" x14ac:dyDescent="0.25">
      <c r="A48" s="26"/>
      <c r="B48" s="28" t="s">
        <v>62</v>
      </c>
      <c r="C48" s="30">
        <v>8.8000000000000005E-3</v>
      </c>
      <c r="D48" s="30">
        <v>7.4999999999999997E-2</v>
      </c>
      <c r="E48" s="30">
        <v>1.01E-2</v>
      </c>
    </row>
    <row r="49" spans="1:9" ht="13.5" customHeight="1" x14ac:dyDescent="0.25">
      <c r="A49" s="26"/>
      <c r="B49" s="28" t="s">
        <v>63</v>
      </c>
      <c r="C49" s="30">
        <v>5.8999999999999997E-2</v>
      </c>
      <c r="D49" s="30">
        <v>5.3999999999999999E-2</v>
      </c>
      <c r="E49" s="30">
        <v>7.9000000000000001E-2</v>
      </c>
    </row>
    <row r="50" spans="1:9" ht="13.5" customHeight="1" x14ac:dyDescent="0.25">
      <c r="A50" s="26"/>
      <c r="B50" s="28" t="s">
        <v>64</v>
      </c>
      <c r="C50" s="30">
        <v>0.32300000000000001</v>
      </c>
      <c r="D50" s="30">
        <v>0.29599999999999999</v>
      </c>
      <c r="E50" s="30">
        <v>0.432</v>
      </c>
    </row>
    <row r="51" spans="1:9" ht="13.5" customHeight="1" x14ac:dyDescent="0.25">
      <c r="A51" s="26"/>
      <c r="B51" s="28" t="s">
        <v>76</v>
      </c>
      <c r="C51" s="30">
        <v>0.23</v>
      </c>
      <c r="D51" s="30">
        <v>0.15</v>
      </c>
      <c r="E51" s="30">
        <v>0.3</v>
      </c>
    </row>
    <row r="52" spans="1:9" ht="13.5" customHeight="1" x14ac:dyDescent="0.25">
      <c r="A52" s="26"/>
      <c r="B52" s="28" t="s">
        <v>77</v>
      </c>
      <c r="C52" s="30">
        <v>2.17</v>
      </c>
      <c r="D52" s="30">
        <v>1.27</v>
      </c>
      <c r="E52" s="30">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7" t="s">
        <v>104</v>
      </c>
      <c r="B56" s="26"/>
      <c r="C56" s="26"/>
      <c r="D56" s="26"/>
      <c r="E56" s="26"/>
    </row>
    <row r="57" spans="1:9" ht="13.5" customHeight="1" x14ac:dyDescent="0.25">
      <c r="A57" s="26"/>
      <c r="B57" s="26"/>
      <c r="C57" s="29" t="s">
        <v>22</v>
      </c>
      <c r="D57" s="29" t="s">
        <v>26</v>
      </c>
      <c r="E57" s="29" t="s">
        <v>13</v>
      </c>
    </row>
    <row r="58" spans="1:9" ht="13.5" customHeight="1" x14ac:dyDescent="0.25">
      <c r="A58" s="26"/>
      <c r="B58" s="28" t="s">
        <v>78</v>
      </c>
      <c r="C58" s="32">
        <v>0.95</v>
      </c>
      <c r="D58" s="32">
        <v>0.8</v>
      </c>
      <c r="E58" s="32">
        <v>0.98</v>
      </c>
      <c r="G58" s="23"/>
      <c r="H58" s="23"/>
      <c r="I58" s="23"/>
    </row>
    <row r="59" spans="1:9" ht="13.5" customHeight="1" x14ac:dyDescent="0.25">
      <c r="A59" s="26"/>
      <c r="B59" s="28" t="s">
        <v>79</v>
      </c>
      <c r="C59" s="32">
        <v>0.57999999999999996</v>
      </c>
      <c r="D59" s="32">
        <v>0.47</v>
      </c>
      <c r="E59" s="32">
        <v>0.67</v>
      </c>
      <c r="G59" s="23"/>
      <c r="H59" s="23"/>
      <c r="I59" s="23"/>
    </row>
    <row r="60" spans="1:9" ht="13.5" customHeight="1" x14ac:dyDescent="0.25">
      <c r="A60" s="26"/>
      <c r="B60" s="28" t="s">
        <v>80</v>
      </c>
      <c r="C60" s="32">
        <v>0.54</v>
      </c>
      <c r="D60" s="32">
        <v>0.33</v>
      </c>
      <c r="E60" s="32">
        <v>0.68</v>
      </c>
      <c r="G60" s="23"/>
      <c r="H60" s="23"/>
      <c r="I60" s="23"/>
    </row>
    <row r="61" spans="1:9" ht="13.5" customHeight="1" x14ac:dyDescent="0.25">
      <c r="A61" s="26"/>
      <c r="B61" s="28" t="s">
        <v>95</v>
      </c>
      <c r="C61" s="32">
        <v>0</v>
      </c>
      <c r="D61" s="32">
        <v>0</v>
      </c>
      <c r="E61" s="32">
        <v>0.68</v>
      </c>
      <c r="G61" s="23"/>
      <c r="H61" s="23"/>
      <c r="I61" s="23"/>
    </row>
    <row r="62" spans="1:9" ht="13.5" customHeight="1" x14ac:dyDescent="0.25">
      <c r="A62" s="26"/>
      <c r="B62" s="28" t="s">
        <v>81</v>
      </c>
      <c r="C62" s="32">
        <v>2.65</v>
      </c>
      <c r="D62" s="32">
        <v>1.35</v>
      </c>
      <c r="E62" s="32">
        <v>5.19</v>
      </c>
      <c r="G62" s="23"/>
      <c r="H62" s="23"/>
      <c r="I62" s="23"/>
    </row>
    <row r="63" spans="1:9" ht="13.5" customHeight="1" x14ac:dyDescent="0.25">
      <c r="A63" s="26"/>
      <c r="B63" s="28" t="s">
        <v>82</v>
      </c>
      <c r="C63" s="32">
        <v>0.9</v>
      </c>
      <c r="D63" s="32">
        <v>0.82</v>
      </c>
      <c r="E63" s="32">
        <v>0.93</v>
      </c>
      <c r="G63" s="23"/>
      <c r="H63" s="23"/>
      <c r="I63" s="23"/>
    </row>
    <row r="64" spans="1:9" ht="13.5" customHeight="1" x14ac:dyDescent="0.25">
      <c r="A64" s="26"/>
      <c r="B64" s="28" t="s">
        <v>83</v>
      </c>
      <c r="C64" s="32">
        <v>0.73</v>
      </c>
      <c r="D64" s="32">
        <v>0.65</v>
      </c>
      <c r="E64" s="32">
        <v>0.8</v>
      </c>
      <c r="G64" s="23"/>
      <c r="H64" s="23"/>
      <c r="I64" s="23"/>
    </row>
    <row r="65" spans="1:9" ht="13.5" customHeight="1" x14ac:dyDescent="0.25">
      <c r="A65" s="26"/>
      <c r="B65" s="28" t="s">
        <v>100</v>
      </c>
      <c r="C65" s="32">
        <v>0.5</v>
      </c>
      <c r="D65" s="32">
        <v>0.3</v>
      </c>
      <c r="E65" s="32">
        <v>0.8</v>
      </c>
      <c r="G65" s="23"/>
      <c r="H65" s="23"/>
      <c r="I65" s="23"/>
    </row>
    <row r="66" spans="1:9" ht="13.5" customHeight="1" x14ac:dyDescent="0.25">
      <c r="A66" s="26"/>
      <c r="B66" s="28" t="s">
        <v>101</v>
      </c>
      <c r="C66" s="32">
        <v>0.92</v>
      </c>
      <c r="D66" s="32">
        <v>0.8</v>
      </c>
      <c r="E66" s="32">
        <v>0.95</v>
      </c>
    </row>
    <row r="67" spans="1:9" ht="13.5" customHeight="1" x14ac:dyDescent="0.25">
      <c r="A67" s="26"/>
      <c r="B67" s="28" t="s">
        <v>102</v>
      </c>
      <c r="C67" s="32">
        <v>0.9</v>
      </c>
      <c r="D67" s="32">
        <v>0.8</v>
      </c>
      <c r="E67" s="32">
        <v>0.95</v>
      </c>
    </row>
    <row r="68" spans="1:9" ht="13.5" customHeight="1" x14ac:dyDescent="0.25">
      <c r="B68" s="3"/>
    </row>
    <row r="69" spans="1:9" ht="13.5" customHeight="1" x14ac:dyDescent="0.2"/>
    <row r="70" spans="1:9" ht="13.5" customHeight="1" x14ac:dyDescent="0.2"/>
    <row r="71" spans="1:9" ht="13.5" customHeight="1" x14ac:dyDescent="0.25">
      <c r="A71" s="27" t="s">
        <v>84</v>
      </c>
      <c r="B71" s="26"/>
      <c r="C71" s="26"/>
      <c r="D71" s="26"/>
      <c r="E71" s="26"/>
    </row>
    <row r="72" spans="1:9" ht="13.5" customHeight="1" x14ac:dyDescent="0.25">
      <c r="A72" s="26"/>
      <c r="B72" s="26"/>
      <c r="C72" s="29" t="s">
        <v>22</v>
      </c>
      <c r="D72" s="29" t="s">
        <v>26</v>
      </c>
      <c r="E72" s="29" t="s">
        <v>13</v>
      </c>
    </row>
    <row r="73" spans="1:9" ht="13.5" customHeight="1" x14ac:dyDescent="0.25">
      <c r="A73" s="26"/>
      <c r="B73" s="28" t="s">
        <v>85</v>
      </c>
      <c r="C73" s="31">
        <v>0.14599999999999999</v>
      </c>
      <c r="D73" s="31">
        <v>9.6000000000000002E-2</v>
      </c>
      <c r="E73" s="31">
        <v>0.20499999999999999</v>
      </c>
    </row>
    <row r="74" spans="1:9" ht="13.5" customHeight="1" x14ac:dyDescent="0.25">
      <c r="A74" s="26"/>
      <c r="B74" s="28" t="s">
        <v>86</v>
      </c>
      <c r="C74" s="31">
        <v>8.0000000000000002E-3</v>
      </c>
      <c r="D74" s="31">
        <v>5.0000000000000001E-3</v>
      </c>
      <c r="E74" s="31">
        <v>1.0999999999999999E-2</v>
      </c>
    </row>
    <row r="75" spans="1:9" ht="13.5" customHeight="1" x14ac:dyDescent="0.25">
      <c r="A75" s="26"/>
      <c r="B75" s="28" t="s">
        <v>87</v>
      </c>
      <c r="C75" s="31">
        <v>0.02</v>
      </c>
      <c r="D75" s="31">
        <v>1.2999999999999999E-2</v>
      </c>
      <c r="E75" s="31">
        <v>2.9000000000000001E-2</v>
      </c>
    </row>
    <row r="76" spans="1:9" ht="13.5" customHeight="1" x14ac:dyDescent="0.25">
      <c r="A76" s="26"/>
      <c r="B76" s="28" t="s">
        <v>88</v>
      </c>
      <c r="C76" s="31">
        <v>7.0000000000000007E-2</v>
      </c>
      <c r="D76" s="31">
        <v>4.8000000000000001E-2</v>
      </c>
      <c r="E76" s="31">
        <v>9.4E-2</v>
      </c>
    </row>
    <row r="77" spans="1:9" ht="13.5" customHeight="1" x14ac:dyDescent="0.25">
      <c r="A77" s="26"/>
      <c r="B77" s="28" t="s">
        <v>89</v>
      </c>
      <c r="C77" s="31">
        <v>0.26500000000000001</v>
      </c>
      <c r="D77" s="31">
        <v>0.114</v>
      </c>
      <c r="E77" s="31">
        <v>0.47399999999999998</v>
      </c>
    </row>
    <row r="78" spans="1:9" ht="15" customHeight="1" x14ac:dyDescent="0.25">
      <c r="A78" s="26"/>
      <c r="B78" s="28" t="s">
        <v>90</v>
      </c>
      <c r="C78" s="31">
        <v>0.54700000000000004</v>
      </c>
      <c r="D78" s="31">
        <v>0.38200000000000001</v>
      </c>
      <c r="E78" s="31">
        <v>0.71499999999999997</v>
      </c>
    </row>
    <row r="79" spans="1:9" ht="15" customHeight="1" x14ac:dyDescent="0.25">
      <c r="A79" s="26"/>
      <c r="B79" s="28" t="s">
        <v>91</v>
      </c>
      <c r="C79" s="31">
        <v>5.2999999999999999E-2</v>
      </c>
      <c r="D79" s="31">
        <v>3.4000000000000002E-2</v>
      </c>
      <c r="E79" s="31">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21" sqref="D21"/>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8" ht="13.5" customHeight="1" x14ac:dyDescent="0.25">
      <c r="A1" s="2" t="s">
        <v>2</v>
      </c>
      <c r="C1" s="3"/>
      <c r="D1" s="3"/>
      <c r="G1" s="3"/>
    </row>
    <row r="2" spans="1:8" ht="13.5" customHeight="1" x14ac:dyDescent="0.25">
      <c r="C2" s="4" t="s">
        <v>3</v>
      </c>
      <c r="D2" s="4" t="s">
        <v>4</v>
      </c>
      <c r="E2" s="4" t="s">
        <v>5</v>
      </c>
      <c r="F2" s="4" t="s">
        <v>6</v>
      </c>
      <c r="G2" s="4" t="s">
        <v>96</v>
      </c>
      <c r="H2" s="4" t="s">
        <v>97</v>
      </c>
    </row>
    <row r="3" spans="1:8" ht="13.5" customHeight="1" x14ac:dyDescent="0.25">
      <c r="B3" s="5">
        <v>1</v>
      </c>
      <c r="C3" s="6" t="s">
        <v>98</v>
      </c>
      <c r="D3" s="6" t="s">
        <v>9</v>
      </c>
      <c r="E3" s="6" t="s">
        <v>10</v>
      </c>
      <c r="F3" s="6" t="s">
        <v>11</v>
      </c>
      <c r="G3" s="6">
        <v>15</v>
      </c>
      <c r="H3" s="6">
        <v>49</v>
      </c>
    </row>
    <row r="4" spans="1:8" ht="13.5" customHeight="1" x14ac:dyDescent="0.25">
      <c r="B4" s="5">
        <v>2</v>
      </c>
      <c r="C4" s="6" t="s">
        <v>99</v>
      </c>
      <c r="D4" s="6" t="s">
        <v>12</v>
      </c>
      <c r="E4" s="6" t="s">
        <v>11</v>
      </c>
      <c r="F4" s="6" t="s">
        <v>10</v>
      </c>
      <c r="G4" s="6">
        <v>15</v>
      </c>
      <c r="H4" s="6">
        <v>49</v>
      </c>
    </row>
    <row r="5" spans="1:8" ht="13.5" customHeight="1" x14ac:dyDescent="0.25">
      <c r="C5" s="3"/>
      <c r="D5" s="3"/>
      <c r="G5" s="3"/>
    </row>
    <row r="6" spans="1:8" ht="13.5" customHeight="1" x14ac:dyDescent="0.25">
      <c r="C6" s="3"/>
      <c r="D6" s="3"/>
      <c r="G6" s="3"/>
    </row>
    <row r="7" spans="1:8" ht="13.5" customHeight="1" x14ac:dyDescent="0.25">
      <c r="C7" s="3"/>
      <c r="D7" s="3"/>
      <c r="G7" s="3"/>
    </row>
    <row r="8" spans="1:8" ht="13.5" customHeight="1" x14ac:dyDescent="0.25">
      <c r="C8" s="3"/>
      <c r="D8" s="3"/>
      <c r="G8" s="3"/>
    </row>
    <row r="9" spans="1:8" ht="13.5" customHeight="1" x14ac:dyDescent="0.25">
      <c r="C9" s="3"/>
      <c r="D9" s="3"/>
      <c r="G9" s="3"/>
    </row>
    <row r="10" spans="1:8" ht="13.5" customHeight="1" x14ac:dyDescent="0.25">
      <c r="C10" s="3"/>
      <c r="D10" s="3"/>
      <c r="G10" s="3"/>
    </row>
    <row r="11" spans="1:8" ht="13.5" customHeight="1" x14ac:dyDescent="0.25">
      <c r="C11" s="3"/>
      <c r="D11" s="3"/>
      <c r="G11" s="3"/>
    </row>
    <row r="12" spans="1:8" ht="13.5" customHeight="1" x14ac:dyDescent="0.25">
      <c r="C12" s="3"/>
      <c r="D12" s="3"/>
      <c r="G12" s="3"/>
    </row>
    <row r="13" spans="1:8"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8</v>
      </c>
    </row>
    <row r="3" spans="1:36" ht="13.5" customHeight="1" x14ac:dyDescent="0.25">
      <c r="B3" s="7" t="str">
        <f>Populations!$C$3</f>
        <v>M 15-49</v>
      </c>
      <c r="C3" s="5" t="s">
        <v>13</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16</v>
      </c>
      <c r="AJ3" s="12"/>
    </row>
    <row r="4" spans="1:36" ht="13.5" customHeight="1" x14ac:dyDescent="0.25">
      <c r="B4" s="7" t="str">
        <f>Populations!$C$3</f>
        <v>M 15-49</v>
      </c>
      <c r="C4" s="5" t="s">
        <v>22</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16</v>
      </c>
      <c r="AJ4" s="12"/>
    </row>
    <row r="5" spans="1:36" ht="13.5" customHeight="1" x14ac:dyDescent="0.25">
      <c r="B5" s="7" t="str">
        <f>Populations!$C$3</f>
        <v>M 15-49</v>
      </c>
      <c r="C5" s="5" t="s">
        <v>26</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16</v>
      </c>
      <c r="AJ5" s="12"/>
    </row>
    <row r="6" spans="1:36" ht="13.5" customHeight="1" x14ac:dyDescent="0.2"/>
    <row r="7" spans="1:36" ht="13.5" customHeight="1" x14ac:dyDescent="0.25">
      <c r="B7" s="7" t="str">
        <f>Populations!$C$4</f>
        <v>F 15-49</v>
      </c>
      <c r="C7" s="5" t="s">
        <v>13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16</v>
      </c>
      <c r="AJ7" s="12"/>
    </row>
    <row r="8" spans="1:36" ht="13.5" customHeight="1" x14ac:dyDescent="0.25">
      <c r="B8" s="7" t="str">
        <f>Populations!$C$4</f>
        <v>F 15-49</v>
      </c>
      <c r="C8" s="5" t="s">
        <v>22</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16</v>
      </c>
      <c r="AJ8" s="12"/>
    </row>
    <row r="9" spans="1:36" ht="13.5" customHeight="1" x14ac:dyDescent="0.25">
      <c r="B9" s="7" t="str">
        <f>Populations!$C$4</f>
        <v>F 15-49</v>
      </c>
      <c r="C9" s="5" t="s">
        <v>26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16</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27</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8</v>
      </c>
    </row>
    <row r="3" spans="1:36" ht="13.5" customHeight="1" x14ac:dyDescent="0.25">
      <c r="B3" s="7" t="str">
        <f>Populations!$C$3</f>
        <v>M 15-49</v>
      </c>
      <c r="C3" s="7" t="s">
        <v>13</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16</v>
      </c>
      <c r="AJ3" s="10"/>
    </row>
    <row r="4" spans="1:36" ht="13.5" customHeight="1" x14ac:dyDescent="0.25">
      <c r="B4" s="7" t="str">
        <f>Populations!$C$3</f>
        <v>M 15-49</v>
      </c>
      <c r="C4" s="7" t="s">
        <v>22</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16</v>
      </c>
      <c r="AJ4" s="14"/>
    </row>
    <row r="5" spans="1:36" ht="13.5" customHeight="1" x14ac:dyDescent="0.25">
      <c r="B5" s="7" t="str">
        <f>Populations!$C$3</f>
        <v>M 15-49</v>
      </c>
      <c r="C5" s="7" t="s">
        <v>26</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16</v>
      </c>
      <c r="AJ5" s="10"/>
    </row>
    <row r="6" spans="1:36" ht="13.5" customHeight="1" x14ac:dyDescent="0.2"/>
    <row r="7" spans="1:36" ht="13.5" customHeight="1" x14ac:dyDescent="0.25">
      <c r="B7" s="7" t="str">
        <f>Populations!$C$4</f>
        <v>F 15-49</v>
      </c>
      <c r="C7" s="7" t="s">
        <v>13</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16</v>
      </c>
      <c r="AJ7" s="10"/>
    </row>
    <row r="8" spans="1:36" ht="13.5" customHeight="1" x14ac:dyDescent="0.25">
      <c r="B8" s="7" t="str">
        <f>Populations!$C$4</f>
        <v>F 15-49</v>
      </c>
      <c r="C8" s="7" t="s">
        <v>22</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16</v>
      </c>
      <c r="AJ8" s="10"/>
    </row>
    <row r="9" spans="1:36" ht="13.5" customHeight="1" x14ac:dyDescent="0.25">
      <c r="B9" s="7" t="str">
        <f>Populations!$C$4</f>
        <v>F 15-49</v>
      </c>
      <c r="C9" s="7" t="s">
        <v>26</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16</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B10" sqref="B10"/>
    </sheetView>
  </sheetViews>
  <sheetFormatPr defaultColWidth="17.28515625" defaultRowHeight="15" customHeight="1" x14ac:dyDescent="0.2"/>
  <cols>
    <col min="1" max="35" width="8.85546875" customWidth="1"/>
  </cols>
  <sheetData>
    <row r="1" spans="1:35" ht="13.5" customHeight="1" x14ac:dyDescent="0.25">
      <c r="A1" s="2" t="s">
        <v>20</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16</v>
      </c>
      <c r="AI3" s="10"/>
    </row>
    <row r="4" spans="1:3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16</v>
      </c>
      <c r="AI4" s="10"/>
    </row>
    <row r="5" spans="1:35" ht="13.5" customHeight="1" x14ac:dyDescent="0.2"/>
    <row r="6" spans="1:35" ht="13.5" customHeight="1" x14ac:dyDescent="0.2"/>
    <row r="7" spans="1:35" ht="13.5" customHeight="1" x14ac:dyDescent="0.2"/>
    <row r="8" spans="1:35" ht="13.5" customHeight="1" x14ac:dyDescent="0.25">
      <c r="A8" s="2" t="s">
        <v>24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16</v>
      </c>
      <c r="AI10" s="10">
        <v>0.05</v>
      </c>
    </row>
    <row r="11" spans="1:3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16</v>
      </c>
      <c r="AI11" s="10">
        <v>0.05</v>
      </c>
    </row>
    <row r="12" spans="1:35" ht="13.5" customHeight="1" x14ac:dyDescent="0.2"/>
    <row r="13" spans="1:35" ht="13.5" customHeight="1" x14ac:dyDescent="0.2"/>
    <row r="14" spans="1:35" ht="13.5" customHeight="1" x14ac:dyDescent="0.2"/>
    <row r="15" spans="1:35" ht="13.5" customHeight="1" x14ac:dyDescent="0.25">
      <c r="A15" s="2" t="s">
        <v>28</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16</v>
      </c>
      <c r="AI17" s="10"/>
    </row>
    <row r="18" spans="2:3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16</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G2" sqref="G2"/>
    </sheetView>
  </sheetViews>
  <sheetFormatPr defaultColWidth="17.28515625" defaultRowHeight="15" customHeight="1" x14ac:dyDescent="0.2"/>
  <cols>
    <col min="1" max="35" width="8.85546875" customWidth="1"/>
  </cols>
  <sheetData>
    <row r="1" spans="1:35" ht="13.5" customHeight="1" x14ac:dyDescent="0.25">
      <c r="A1" s="2" t="s">
        <v>14</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5" t="s">
        <v>15</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16</v>
      </c>
      <c r="AI3" s="9"/>
    </row>
    <row r="4" spans="1:35" ht="13.5" customHeight="1" x14ac:dyDescent="0.2"/>
    <row r="5" spans="1:35" ht="13.5" customHeight="1" x14ac:dyDescent="0.2"/>
    <row r="6" spans="1:35" ht="13.5" customHeight="1" x14ac:dyDescent="0.2"/>
    <row r="7" spans="1:35" ht="13.5" customHeight="1" x14ac:dyDescent="0.25">
      <c r="A7" s="2" t="s">
        <v>17</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8</v>
      </c>
    </row>
    <row r="9" spans="1:35" ht="13.5" customHeight="1" x14ac:dyDescent="0.25">
      <c r="B9" s="5" t="s">
        <v>15</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16</v>
      </c>
      <c r="AI9" s="9"/>
    </row>
    <row r="10" spans="1:35" ht="13.5" customHeight="1" x14ac:dyDescent="0.2"/>
    <row r="11" spans="1:35" ht="13.5" customHeight="1" x14ac:dyDescent="0.2"/>
    <row r="12" spans="1:35" ht="13.5" customHeight="1" x14ac:dyDescent="0.2"/>
    <row r="13" spans="1:35" ht="13.5" customHeight="1" x14ac:dyDescent="0.25">
      <c r="A13" s="2" t="s">
        <v>18</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8</v>
      </c>
    </row>
    <row r="15" spans="1:35" ht="13.5" customHeight="1" x14ac:dyDescent="0.25">
      <c r="B15" s="5" t="s">
        <v>15</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16</v>
      </c>
      <c r="AI15" s="9"/>
    </row>
    <row r="16" spans="1:35" ht="13.5" customHeight="1" x14ac:dyDescent="0.2"/>
    <row r="17" spans="1:35" ht="13.5" customHeight="1" x14ac:dyDescent="0.2"/>
    <row r="18" spans="1:35" ht="13.5" customHeight="1" x14ac:dyDescent="0.2"/>
    <row r="19" spans="1:35" ht="13.5" customHeight="1" x14ac:dyDescent="0.25">
      <c r="A19" s="2" t="s">
        <v>19</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8</v>
      </c>
    </row>
    <row r="21" spans="1:35" ht="13.5" customHeight="1" x14ac:dyDescent="0.25">
      <c r="B21" s="5" t="s">
        <v>15</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16</v>
      </c>
      <c r="AI21" s="9"/>
    </row>
    <row r="22" spans="1:35" ht="13.5" customHeight="1" x14ac:dyDescent="0.2"/>
    <row r="23" spans="1:35" ht="13.5" customHeight="1" x14ac:dyDescent="0.2"/>
    <row r="24" spans="1:35" ht="13.5" customHeight="1" x14ac:dyDescent="0.2"/>
    <row r="25" spans="1:35" ht="13.5" customHeight="1" x14ac:dyDescent="0.25">
      <c r="A25" s="2" t="s">
        <v>94</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8</v>
      </c>
    </row>
    <row r="27" spans="1:35" ht="13.5" customHeight="1" x14ac:dyDescent="0.25">
      <c r="B27" s="7" t="s">
        <v>15</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16</v>
      </c>
      <c r="AI27" s="9"/>
    </row>
    <row r="28" spans="1:35" ht="13.5" customHeight="1" x14ac:dyDescent="0.2"/>
    <row r="29" spans="1:35" ht="13.5" customHeight="1" x14ac:dyDescent="0.2"/>
    <row r="30" spans="1:35" ht="13.5" customHeight="1" x14ac:dyDescent="0.2"/>
    <row r="31" spans="1:35" ht="13.5" customHeight="1" x14ac:dyDescent="0.25">
      <c r="A31" s="2" t="s">
        <v>21</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8</v>
      </c>
    </row>
    <row r="33" spans="1:35" ht="13.5" customHeight="1" x14ac:dyDescent="0.25">
      <c r="B33" s="5" t="s">
        <v>15</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16</v>
      </c>
      <c r="AI33" s="9"/>
    </row>
    <row r="34" spans="1:35" ht="13.5" customHeight="1" x14ac:dyDescent="0.2"/>
    <row r="35" spans="1:35" ht="13.5" customHeight="1" x14ac:dyDescent="0.2"/>
    <row r="36" spans="1:35" ht="13.5" customHeight="1" x14ac:dyDescent="0.2"/>
    <row r="37" spans="1:35" ht="13.5" customHeight="1" x14ac:dyDescent="0.25">
      <c r="A37" s="2" t="s">
        <v>23</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8</v>
      </c>
    </row>
    <row r="39" spans="1:35" ht="13.5" customHeight="1" x14ac:dyDescent="0.25">
      <c r="B39" s="5" t="s">
        <v>15</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16</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tabSelected="1" workbookViewId="0">
      <selection activeCell="H20" sqref="H20"/>
    </sheetView>
  </sheetViews>
  <sheetFormatPr defaultRowHeight="12.75" x14ac:dyDescent="0.2"/>
  <sheetData>
    <row r="1" spans="1:25" ht="15" x14ac:dyDescent="0.25">
      <c r="A1" s="34" t="s">
        <v>105</v>
      </c>
      <c r="B1" s="33"/>
      <c r="C1" s="33"/>
      <c r="D1" s="33"/>
      <c r="E1" s="33"/>
      <c r="F1" s="33"/>
      <c r="G1" s="33"/>
      <c r="H1" s="33"/>
      <c r="I1" s="33"/>
      <c r="J1" s="33"/>
      <c r="K1" s="33"/>
      <c r="L1" s="33"/>
      <c r="M1" s="33"/>
      <c r="N1" s="33"/>
      <c r="O1" s="33"/>
      <c r="P1" s="33"/>
      <c r="Q1" s="33"/>
      <c r="R1" s="33"/>
      <c r="S1" s="33"/>
      <c r="T1" s="33"/>
      <c r="U1" s="33"/>
      <c r="V1" s="33"/>
      <c r="W1" s="33"/>
      <c r="X1" s="33"/>
      <c r="Y1" s="33"/>
    </row>
    <row r="2" spans="1:25" ht="15" x14ac:dyDescent="0.25">
      <c r="A2" s="33"/>
      <c r="B2" s="33"/>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3"/>
      <c r="Y2" s="35" t="s">
        <v>8</v>
      </c>
    </row>
    <row r="3" spans="1:25" ht="15" x14ac:dyDescent="0.25">
      <c r="A3" s="33"/>
      <c r="B3" s="7" t="str">
        <f>Populations!$C$3</f>
        <v>M 15-49</v>
      </c>
      <c r="C3" s="37"/>
      <c r="D3" s="37"/>
      <c r="E3" s="37"/>
      <c r="F3" s="37"/>
      <c r="G3" s="37"/>
      <c r="H3" s="37"/>
      <c r="I3" s="37"/>
      <c r="J3" s="37"/>
      <c r="K3" s="37"/>
      <c r="L3" s="37"/>
      <c r="M3" s="37"/>
      <c r="N3" s="37"/>
      <c r="O3" s="37"/>
      <c r="P3" s="37"/>
      <c r="Q3" s="37"/>
      <c r="R3" s="37"/>
      <c r="S3" s="37"/>
      <c r="T3" s="37"/>
      <c r="U3" s="37"/>
      <c r="V3" s="37"/>
      <c r="W3" s="37"/>
      <c r="X3" s="36" t="s">
        <v>16</v>
      </c>
      <c r="Y3" s="37">
        <v>0.8</v>
      </c>
    </row>
    <row r="4" spans="1:25" ht="15" x14ac:dyDescent="0.25">
      <c r="A4" s="33"/>
      <c r="B4" s="7" t="str">
        <f>Populations!$C$4</f>
        <v>F 15-49</v>
      </c>
      <c r="C4" s="37"/>
      <c r="D4" s="37"/>
      <c r="E4" s="37"/>
      <c r="F4" s="37"/>
      <c r="G4" s="37"/>
      <c r="H4" s="37"/>
      <c r="I4" s="37"/>
      <c r="J4" s="37"/>
      <c r="K4" s="37"/>
      <c r="L4" s="37"/>
      <c r="M4" s="37"/>
      <c r="N4" s="37"/>
      <c r="O4" s="37"/>
      <c r="P4" s="37"/>
      <c r="Q4" s="37"/>
      <c r="R4" s="37"/>
      <c r="S4" s="37"/>
      <c r="T4" s="37"/>
      <c r="U4" s="37"/>
      <c r="V4" s="37"/>
      <c r="W4" s="37"/>
      <c r="X4" s="36" t="s">
        <v>16</v>
      </c>
      <c r="Y4" s="37">
        <v>0.8</v>
      </c>
    </row>
    <row r="8" spans="1:25" ht="15" x14ac:dyDescent="0.25">
      <c r="A8" s="34" t="s">
        <v>106</v>
      </c>
      <c r="B8" s="33"/>
      <c r="C8" s="33"/>
      <c r="D8" s="33"/>
      <c r="E8" s="33"/>
      <c r="F8" s="33"/>
      <c r="G8" s="33"/>
      <c r="H8" s="33"/>
      <c r="I8" s="33"/>
      <c r="J8" s="33"/>
      <c r="K8" s="33"/>
      <c r="L8" s="33"/>
      <c r="M8" s="33"/>
      <c r="N8" s="33"/>
      <c r="O8" s="33"/>
      <c r="P8" s="33"/>
      <c r="Q8" s="33"/>
      <c r="R8" s="33"/>
      <c r="S8" s="33"/>
      <c r="T8" s="33"/>
      <c r="U8" s="33"/>
      <c r="V8" s="33"/>
      <c r="W8" s="33"/>
      <c r="X8" s="33"/>
      <c r="Y8" s="33"/>
    </row>
    <row r="9" spans="1:25" ht="15" x14ac:dyDescent="0.25">
      <c r="A9" s="33"/>
      <c r="B9" s="33"/>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3"/>
      <c r="Y9" s="35" t="s">
        <v>8</v>
      </c>
    </row>
    <row r="10" spans="1:25" ht="15" x14ac:dyDescent="0.25">
      <c r="A10" s="33"/>
      <c r="B10" s="7" t="str">
        <f>Populations!$C$3</f>
        <v>M 15-49</v>
      </c>
      <c r="C10" s="37"/>
      <c r="D10" s="37"/>
      <c r="E10" s="37"/>
      <c r="F10" s="37"/>
      <c r="G10" s="37"/>
      <c r="H10" s="37"/>
      <c r="I10" s="37"/>
      <c r="J10" s="37"/>
      <c r="K10" s="37"/>
      <c r="L10" s="37"/>
      <c r="M10" s="37"/>
      <c r="N10" s="37"/>
      <c r="O10" s="37"/>
      <c r="P10" s="37"/>
      <c r="Q10" s="37"/>
      <c r="R10" s="37"/>
      <c r="S10" s="37"/>
      <c r="T10" s="37"/>
      <c r="U10" s="37"/>
      <c r="V10" s="37"/>
      <c r="W10" s="37"/>
      <c r="X10" s="36" t="s">
        <v>16</v>
      </c>
      <c r="Y10" s="37">
        <v>0.8</v>
      </c>
    </row>
    <row r="11" spans="1:25" ht="15" x14ac:dyDescent="0.25">
      <c r="A11" s="33"/>
      <c r="B11" s="7" t="str">
        <f>Populations!$C$4</f>
        <v>F 15-49</v>
      </c>
      <c r="C11" s="37"/>
      <c r="D11" s="37"/>
      <c r="E11" s="37"/>
      <c r="F11" s="37"/>
      <c r="G11" s="37"/>
      <c r="H11" s="37"/>
      <c r="I11" s="37"/>
      <c r="J11" s="37"/>
      <c r="K11" s="37"/>
      <c r="L11" s="37"/>
      <c r="M11" s="37"/>
      <c r="N11" s="37"/>
      <c r="O11" s="37"/>
      <c r="P11" s="37"/>
      <c r="Q11" s="37"/>
      <c r="R11" s="37"/>
      <c r="S11" s="37"/>
      <c r="T11" s="37"/>
      <c r="U11" s="37"/>
      <c r="V11" s="37"/>
      <c r="W11" s="37"/>
      <c r="X11" s="36" t="s">
        <v>16</v>
      </c>
      <c r="Y11" s="37">
        <v>0.8</v>
      </c>
    </row>
    <row r="15" spans="1:25" ht="15" x14ac:dyDescent="0.25">
      <c r="A15" s="34" t="s">
        <v>111</v>
      </c>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ht="15" x14ac:dyDescent="0.25">
      <c r="A16" s="33"/>
      <c r="B16" s="33"/>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3"/>
      <c r="Y16" s="35" t="s">
        <v>8</v>
      </c>
    </row>
    <row r="17" spans="1:25" ht="15" x14ac:dyDescent="0.25">
      <c r="A17" s="33"/>
      <c r="B17" s="7" t="str">
        <f>Populations!$C$3</f>
        <v>M 15-49</v>
      </c>
      <c r="C17" s="37"/>
      <c r="D17" s="37"/>
      <c r="E17" s="37"/>
      <c r="F17" s="37"/>
      <c r="G17" s="37"/>
      <c r="H17" s="37"/>
      <c r="I17" s="37"/>
      <c r="J17" s="37"/>
      <c r="K17" s="37"/>
      <c r="L17" s="37"/>
      <c r="M17" s="37"/>
      <c r="N17" s="37"/>
      <c r="O17" s="37"/>
      <c r="P17" s="37"/>
      <c r="Q17" s="37"/>
      <c r="R17" s="37"/>
      <c r="S17" s="37"/>
      <c r="T17" s="37"/>
      <c r="U17" s="37"/>
      <c r="V17" s="37"/>
      <c r="W17" s="37"/>
      <c r="X17" s="36" t="s">
        <v>16</v>
      </c>
      <c r="Y17" s="37">
        <v>0.8</v>
      </c>
    </row>
    <row r="18" spans="1:25" ht="15" x14ac:dyDescent="0.25">
      <c r="A18" s="33"/>
      <c r="B18" s="7" t="str">
        <f>Populations!$C$4</f>
        <v>F 15-49</v>
      </c>
      <c r="C18" s="37"/>
      <c r="D18" s="37"/>
      <c r="E18" s="37"/>
      <c r="F18" s="37"/>
      <c r="G18" s="37"/>
      <c r="H18" s="37"/>
      <c r="I18" s="37"/>
      <c r="J18" s="37"/>
      <c r="K18" s="37"/>
      <c r="L18" s="37"/>
      <c r="M18" s="37"/>
      <c r="N18" s="37"/>
      <c r="O18" s="37"/>
      <c r="P18" s="37"/>
      <c r="Q18" s="37"/>
      <c r="R18" s="37"/>
      <c r="S18" s="37"/>
      <c r="T18" s="37"/>
      <c r="U18" s="37"/>
      <c r="V18" s="37"/>
      <c r="W18" s="37"/>
      <c r="X18" s="36" t="s">
        <v>16</v>
      </c>
      <c r="Y18" s="37">
        <v>0.8</v>
      </c>
    </row>
    <row r="22" spans="1:25" ht="15" x14ac:dyDescent="0.25">
      <c r="A22" s="34" t="s">
        <v>107</v>
      </c>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ht="15" x14ac:dyDescent="0.25">
      <c r="A23" s="33"/>
      <c r="B23" s="33"/>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3"/>
      <c r="Y23" s="35" t="s">
        <v>8</v>
      </c>
    </row>
    <row r="24" spans="1:25" ht="15" x14ac:dyDescent="0.25">
      <c r="A24" s="33"/>
      <c r="B24" s="7" t="str">
        <f>Populations!$C$3</f>
        <v>M 15-49</v>
      </c>
      <c r="C24" s="37"/>
      <c r="D24" s="37"/>
      <c r="E24" s="37"/>
      <c r="F24" s="37"/>
      <c r="G24" s="37"/>
      <c r="H24" s="37"/>
      <c r="I24" s="37"/>
      <c r="J24" s="37"/>
      <c r="K24" s="37"/>
      <c r="L24" s="37"/>
      <c r="M24" s="37"/>
      <c r="N24" s="37"/>
      <c r="O24" s="37"/>
      <c r="P24" s="37"/>
      <c r="Q24" s="37"/>
      <c r="R24" s="37"/>
      <c r="S24" s="37"/>
      <c r="T24" s="37"/>
      <c r="U24" s="37"/>
      <c r="V24" s="37"/>
      <c r="W24" s="37"/>
      <c r="X24" s="36" t="s">
        <v>16</v>
      </c>
      <c r="Y24" s="37">
        <v>0.8</v>
      </c>
    </row>
    <row r="25" spans="1:25" ht="15" x14ac:dyDescent="0.25">
      <c r="A25" s="33"/>
      <c r="B25" s="7" t="str">
        <f>Populations!$C$4</f>
        <v>F 15-49</v>
      </c>
      <c r="C25" s="37"/>
      <c r="D25" s="37"/>
      <c r="E25" s="37"/>
      <c r="F25" s="37"/>
      <c r="G25" s="37"/>
      <c r="H25" s="37"/>
      <c r="I25" s="37"/>
      <c r="J25" s="37"/>
      <c r="K25" s="37"/>
      <c r="L25" s="37"/>
      <c r="M25" s="37"/>
      <c r="N25" s="37"/>
      <c r="O25" s="37"/>
      <c r="P25" s="37"/>
      <c r="Q25" s="37"/>
      <c r="R25" s="37"/>
      <c r="S25" s="37"/>
      <c r="T25" s="37"/>
      <c r="U25" s="37"/>
      <c r="V25" s="37"/>
      <c r="W25" s="37"/>
      <c r="X25" s="36" t="s">
        <v>16</v>
      </c>
      <c r="Y25" s="37">
        <v>0.8</v>
      </c>
    </row>
    <row r="29" spans="1:25" ht="15" x14ac:dyDescent="0.25">
      <c r="A29" s="34" t="s">
        <v>108</v>
      </c>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ht="15" x14ac:dyDescent="0.25">
      <c r="A30" s="33"/>
      <c r="B30" s="33"/>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3"/>
      <c r="Y30" s="35" t="s">
        <v>8</v>
      </c>
    </row>
    <row r="31" spans="1:25" ht="15" x14ac:dyDescent="0.25">
      <c r="A31" s="33"/>
      <c r="B31" s="7" t="str">
        <f>Populations!$C$3</f>
        <v>M 15-49</v>
      </c>
      <c r="C31" s="37"/>
      <c r="D31" s="37"/>
      <c r="E31" s="37"/>
      <c r="F31" s="37"/>
      <c r="G31" s="37"/>
      <c r="H31" s="37"/>
      <c r="I31" s="37"/>
      <c r="J31" s="37"/>
      <c r="K31" s="37"/>
      <c r="L31" s="37"/>
      <c r="M31" s="37"/>
      <c r="N31" s="37"/>
      <c r="O31" s="37"/>
      <c r="P31" s="37"/>
      <c r="Q31" s="37"/>
      <c r="R31" s="37"/>
      <c r="S31" s="37"/>
      <c r="T31" s="37"/>
      <c r="U31" s="37"/>
      <c r="V31" s="37"/>
      <c r="W31" s="37"/>
      <c r="X31" s="36" t="s">
        <v>16</v>
      </c>
      <c r="Y31" s="37">
        <v>0.1</v>
      </c>
    </row>
    <row r="32" spans="1:25" ht="15" x14ac:dyDescent="0.25">
      <c r="A32" s="33"/>
      <c r="B32" s="7" t="str">
        <f>Populations!$C$4</f>
        <v>F 15-49</v>
      </c>
      <c r="C32" s="37"/>
      <c r="D32" s="37"/>
      <c r="E32" s="37"/>
      <c r="F32" s="37"/>
      <c r="G32" s="37"/>
      <c r="H32" s="37"/>
      <c r="I32" s="37"/>
      <c r="J32" s="37"/>
      <c r="K32" s="37"/>
      <c r="L32" s="37"/>
      <c r="M32" s="37"/>
      <c r="N32" s="37"/>
      <c r="O32" s="37"/>
      <c r="P32" s="37"/>
      <c r="Q32" s="37"/>
      <c r="R32" s="37"/>
      <c r="S32" s="37"/>
      <c r="T32" s="37"/>
      <c r="U32" s="37"/>
      <c r="V32" s="37"/>
      <c r="W32" s="37"/>
      <c r="X32" s="36" t="s">
        <v>16</v>
      </c>
      <c r="Y32" s="37">
        <v>0.1</v>
      </c>
    </row>
    <row r="36" spans="1:25" ht="15" x14ac:dyDescent="0.25">
      <c r="A36" s="34" t="s">
        <v>109</v>
      </c>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ht="15" x14ac:dyDescent="0.25">
      <c r="A37" s="33"/>
      <c r="B37" s="33"/>
      <c r="C37" s="35">
        <v>2000</v>
      </c>
      <c r="D37" s="35">
        <v>2001</v>
      </c>
      <c r="E37" s="35">
        <v>2002</v>
      </c>
      <c r="F37" s="35">
        <v>2003</v>
      </c>
      <c r="G37" s="35">
        <v>2004</v>
      </c>
      <c r="H37" s="35">
        <v>2005</v>
      </c>
      <c r="I37" s="35">
        <v>2006</v>
      </c>
      <c r="J37" s="35">
        <v>2007</v>
      </c>
      <c r="K37" s="35">
        <v>2008</v>
      </c>
      <c r="L37" s="35">
        <v>2009</v>
      </c>
      <c r="M37" s="35">
        <v>2010</v>
      </c>
      <c r="N37" s="35">
        <v>2011</v>
      </c>
      <c r="O37" s="35">
        <v>2012</v>
      </c>
      <c r="P37" s="35">
        <v>2013</v>
      </c>
      <c r="Q37" s="35">
        <v>2014</v>
      </c>
      <c r="R37" s="35">
        <v>2015</v>
      </c>
      <c r="S37" s="35">
        <v>2016</v>
      </c>
      <c r="T37" s="35">
        <v>2017</v>
      </c>
      <c r="U37" s="35">
        <v>2018</v>
      </c>
      <c r="V37" s="35">
        <v>2019</v>
      </c>
      <c r="W37" s="35">
        <v>2020</v>
      </c>
      <c r="X37" s="33"/>
      <c r="Y37" s="35" t="s">
        <v>8</v>
      </c>
    </row>
    <row r="38" spans="1:25" ht="15" x14ac:dyDescent="0.25">
      <c r="A38" s="33"/>
      <c r="B38" s="7" t="str">
        <f>Populations!$C$3</f>
        <v>M 15-49</v>
      </c>
      <c r="C38" s="37"/>
      <c r="D38" s="37"/>
      <c r="E38" s="37"/>
      <c r="F38" s="37"/>
      <c r="G38" s="37"/>
      <c r="H38" s="37"/>
      <c r="I38" s="37"/>
      <c r="J38" s="37"/>
      <c r="K38" s="37"/>
      <c r="L38" s="37"/>
      <c r="M38" s="37"/>
      <c r="N38" s="37"/>
      <c r="O38" s="37"/>
      <c r="P38" s="37"/>
      <c r="Q38" s="37"/>
      <c r="R38" s="37"/>
      <c r="S38" s="37"/>
      <c r="T38" s="37"/>
      <c r="U38" s="37"/>
      <c r="V38" s="37"/>
      <c r="W38" s="37"/>
      <c r="X38" s="36" t="s">
        <v>16</v>
      </c>
      <c r="Y38" s="37">
        <v>0.1</v>
      </c>
    </row>
    <row r="39" spans="1:25" ht="15" x14ac:dyDescent="0.25">
      <c r="A39" s="33"/>
      <c r="B39" s="7" t="str">
        <f>Populations!$C$4</f>
        <v>F 15-49</v>
      </c>
      <c r="C39" s="37"/>
      <c r="D39" s="37"/>
      <c r="E39" s="37"/>
      <c r="F39" s="37"/>
      <c r="G39" s="37"/>
      <c r="H39" s="37"/>
      <c r="I39" s="37"/>
      <c r="J39" s="37"/>
      <c r="K39" s="37"/>
      <c r="L39" s="37"/>
      <c r="M39" s="37"/>
      <c r="N39" s="37"/>
      <c r="O39" s="37"/>
      <c r="P39" s="37"/>
      <c r="Q39" s="37"/>
      <c r="R39" s="37"/>
      <c r="S39" s="37"/>
      <c r="T39" s="37"/>
      <c r="U39" s="37"/>
      <c r="V39" s="37"/>
      <c r="W39" s="37"/>
      <c r="X39" s="36" t="s">
        <v>16</v>
      </c>
      <c r="Y39" s="37">
        <v>0.1</v>
      </c>
    </row>
    <row r="43" spans="1:25" ht="15" x14ac:dyDescent="0.25">
      <c r="A43" s="34" t="s">
        <v>110</v>
      </c>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ht="15" x14ac:dyDescent="0.25">
      <c r="A44" s="33"/>
      <c r="B44" s="33"/>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X44" s="33"/>
      <c r="Y44" s="35" t="s">
        <v>8</v>
      </c>
    </row>
    <row r="45" spans="1:25" ht="15" x14ac:dyDescent="0.25">
      <c r="A45" s="33"/>
      <c r="B45" s="35" t="s">
        <v>31</v>
      </c>
      <c r="C45" s="37"/>
      <c r="D45" s="37"/>
      <c r="E45" s="37"/>
      <c r="F45" s="37"/>
      <c r="G45" s="37"/>
      <c r="H45" s="37"/>
      <c r="I45" s="37"/>
      <c r="J45" s="37"/>
      <c r="K45" s="37"/>
      <c r="L45" s="37"/>
      <c r="M45" s="37"/>
      <c r="N45" s="37"/>
      <c r="O45" s="37"/>
      <c r="P45" s="37"/>
      <c r="Q45" s="37"/>
      <c r="R45" s="37"/>
      <c r="S45" s="37"/>
      <c r="T45" s="37"/>
      <c r="U45" s="37"/>
      <c r="V45" s="37"/>
      <c r="W45" s="37"/>
      <c r="X45" s="36" t="s">
        <v>16</v>
      </c>
      <c r="Y45" s="37">
        <v>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B22" sqref="B22:B23"/>
    </sheetView>
  </sheetViews>
  <sheetFormatPr defaultColWidth="17.28515625" defaultRowHeight="15" customHeight="1" x14ac:dyDescent="0.2"/>
  <cols>
    <col min="1" max="35" width="8.85546875" customWidth="1"/>
  </cols>
  <sheetData>
    <row r="1" spans="1:35" ht="13.5" customHeight="1" x14ac:dyDescent="0.25">
      <c r="A1" s="2" t="s">
        <v>25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16</v>
      </c>
      <c r="AI3" s="15"/>
    </row>
    <row r="4" spans="1:3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16</v>
      </c>
      <c r="AI4" s="15"/>
    </row>
    <row r="5" spans="1:35" ht="13.5" customHeight="1" x14ac:dyDescent="0.2"/>
    <row r="6" spans="1:35" ht="13.5" customHeight="1" x14ac:dyDescent="0.2"/>
    <row r="7" spans="1:35" ht="13.5" customHeight="1" x14ac:dyDescent="0.2"/>
    <row r="8" spans="1:35" ht="13.5" customHeight="1" x14ac:dyDescent="0.25">
      <c r="A8" s="2" t="s">
        <v>30</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5" t="s">
        <v>31</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6">
        <v>0.65</v>
      </c>
    </row>
    <row r="11" spans="1:35" ht="13.5" customHeight="1" x14ac:dyDescent="0.2"/>
    <row r="12" spans="1:35" ht="13.5" customHeight="1" x14ac:dyDescent="0.2"/>
    <row r="13" spans="1:35" ht="13.5" customHeight="1" x14ac:dyDescent="0.2"/>
    <row r="14" spans="1:35" ht="13.5" customHeight="1" x14ac:dyDescent="0.25">
      <c r="A14" s="2" t="s">
        <v>92</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8</v>
      </c>
    </row>
    <row r="16" spans="1:35" ht="13.5" customHeight="1" x14ac:dyDescent="0.25">
      <c r="B16" s="5" t="s">
        <v>15</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16</v>
      </c>
      <c r="AI16" s="6"/>
    </row>
    <row r="17" spans="1:35" ht="13.5" customHeight="1" x14ac:dyDescent="0.2"/>
    <row r="18" spans="1:35" ht="13.5" customHeight="1" x14ac:dyDescent="0.2"/>
    <row r="19" spans="1:35" ht="13.5" customHeight="1" x14ac:dyDescent="0.2"/>
    <row r="20" spans="1:35" ht="13.5" customHeight="1" x14ac:dyDescent="0.25">
      <c r="A20" s="2" t="s">
        <v>33</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8</v>
      </c>
    </row>
    <row r="22" spans="1:3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16</v>
      </c>
      <c r="AI22" s="15"/>
    </row>
    <row r="23" spans="1:3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16</v>
      </c>
      <c r="AI23" s="15"/>
    </row>
    <row r="24" spans="1:35" ht="13.5" customHeight="1" x14ac:dyDescent="0.2"/>
    <row r="25" spans="1:35" ht="13.5" customHeight="1" x14ac:dyDescent="0.2"/>
    <row r="26" spans="1:35" ht="13.5" customHeight="1" x14ac:dyDescent="0.2"/>
    <row r="27" spans="1:35" ht="13.5" customHeight="1" x14ac:dyDescent="0.25">
      <c r="A27" s="2" t="s">
        <v>35</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8</v>
      </c>
    </row>
    <row r="29" spans="1:35" ht="13.5" customHeight="1" x14ac:dyDescent="0.25">
      <c r="B29" s="5" t="s">
        <v>15</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16</v>
      </c>
      <c r="AI29" s="6"/>
    </row>
    <row r="30" spans="1:35" ht="13.5" customHeight="1" x14ac:dyDescent="0.2"/>
    <row r="31" spans="1:35" ht="13.5" customHeight="1" x14ac:dyDescent="0.2"/>
    <row r="32" spans="1:35" ht="13.5" customHeight="1" x14ac:dyDescent="0.2"/>
    <row r="33" spans="1:35" ht="13.5" customHeight="1" x14ac:dyDescent="0.25">
      <c r="A33" s="2" t="s">
        <v>37</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8</v>
      </c>
    </row>
    <row r="35" spans="1:3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16</v>
      </c>
      <c r="AI35" s="9"/>
    </row>
    <row r="36" spans="1:35" ht="13.5" customHeight="1" x14ac:dyDescent="0.2"/>
    <row r="37" spans="1:35" ht="13.5" customHeight="1" x14ac:dyDescent="0.2"/>
    <row r="38" spans="1:35" ht="13.5" customHeight="1" x14ac:dyDescent="0.2"/>
    <row r="39" spans="1:35" ht="13.5" customHeight="1" x14ac:dyDescent="0.25">
      <c r="A39" s="2" t="s">
        <v>39</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8</v>
      </c>
    </row>
    <row r="41" spans="1:35" ht="13.5" customHeight="1" x14ac:dyDescent="0.25">
      <c r="B41" s="5" t="s">
        <v>15</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16</v>
      </c>
      <c r="AI41" s="18">
        <f>14/100*87/100</f>
        <v>0.12180000000000002</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2" t="s">
        <v>29</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17">
        <v>100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17">
        <v>100</v>
      </c>
    </row>
    <row r="5" spans="1:35" ht="13.5" customHeight="1" x14ac:dyDescent="0.2"/>
    <row r="6" spans="1:35" ht="13.5" customHeight="1" x14ac:dyDescent="0.2"/>
    <row r="7" spans="1:35" ht="13.5" customHeight="1" x14ac:dyDescent="0.2"/>
    <row r="8" spans="1:35" ht="13.5" customHeight="1" x14ac:dyDescent="0.25">
      <c r="A8" s="2" t="s">
        <v>34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7">
        <f>20%*3*20</f>
        <v>12.000000000000002</v>
      </c>
    </row>
    <row r="11" spans="1:3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16</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38</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1:3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1:3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16</v>
      </c>
      <c r="AI18" s="6">
        <v>0</v>
      </c>
    </row>
    <row r="19" spans="1:35" ht="13.5" customHeight="1" x14ac:dyDescent="0.2"/>
    <row r="20" spans="1:35" ht="13.5" customHeight="1" x14ac:dyDescent="0.2"/>
    <row r="21" spans="1:35" ht="13.5" customHeight="1" x14ac:dyDescent="0.2"/>
    <row r="22" spans="1:35" ht="13.5" customHeight="1" x14ac:dyDescent="0.25">
      <c r="A22" s="2" t="s">
        <v>40</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8</v>
      </c>
    </row>
    <row r="24" spans="1:3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16</v>
      </c>
      <c r="AI24" s="19">
        <v>0.14000000000000001</v>
      </c>
    </row>
    <row r="25" spans="1:3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16</v>
      </c>
      <c r="AI25" s="19">
        <v>0.14000000000000001</v>
      </c>
    </row>
    <row r="26" spans="1:35" ht="13.5" customHeight="1" x14ac:dyDescent="0.2"/>
    <row r="27" spans="1:35" ht="13.5" customHeight="1" x14ac:dyDescent="0.2"/>
    <row r="28" spans="1:35" ht="13.5" customHeight="1" x14ac:dyDescent="0.2"/>
    <row r="29" spans="1:35" ht="13.5" customHeight="1" x14ac:dyDescent="0.25">
      <c r="A29" s="2" t="s">
        <v>42</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8</v>
      </c>
    </row>
    <row r="31" spans="1:3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16</v>
      </c>
      <c r="AI31" s="15">
        <v>0.3</v>
      </c>
    </row>
    <row r="32" spans="1:3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16</v>
      </c>
      <c r="AI32" s="15">
        <v>0.4</v>
      </c>
    </row>
    <row r="33" spans="1:35" ht="13.5" customHeight="1" x14ac:dyDescent="0.2"/>
    <row r="34" spans="1:35" ht="13.5" customHeight="1" x14ac:dyDescent="0.2"/>
    <row r="35" spans="1:35" ht="13.5" customHeight="1" x14ac:dyDescent="0.2"/>
    <row r="36" spans="1:35" ht="13.5" customHeight="1" x14ac:dyDescent="0.25">
      <c r="A36" s="2" t="s">
        <v>43</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8</v>
      </c>
    </row>
    <row r="38" spans="1:3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16</v>
      </c>
      <c r="AI38" s="20">
        <v>0</v>
      </c>
    </row>
    <row r="39" spans="1:3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16</v>
      </c>
      <c r="AI39" s="19">
        <v>0</v>
      </c>
    </row>
    <row r="40" spans="1:35" ht="13.5" customHeight="1" x14ac:dyDescent="0.2"/>
    <row r="41" spans="1:35" ht="13.5" customHeight="1" x14ac:dyDescent="0.2"/>
    <row r="42" spans="1:35" ht="13.5" customHeight="1" x14ac:dyDescent="0.2"/>
    <row r="43" spans="1:35" ht="13.5" customHeight="1" x14ac:dyDescent="0.25">
      <c r="A43" s="2" t="s">
        <v>44</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8</v>
      </c>
    </row>
    <row r="45" spans="1:3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16</v>
      </c>
      <c r="AI45" s="19">
        <v>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2016-01-20T08:38:14Z</dcterms:modified>
</cp:coreProperties>
</file>