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2200" yWindow="1480" windowWidth="19420" windowHeight="10960" tabRatio="901" firstSheet="5" activeTab="7"/>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90" i="10"/>
  <c r="B89" i="10"/>
  <c r="K81" i="10"/>
  <c r="J81"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E32" i="4"/>
  <c r="F32" i="4"/>
  <c r="G32" i="4"/>
  <c r="H32" i="4"/>
  <c r="I32" i="4"/>
  <c r="J32" i="4"/>
  <c r="K32" i="4"/>
  <c r="L32" i="4"/>
  <c r="M32" i="4"/>
  <c r="N32" i="4"/>
  <c r="B37" i="4"/>
  <c r="B36" i="4"/>
  <c r="B35" i="4"/>
  <c r="B33" i="4"/>
  <c r="B32" i="4"/>
  <c r="B31" i="4"/>
  <c r="B61" i="10"/>
  <c r="B60" i="10"/>
  <c r="B59" i="10"/>
  <c r="I58" i="10"/>
  <c r="H58" i="10"/>
  <c r="G58" i="10"/>
  <c r="F58" i="10"/>
  <c r="E58" i="10"/>
  <c r="D58" i="10"/>
  <c r="C58" i="10"/>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8" i="10"/>
  <c r="B87" i="10"/>
  <c r="B86" i="10"/>
  <c r="B85" i="10"/>
  <c r="B84" i="10"/>
  <c r="B83" i="10"/>
  <c r="B82" i="10"/>
  <c r="I81" i="10"/>
  <c r="H81" i="10"/>
  <c r="G81" i="10"/>
  <c r="F81" i="10"/>
  <c r="E81" i="10"/>
  <c r="D81" i="10"/>
  <c r="C81"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<sst xmlns="http://schemas.openxmlformats.org/spreadsheetml/2006/main" count="521" uniqueCount="134">
  <si>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</si>
  <si>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</si>
  <si>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</si>
  <si>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</si>
  <si>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</si>
  <si>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</si>
  <si>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</si>
  <si>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</si>
  <si>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</si>
  <si>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</si>
  <si>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</si>
  <si>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</si>
  <si>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</si>
  <si>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</si>
  <si>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</si>
  <si>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</si>
  <si>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</si>
  <si>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</si>
  <si>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</si>
  <si>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</si>
  <si>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</si>
  <si>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</si>
  <si>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</si>
  <si>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</si>
  <si>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</si>
  <si>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</si>
  <si>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</si>
  <si>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</si>
  <si>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</si>
  <si>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</si>
  <si>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</si>
  <si>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</si>
  <si>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</si>
  <si>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</si>
  <si>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</si>
  <si>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</si>
  <si>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</si>
  <si>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</si>
  <si>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</si>
  <si>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</si>
  <si>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</si>
  <si>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</si>
  <si>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</si>
  <si>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</si>
  <si>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</si>
  <si>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</si>
  <si>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</si>
  <si>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</si>
  <si>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</si>
  <si>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</si>
  <si>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</si>
  <si>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</si>
  <si>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</si>
  <si>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</si>
  <si>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</si>
  <si>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</si>
  <si>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</si>
  <si>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</si>
  <si>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</si>
  <si>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</si>
  <si>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</si>
  <si>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</si>
  <si>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</si>
  <si>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</si>
  <si>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</si>
  <si>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</si>
  <si>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</si>
  <si>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</si>
  <si>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</si>
  <si>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</si>
  <si>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</si>
  <si>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</si>
  <si>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</si>
  <si>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</si>
  <si>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</si>
  <si>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</si>
  <si>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</si>
  <si>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</si>
  <si>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</si>
  <si>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</si>
  <si>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</si>
  <si>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</si>
  <si>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</si>
  <si>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</si>
  <si>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</si>
  <si>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</si>
  <si>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</si>
  <si>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</si>
  <si>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</si>
  <si>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</si>
  <si>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</si>
  <si>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</si>
  <si>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</si>
  <si>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</si>
  <si>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</si>
  <si>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</si>
  <si>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</si>
  <si>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</si>
  <si>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</si>
  <si>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</si>
  <si>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</si>
  <si>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</si>
  <si>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</si>
  <si>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</si>
  <si>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</si>
  <si>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</si>
  <si>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</si>
  <si>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</si>
  <si>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</si>
  <si>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</si>
  <si>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</si>
  <si>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</si>
  <si>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</si>
  <si>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</si>
  <si>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</si>
  <si>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</si>
  <si>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Births</t>
  </si>
  <si>
    <t>M 15-49</t>
  </si>
  <si>
    <t>F 15-49</t>
  </si>
  <si>
    <t>M 50+</t>
  </si>
  <si>
    <t>F 50+</t>
  </si>
  <si>
    <t>Males 15-49</t>
  </si>
  <si>
    <t>Females 15-49</t>
  </si>
  <si>
    <t>Males 50+</t>
  </si>
  <si>
    <t>Females 50+</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</si>
  <si>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</si>
  <si>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</si>
  <si>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</si>
  <si>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</si>
  <si>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</si>
  <si>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</si>
  <si>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</si>
  <si>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</si>
  <si>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r>
      <rPr>
        <b/>
        <sz val="11"/>
        <color rgb="FF000000"/>
        <rFont val="Calibri"/>
      </rPr>
      <t xml:space="preserve">Diagnosed </t>
    </r>
    <r>
      <rPr>
        <b/>
        <sz val="11"/>
        <color rgb="FF000000"/>
        <rFont val="Calibri"/>
      </rPr>
      <t xml:space="preserve">PLHIV </t>
    </r>
    <r>
      <rPr>
        <b/>
        <sz val="11"/>
        <color rgb="FF000000"/>
        <rFont val="Calibri"/>
      </rPr>
      <t xml:space="preserve">on treatment </t>
    </r>
    <r>
      <rPr>
        <b/>
        <sz val="11"/>
        <color rgb="FF000000"/>
        <rFont val="Calibri"/>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</si>
</sst>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0.0"/>
  </numFmts>
  <fonts count="19"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94">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1">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7" fillId="0" borderId="0" xfId="285"/>
    <xf numFmtId="0" fontId="18" fillId="0" borderId="0" xfId="285" applyFont="1"/>
    <xf numFmtId="0" fontId="17" fillId="0" borderId="0" xfId="285"/>
    <xf numFmtId="0" fontId="18" fillId="0" borderId="0" xfId="285" applyFont="1"/>
    <xf numFmtId="0" fontId="18" fillId="0" borderId="0" xfId="285" applyFont="1" applyAlignment="1">
      <alignment horizontal="right"/>
    </xf>
    <xf numFmtId="0" fontId="18" fillId="0" borderId="0" xfId="285" applyFont="1" applyAlignment="1">
      <alignment horizontal="center"/>
    </xf>
    <xf numFmtId="9" fontId="17" fillId="8" borderId="1" xfId="285" applyNumberFormat="1" applyFill="1" applyBorder="1" applyProtection="1">
      <protection locked="0"/>
    </xf>
    <xf numFmtId="4" fontId="17" fillId="8" borderId="1" xfId="285" applyNumberFormat="1" applyFill="1" applyBorder="1" applyProtection="1">
      <protection locked="0"/>
    </xf>
    <xf numFmtId="169" fontId="17" fillId="8" borderId="1" xfId="285"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12" fillId="0" borderId="0" xfId="285" applyFont="1"/>
    <xf numFmtId="0" fontId="12" fillId="0" borderId="0" xfId="285" applyFont="1" applyAlignment="1">
      <alignment horizontal="right"/>
    </xf>
    <xf numFmtId="0" fontId="12" fillId="0" borderId="0" xfId="285" applyFont="1" applyAlignment="1">
      <alignment horizontal="center"/>
    </xf>
  </cellXfs>
  <cellStyles count="294">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7" builtinId="8" hidden="1"/>
    <cellStyle name="Hyperlink" xfId="279" builtinId="8" hidden="1"/>
    <cellStyle name="Hyperlink" xfId="281" builtinId="8" hidden="1"/>
    <cellStyle name="Hyperlink" xfId="283" builtinId="8" hidden="1"/>
    <cellStyle name="Hyperlink" xfId="286" builtinId="8" hidden="1"/>
    <cellStyle name="Hyperlink" xfId="288" builtinId="8" hidden="1"/>
    <cellStyle name="Hyperlink" xfId="290" builtinId="8" hidden="1"/>
    <cellStyle name="Hyperlink" xfId="292" builtinId="8" hidden="1"/>
    <cellStyle name="Normal" xfId="0" builtinId="0"/>
    <cellStyle name="Normal 2" xfId="7"/>
    <cellStyle name="Normal 3" xfId="8"/>
    <cellStyle name="Normal 4" xfId="68"/>
    <cellStyle name="Normal 5" xfId="67"/>
    <cellStyle name="Normal 5 2" xfId="276"/>
    <cellStyle name="Normal 6" xfId="285"/>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6" t="s">
        <v>0</v>
      </c>
    </row>
    <row r="2" spans="1:1">
      <c r="A2" s="67"/>
    </row>
    <row r="3" spans="1:1">
      <c r="A3" s="67"/>
    </row>
    <row r="4" spans="1:1">
      <c r="A4" s="25"/>
    </row>
    <row r="5" spans="1:1" ht="28">
      <c r="A5" s="25" t="s">
        <v>113</v>
      </c>
    </row>
    <row r="6" spans="1:1">
      <c r="A6" s="25"/>
    </row>
    <row r="7" spans="1:1">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48</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c r="A15" s="1" t="s">
        <v>49</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c r="A29" s="1" t="s">
        <v>50</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workbookViewId="0">
      <selection activeCell="F61" sqref="F61"/>
    </sheetView>
  </sheetViews>
  <sheetFormatPr baseColWidth="10" defaultColWidth="8.83203125" defaultRowHeight="14" x14ac:dyDescent="0"/>
  <cols>
    <col min="3" max="9" width="12.6640625" customWidth="1"/>
    <col min="10" max="11" width="12.6640625" style="50" customWidth="1"/>
  </cols>
  <sheetData>
    <row r="1" spans="1:11">
      <c r="A1" s="1" t="s">
        <v>51</v>
      </c>
    </row>
    <row r="2" spans="1:11">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c r="B3" s="3" t="str">
        <f>Populations!$C$3</f>
        <v>FSW</v>
      </c>
      <c r="C3" s="4"/>
      <c r="D3" s="4"/>
      <c r="E3" s="4"/>
      <c r="F3" s="4"/>
      <c r="G3" s="4"/>
      <c r="H3" s="4"/>
      <c r="I3" s="4"/>
      <c r="J3" s="4"/>
      <c r="K3" s="4"/>
    </row>
    <row r="4" spans="1:11">
      <c r="B4" s="3" t="str">
        <f>Populations!$C$4</f>
        <v>Clients</v>
      </c>
      <c r="C4" s="4">
        <v>1</v>
      </c>
      <c r="D4" s="4"/>
      <c r="E4" s="4"/>
      <c r="F4" s="4"/>
      <c r="G4" s="4"/>
      <c r="H4" s="4"/>
      <c r="I4" s="4">
        <v>1</v>
      </c>
      <c r="J4" s="4"/>
      <c r="K4" s="4">
        <v>1</v>
      </c>
    </row>
    <row r="5" spans="1:11">
      <c r="B5" s="3" t="str">
        <f>Populations!$C$5</f>
        <v>MSM</v>
      </c>
      <c r="C5" s="4"/>
      <c r="D5" s="4"/>
      <c r="E5" s="4">
        <v>1</v>
      </c>
      <c r="F5" s="4"/>
      <c r="G5" s="4"/>
      <c r="H5" s="4"/>
      <c r="I5" s="4"/>
      <c r="J5" s="4"/>
      <c r="K5" s="4"/>
    </row>
    <row r="6" spans="1:11">
      <c r="B6" s="3" t="str">
        <f>Populations!$C$6</f>
        <v>M 0-14</v>
      </c>
      <c r="C6" s="4"/>
      <c r="D6" s="4"/>
      <c r="E6" s="4"/>
      <c r="F6" s="4"/>
      <c r="G6" s="4"/>
      <c r="H6" s="4"/>
      <c r="I6" s="4"/>
      <c r="J6" s="4"/>
      <c r="K6" s="4"/>
    </row>
    <row r="7" spans="1:11">
      <c r="B7" s="3" t="str">
        <f>Populations!$C$7</f>
        <v>F 0-14</v>
      </c>
      <c r="C7" s="4"/>
      <c r="D7" s="4"/>
      <c r="E7" s="4"/>
      <c r="F7" s="4"/>
      <c r="G7" s="4"/>
      <c r="H7" s="4"/>
      <c r="I7" s="4"/>
      <c r="J7" s="4"/>
      <c r="K7" s="4"/>
    </row>
    <row r="8" spans="1:11">
      <c r="B8" s="3" t="str">
        <f>Populations!$C$8</f>
        <v>M 15-49</v>
      </c>
      <c r="C8" s="4">
        <v>1</v>
      </c>
      <c r="D8" s="4"/>
      <c r="E8" s="4"/>
      <c r="F8" s="4"/>
      <c r="G8" s="4"/>
      <c r="H8" s="4"/>
      <c r="I8" s="4">
        <v>5</v>
      </c>
      <c r="J8" s="4"/>
      <c r="K8" s="4">
        <v>1</v>
      </c>
    </row>
    <row r="9" spans="1:11">
      <c r="B9" s="3" t="str">
        <f>Populations!$C$9</f>
        <v>F 15-49</v>
      </c>
      <c r="C9" s="4"/>
      <c r="D9" s="4"/>
      <c r="E9" s="4"/>
      <c r="F9" s="4"/>
      <c r="G9" s="4"/>
      <c r="H9" s="4"/>
      <c r="I9" s="4"/>
      <c r="J9" s="4"/>
      <c r="K9" s="4"/>
    </row>
    <row r="10" spans="1:11" s="50" customFormat="1">
      <c r="B10" s="3" t="str">
        <f>Populations!$C$10</f>
        <v>M 50+</v>
      </c>
      <c r="C10" s="4">
        <v>1</v>
      </c>
      <c r="D10" s="4"/>
      <c r="E10" s="4"/>
      <c r="F10" s="4"/>
      <c r="G10" s="4"/>
      <c r="H10" s="4"/>
      <c r="I10" s="4">
        <v>1</v>
      </c>
      <c r="J10" s="4"/>
      <c r="K10" s="4">
        <v>5</v>
      </c>
    </row>
    <row r="11" spans="1:11" s="50" customFormat="1">
      <c r="B11" s="3" t="str">
        <f>Populations!$C$11</f>
        <v>F 50+</v>
      </c>
      <c r="C11" s="4"/>
      <c r="D11" s="4"/>
      <c r="E11" s="4"/>
      <c r="F11" s="4"/>
      <c r="G11" s="4"/>
      <c r="H11" s="4"/>
      <c r="I11" s="4"/>
      <c r="J11" s="4"/>
      <c r="K11" s="4"/>
    </row>
    <row r="15" spans="1:11">
      <c r="A15" s="1" t="s">
        <v>52</v>
      </c>
    </row>
    <row r="16" spans="1:11">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c r="B17" s="3" t="str">
        <f>Populations!$C$3</f>
        <v>FSW</v>
      </c>
      <c r="C17" s="4"/>
      <c r="D17" s="4"/>
      <c r="E17" s="4"/>
      <c r="F17" s="4"/>
      <c r="G17" s="4"/>
      <c r="H17" s="4"/>
      <c r="I17" s="4"/>
      <c r="J17" s="4"/>
      <c r="K17" s="4"/>
    </row>
    <row r="18" spans="1:11">
      <c r="B18" s="3" t="str">
        <f>Populations!$C$4</f>
        <v>Clients</v>
      </c>
      <c r="C18" s="4">
        <v>1</v>
      </c>
      <c r="D18" s="4"/>
      <c r="E18" s="4"/>
      <c r="F18" s="4"/>
      <c r="G18" s="4"/>
      <c r="H18" s="4"/>
      <c r="I18" s="4">
        <v>1</v>
      </c>
      <c r="J18" s="4"/>
      <c r="K18" s="4">
        <v>1</v>
      </c>
    </row>
    <row r="19" spans="1:11">
      <c r="B19" s="3" t="str">
        <f>Populations!$C$5</f>
        <v>MSM</v>
      </c>
      <c r="C19" s="4"/>
      <c r="D19" s="4"/>
      <c r="E19" s="4">
        <v>1</v>
      </c>
      <c r="F19" s="4"/>
      <c r="G19" s="4"/>
      <c r="H19" s="4"/>
      <c r="I19" s="4"/>
      <c r="J19" s="4"/>
      <c r="K19" s="4"/>
    </row>
    <row r="20" spans="1:11">
      <c r="B20" s="3" t="str">
        <f>Populations!$C$6</f>
        <v>M 0-14</v>
      </c>
      <c r="C20" s="4"/>
      <c r="D20" s="4"/>
      <c r="E20" s="4"/>
      <c r="F20" s="4"/>
      <c r="G20" s="4"/>
      <c r="H20" s="4"/>
      <c r="I20" s="4"/>
      <c r="J20" s="4"/>
      <c r="K20" s="4"/>
    </row>
    <row r="21" spans="1:11">
      <c r="B21" s="3" t="str">
        <f>Populations!$C$7</f>
        <v>F 0-14</v>
      </c>
      <c r="C21" s="4"/>
      <c r="D21" s="4"/>
      <c r="E21" s="4"/>
      <c r="F21" s="4"/>
      <c r="G21" s="4"/>
      <c r="H21" s="4"/>
      <c r="I21" s="4"/>
      <c r="J21" s="4"/>
      <c r="K21" s="4"/>
    </row>
    <row r="22" spans="1:11">
      <c r="B22" s="3" t="str">
        <f>Populations!$C$8</f>
        <v>M 15-49</v>
      </c>
      <c r="C22" s="4">
        <v>1</v>
      </c>
      <c r="D22" s="4"/>
      <c r="E22" s="4"/>
      <c r="F22" s="4"/>
      <c r="G22" s="4"/>
      <c r="H22" s="4"/>
      <c r="I22" s="4">
        <v>5</v>
      </c>
      <c r="J22" s="4"/>
      <c r="K22" s="4">
        <v>1</v>
      </c>
    </row>
    <row r="23" spans="1:11">
      <c r="B23" s="3" t="str">
        <f>Populations!$C$9</f>
        <v>F 15-49</v>
      </c>
      <c r="C23" s="4"/>
      <c r="D23" s="4"/>
      <c r="E23" s="4"/>
      <c r="F23" s="4"/>
      <c r="G23" s="4"/>
      <c r="H23" s="4"/>
      <c r="I23" s="4"/>
      <c r="J23" s="4"/>
      <c r="K23" s="4"/>
    </row>
    <row r="24" spans="1:11" s="50" customFormat="1">
      <c r="B24" s="3" t="str">
        <f>Populations!$C$10</f>
        <v>M 50+</v>
      </c>
      <c r="C24" s="4">
        <v>1</v>
      </c>
      <c r="D24" s="4"/>
      <c r="E24" s="4"/>
      <c r="F24" s="4"/>
      <c r="G24" s="4"/>
      <c r="H24" s="4"/>
      <c r="I24" s="4">
        <v>1</v>
      </c>
      <c r="J24" s="4"/>
      <c r="K24" s="4">
        <v>1</v>
      </c>
    </row>
    <row r="25" spans="1:11" s="50" customFormat="1">
      <c r="B25" s="3" t="str">
        <f>Populations!$C$11</f>
        <v>F 50+</v>
      </c>
      <c r="C25" s="4"/>
      <c r="D25" s="4"/>
      <c r="E25" s="4"/>
      <c r="F25" s="4"/>
      <c r="G25" s="4"/>
      <c r="H25" s="4"/>
      <c r="I25" s="4"/>
      <c r="J25" s="4"/>
      <c r="K25" s="4"/>
    </row>
    <row r="29" spans="1:11">
      <c r="A29" s="1" t="s">
        <v>53</v>
      </c>
    </row>
    <row r="30" spans="1:11">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c r="B31" s="3" t="str">
        <f>Populations!$C$3</f>
        <v>FSW</v>
      </c>
      <c r="C31" s="4"/>
      <c r="D31" s="4"/>
      <c r="E31" s="4"/>
      <c r="F31" s="4"/>
      <c r="G31" s="4"/>
      <c r="H31" s="4"/>
      <c r="I31" s="4"/>
      <c r="J31" s="4"/>
      <c r="K31" s="4"/>
    </row>
    <row r="32" spans="1:11">
      <c r="B32" s="3" t="str">
        <f>Populations!$C$4</f>
        <v>Clients</v>
      </c>
      <c r="C32" s="4">
        <v>1</v>
      </c>
      <c r="D32" s="4"/>
      <c r="E32" s="4"/>
      <c r="F32" s="4"/>
      <c r="G32" s="4"/>
      <c r="H32" s="4"/>
      <c r="I32" s="4"/>
      <c r="J32" s="4"/>
      <c r="K32" s="4"/>
    </row>
    <row r="33" spans="1:11">
      <c r="B33" s="3" t="str">
        <f>Populations!$C$5</f>
        <v>MSM</v>
      </c>
      <c r="C33" s="4"/>
      <c r="D33" s="4"/>
      <c r="E33" s="4"/>
      <c r="F33" s="4"/>
      <c r="G33" s="4"/>
      <c r="H33" s="4"/>
      <c r="I33" s="4"/>
      <c r="J33" s="4"/>
      <c r="K33" s="4"/>
    </row>
    <row r="34" spans="1:11">
      <c r="B34" s="3" t="str">
        <f>Populations!$C$6</f>
        <v>M 0-14</v>
      </c>
      <c r="C34" s="4"/>
      <c r="D34" s="4"/>
      <c r="E34" s="4"/>
      <c r="F34" s="4"/>
      <c r="G34" s="4"/>
      <c r="H34" s="4"/>
      <c r="I34" s="4"/>
      <c r="J34" s="4"/>
      <c r="K34" s="4"/>
    </row>
    <row r="35" spans="1:11">
      <c r="B35" s="3" t="str">
        <f>Populations!$C$7</f>
        <v>F 0-14</v>
      </c>
      <c r="C35" s="4"/>
      <c r="D35" s="4"/>
      <c r="E35" s="4"/>
      <c r="F35" s="4"/>
      <c r="G35" s="4"/>
      <c r="H35" s="4"/>
      <c r="I35" s="4"/>
      <c r="J35" s="4"/>
      <c r="K35" s="4"/>
    </row>
    <row r="36" spans="1:11">
      <c r="B36" s="3" t="str">
        <f>Populations!$C$8</f>
        <v>M 15-49</v>
      </c>
      <c r="C36" s="4"/>
      <c r="D36" s="4"/>
      <c r="E36" s="4"/>
      <c r="F36" s="4"/>
      <c r="G36" s="4"/>
      <c r="H36" s="4"/>
      <c r="I36" s="4"/>
      <c r="J36" s="4"/>
      <c r="K36" s="4"/>
    </row>
    <row r="37" spans="1:11">
      <c r="B37" s="3" t="str">
        <f>Populations!$C$9</f>
        <v>F 15-49</v>
      </c>
      <c r="C37" s="4"/>
      <c r="D37" s="4"/>
      <c r="E37" s="4"/>
      <c r="F37" s="4"/>
      <c r="G37" s="4"/>
      <c r="H37" s="4"/>
      <c r="I37" s="4"/>
      <c r="J37" s="4"/>
      <c r="K37" s="4"/>
    </row>
    <row r="38" spans="1:11" s="50" customFormat="1">
      <c r="B38" s="3" t="str">
        <f>Populations!$C$10</f>
        <v>M 50+</v>
      </c>
      <c r="C38" s="4"/>
      <c r="D38" s="4"/>
      <c r="E38" s="4"/>
      <c r="F38" s="4"/>
      <c r="G38" s="4"/>
      <c r="H38" s="4"/>
      <c r="I38" s="4"/>
      <c r="J38" s="4"/>
      <c r="K38" s="4"/>
    </row>
    <row r="39" spans="1:11" s="50" customFormat="1">
      <c r="B39" s="3" t="str">
        <f>Populations!$C$11</f>
        <v>F 50+</v>
      </c>
      <c r="C39" s="4"/>
      <c r="D39" s="4"/>
      <c r="E39" s="4"/>
      <c r="F39" s="4"/>
      <c r="G39" s="4"/>
      <c r="H39" s="4"/>
      <c r="I39" s="4"/>
      <c r="J39" s="4"/>
      <c r="K39" s="4"/>
    </row>
    <row r="43" spans="1:11">
      <c r="A43" s="1" t="s">
        <v>54</v>
      </c>
    </row>
    <row r="44" spans="1:11">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c r="B45" s="3" t="str">
        <f>Populations!$C$3</f>
        <v>FSW</v>
      </c>
      <c r="C45" s="4"/>
      <c r="D45" s="4"/>
      <c r="E45" s="4"/>
      <c r="F45" s="4"/>
      <c r="G45" s="4"/>
      <c r="H45" s="4"/>
      <c r="I45" s="4"/>
      <c r="J45" s="4"/>
      <c r="K45" s="4"/>
    </row>
    <row r="46" spans="1:11">
      <c r="B46" s="3" t="str">
        <f>Populations!$C$4</f>
        <v>Clients</v>
      </c>
      <c r="C46" s="4"/>
      <c r="D46" s="4"/>
      <c r="E46" s="4"/>
      <c r="F46" s="4"/>
      <c r="G46" s="4"/>
      <c r="H46" s="4"/>
      <c r="I46" s="4"/>
      <c r="J46" s="4"/>
      <c r="K46" s="4"/>
    </row>
    <row r="47" spans="1:11">
      <c r="B47" s="3" t="str">
        <f>Populations!$C$5</f>
        <v>MSM</v>
      </c>
      <c r="C47" s="4"/>
      <c r="D47" s="4"/>
      <c r="E47" s="4"/>
      <c r="F47" s="4"/>
      <c r="G47" s="4"/>
      <c r="H47" s="4"/>
      <c r="I47" s="4"/>
      <c r="J47" s="4"/>
      <c r="K47" s="4"/>
    </row>
    <row r="48" spans="1:11">
      <c r="B48" s="3" t="str">
        <f>Populations!$C$6</f>
        <v>M 0-14</v>
      </c>
      <c r="C48" s="4"/>
      <c r="D48" s="4"/>
      <c r="E48" s="4"/>
      <c r="F48" s="4"/>
      <c r="G48" s="4"/>
      <c r="H48" s="4"/>
      <c r="I48" s="4"/>
      <c r="J48" s="4"/>
      <c r="K48" s="4"/>
    </row>
    <row r="49" spans="1:11">
      <c r="B49" s="3" t="str">
        <f>Populations!$C$7</f>
        <v>F 0-14</v>
      </c>
      <c r="C49" s="4"/>
      <c r="D49" s="4"/>
      <c r="E49" s="4"/>
      <c r="F49" s="4"/>
      <c r="G49" s="4"/>
      <c r="H49" s="4"/>
      <c r="I49" s="4"/>
      <c r="J49" s="4"/>
      <c r="K49" s="4"/>
    </row>
    <row r="50" spans="1:11">
      <c r="B50" s="3" t="str">
        <f>Populations!$C$8</f>
        <v>M 15-49</v>
      </c>
      <c r="C50" s="4"/>
      <c r="D50" s="4"/>
      <c r="E50" s="4"/>
      <c r="F50" s="4"/>
      <c r="G50" s="4"/>
      <c r="H50" s="4"/>
      <c r="I50" s="4"/>
      <c r="J50" s="4"/>
      <c r="K50" s="4"/>
    </row>
    <row r="51" spans="1:11">
      <c r="B51" s="3" t="str">
        <f>Populations!$C$9</f>
        <v>F 15-49</v>
      </c>
      <c r="C51" s="4"/>
      <c r="D51" s="4"/>
      <c r="E51" s="4"/>
      <c r="F51" s="4"/>
      <c r="G51" s="4"/>
      <c r="H51" s="4"/>
      <c r="I51" s="4"/>
      <c r="J51" s="4"/>
      <c r="K51" s="4"/>
    </row>
    <row r="52" spans="1:11" s="50" customFormat="1">
      <c r="B52" s="3" t="str">
        <f>Populations!$C$10</f>
        <v>M 50+</v>
      </c>
      <c r="C52" s="4"/>
      <c r="D52" s="4"/>
      <c r="E52" s="4"/>
      <c r="F52" s="4"/>
      <c r="G52" s="4"/>
      <c r="H52" s="4"/>
      <c r="I52" s="4"/>
      <c r="J52" s="4"/>
      <c r="K52" s="4"/>
    </row>
    <row r="53" spans="1:11" s="50" customFormat="1">
      <c r="B53" s="3" t="str">
        <f>Populations!$C$11</f>
        <v>F 50+</v>
      </c>
      <c r="C53" s="4"/>
      <c r="D53" s="4"/>
      <c r="E53" s="4"/>
      <c r="F53" s="4"/>
      <c r="G53" s="4"/>
      <c r="H53" s="4"/>
      <c r="I53" s="4"/>
      <c r="J53" s="4"/>
      <c r="K53" s="4"/>
    </row>
    <row r="57" spans="1:11" s="50" customFormat="1">
      <c r="A57" s="51" t="s">
        <v>116</v>
      </c>
    </row>
    <row r="58" spans="1:11" s="50" customFormat="1">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c r="B59" s="3" t="str">
        <f>Populations!$C$3</f>
        <v>FSW</v>
      </c>
      <c r="C59" s="4"/>
      <c r="D59" s="4"/>
      <c r="E59" s="4"/>
      <c r="F59" s="4">
        <v>1</v>
      </c>
      <c r="G59" s="4">
        <v>1</v>
      </c>
      <c r="H59" s="4"/>
      <c r="I59" s="4"/>
      <c r="J59" s="4"/>
      <c r="K59" s="4"/>
    </row>
    <row r="60" spans="1:11" s="50" customFormat="1">
      <c r="B60" s="3" t="str">
        <f>Populations!$C$7</f>
        <v>F 0-14</v>
      </c>
      <c r="C60" s="4"/>
      <c r="D60" s="4"/>
      <c r="E60" s="4"/>
      <c r="F60" s="4"/>
      <c r="G60" s="4"/>
      <c r="H60" s="4"/>
      <c r="I60" s="4"/>
      <c r="J60" s="4"/>
      <c r="K60" s="4"/>
    </row>
    <row r="61" spans="1:11" s="50" customFormat="1">
      <c r="B61" s="3" t="str">
        <f>Populations!$C$9</f>
        <v>F 15-49</v>
      </c>
      <c r="C61" s="4"/>
      <c r="D61" s="4"/>
      <c r="E61" s="4"/>
      <c r="F61" s="4">
        <v>1</v>
      </c>
      <c r="G61" s="4">
        <v>1</v>
      </c>
      <c r="H61" s="4"/>
      <c r="I61" s="4"/>
      <c r="J61" s="4"/>
      <c r="K61" s="4"/>
    </row>
    <row r="62" spans="1:11" s="50" customFormat="1">
      <c r="B62" s="3" t="str">
        <f>Populations!$C$11</f>
        <v>F 50+</v>
      </c>
      <c r="C62" s="4"/>
      <c r="D62" s="4"/>
      <c r="E62" s="4"/>
      <c r="F62" s="4"/>
      <c r="G62" s="4"/>
      <c r="H62" s="4"/>
      <c r="I62" s="4"/>
      <c r="J62" s="4"/>
      <c r="K62" s="4"/>
    </row>
    <row r="63" spans="1:11" s="50" customFormat="1"/>
    <row r="64" spans="1:11" s="50" customFormat="1"/>
    <row r="65" spans="1:11" s="50" customFormat="1"/>
    <row r="66" spans="1:11" s="50" customFormat="1">
      <c r="A66" s="51" t="s">
        <v>125</v>
      </c>
    </row>
    <row r="67" spans="1:11" s="50" customFormat="1">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c r="B68" s="3" t="str">
        <f>Populations!$C$3</f>
        <v>FSW</v>
      </c>
      <c r="C68" s="4"/>
      <c r="D68" s="4"/>
      <c r="E68" s="4"/>
      <c r="F68" s="4"/>
      <c r="G68" s="4"/>
      <c r="H68" s="4"/>
      <c r="I68" s="4"/>
      <c r="J68" s="4"/>
      <c r="K68" s="4"/>
    </row>
    <row r="69" spans="1:11" s="50" customFormat="1">
      <c r="B69" s="3" t="str">
        <f>Populations!$C$4</f>
        <v>Clients</v>
      </c>
      <c r="C69" s="4"/>
      <c r="D69" s="4"/>
      <c r="E69" s="4"/>
      <c r="F69" s="4"/>
      <c r="G69" s="4"/>
      <c r="H69" s="4"/>
      <c r="I69" s="4"/>
      <c r="J69" s="4"/>
      <c r="K69" s="4"/>
    </row>
    <row r="70" spans="1:11" s="50" customFormat="1">
      <c r="B70" s="3" t="str">
        <f>Populations!$C$5</f>
        <v>MSM</v>
      </c>
      <c r="C70" s="4"/>
      <c r="D70" s="4"/>
      <c r="E70" s="4"/>
      <c r="F70" s="4"/>
      <c r="G70" s="4"/>
      <c r="H70" s="4"/>
      <c r="I70" s="4"/>
      <c r="J70" s="4"/>
      <c r="K70" s="4"/>
    </row>
    <row r="71" spans="1:11" s="50" customFormat="1">
      <c r="B71" s="3" t="str">
        <f>Populations!$C$6</f>
        <v>M 0-14</v>
      </c>
      <c r="C71" s="4"/>
      <c r="D71" s="4"/>
      <c r="E71" s="4"/>
      <c r="F71" s="4"/>
      <c r="G71" s="4"/>
      <c r="H71" s="4">
        <v>1</v>
      </c>
      <c r="I71" s="4"/>
      <c r="J71" s="4"/>
      <c r="K71" s="4"/>
    </row>
    <row r="72" spans="1:11" s="50" customFormat="1">
      <c r="B72" s="3" t="str">
        <f>Populations!$C$7</f>
        <v>F 0-14</v>
      </c>
      <c r="C72" s="4"/>
      <c r="D72" s="4"/>
      <c r="E72" s="4"/>
      <c r="F72" s="4"/>
      <c r="G72" s="4"/>
      <c r="H72" s="4"/>
      <c r="I72" s="4">
        <v>1</v>
      </c>
      <c r="J72" s="4"/>
      <c r="K72" s="4"/>
    </row>
    <row r="73" spans="1:11" s="50" customFormat="1">
      <c r="B73" s="3" t="str">
        <f>Populations!$C$8</f>
        <v>M 15-49</v>
      </c>
      <c r="C73" s="4"/>
      <c r="D73" s="4"/>
      <c r="E73" s="4"/>
      <c r="F73" s="4"/>
      <c r="G73" s="4"/>
      <c r="H73" s="4"/>
      <c r="I73" s="4"/>
      <c r="J73" s="4">
        <v>1</v>
      </c>
      <c r="K73" s="4"/>
    </row>
    <row r="74" spans="1:11" s="50" customFormat="1">
      <c r="B74" s="3" t="str">
        <f>Populations!$C$9</f>
        <v>F 15-49</v>
      </c>
      <c r="C74" s="4"/>
      <c r="D74" s="4"/>
      <c r="E74" s="4"/>
      <c r="F74" s="4"/>
      <c r="G74" s="4"/>
      <c r="H74" s="4"/>
      <c r="I74" s="4"/>
      <c r="J74" s="4"/>
      <c r="K74" s="4">
        <v>1</v>
      </c>
    </row>
    <row r="75" spans="1:11" s="50" customFormat="1">
      <c r="B75" s="3" t="str">
        <f>Populations!$C$10</f>
        <v>M 50+</v>
      </c>
      <c r="C75" s="4"/>
      <c r="D75" s="4"/>
      <c r="E75" s="4"/>
      <c r="F75" s="4"/>
      <c r="G75" s="4"/>
      <c r="H75" s="4"/>
      <c r="I75" s="4"/>
      <c r="J75" s="4"/>
      <c r="K75" s="4"/>
    </row>
    <row r="76" spans="1:11" s="50" customFormat="1">
      <c r="B76" s="3" t="str">
        <f>Populations!$C$11</f>
        <v>F 50+</v>
      </c>
      <c r="C76" s="4"/>
      <c r="D76" s="4"/>
      <c r="E76" s="4"/>
      <c r="F76" s="4"/>
      <c r="G76" s="4"/>
      <c r="H76" s="4"/>
      <c r="I76" s="4"/>
      <c r="J76" s="4"/>
      <c r="K76" s="4"/>
    </row>
    <row r="77" spans="1:11" s="50" customFormat="1"/>
    <row r="78" spans="1:11" s="50" customFormat="1"/>
    <row r="79" spans="1:11" s="50" customFormat="1"/>
    <row r="80" spans="1:11">
      <c r="A80" s="1" t="s">
        <v>55</v>
      </c>
    </row>
    <row r="81" spans="2:11">
      <c r="C81" s="3" t="str">
        <f>Populations!$C$3</f>
        <v>FSW</v>
      </c>
      <c r="D81" s="3" t="str">
        <f>Populations!$C$4</f>
        <v>Clients</v>
      </c>
      <c r="E81" s="3" t="str">
        <f>Populations!$C$5</f>
        <v>MSM</v>
      </c>
      <c r="F81" s="3" t="str">
        <f>Populations!$C$6</f>
        <v>M 0-14</v>
      </c>
      <c r="G81" s="3" t="str">
        <f>Populations!$C$7</f>
        <v>F 0-14</v>
      </c>
      <c r="H81" s="3" t="str">
        <f>Populations!$C$8</f>
        <v>M 15-49</v>
      </c>
      <c r="I81" s="3" t="str">
        <f>Populations!$C$9</f>
        <v>F 15-49</v>
      </c>
      <c r="J81" s="3" t="str">
        <f>Populations!$C$10</f>
        <v>M 50+</v>
      </c>
      <c r="K81" s="3" t="str">
        <f>Populations!$C$11</f>
        <v>F 50+</v>
      </c>
    </row>
    <row r="82" spans="2:11">
      <c r="B82" s="3" t="str">
        <f>Populations!$C$3</f>
        <v>FSW</v>
      </c>
      <c r="C82" s="4"/>
      <c r="D82" s="4"/>
      <c r="E82" s="4"/>
      <c r="F82" s="4"/>
      <c r="G82" s="4"/>
      <c r="H82" s="4"/>
      <c r="I82" s="4">
        <v>12</v>
      </c>
      <c r="J82" s="4"/>
      <c r="K82" s="4">
        <v>12</v>
      </c>
    </row>
    <row r="83" spans="2:11">
      <c r="B83" s="3" t="str">
        <f>Populations!$C$4</f>
        <v>Clients</v>
      </c>
      <c r="C83" s="4"/>
      <c r="D83" s="4"/>
      <c r="E83" s="4"/>
      <c r="F83" s="4"/>
      <c r="G83" s="4"/>
      <c r="H83" s="4">
        <v>15</v>
      </c>
      <c r="I83" s="4"/>
      <c r="J83" s="4">
        <v>15</v>
      </c>
      <c r="K83" s="4"/>
    </row>
    <row r="84" spans="2:11">
      <c r="B84" s="3" t="str">
        <f>Populations!$C$5</f>
        <v>MSM</v>
      </c>
      <c r="C84" s="4"/>
      <c r="D84" s="4"/>
      <c r="E84" s="4"/>
      <c r="F84" s="4"/>
      <c r="G84" s="4"/>
      <c r="H84" s="4"/>
      <c r="I84" s="4"/>
      <c r="J84" s="4"/>
      <c r="K84" s="4"/>
    </row>
    <row r="85" spans="2:11">
      <c r="B85" s="3" t="str">
        <f>Populations!$C$6</f>
        <v>M 0-14</v>
      </c>
      <c r="C85" s="4"/>
      <c r="D85" s="4"/>
      <c r="E85" s="4"/>
      <c r="F85" s="4"/>
      <c r="G85" s="4"/>
      <c r="H85" s="4"/>
      <c r="I85" s="4"/>
      <c r="J85" s="4"/>
      <c r="K85" s="4"/>
    </row>
    <row r="86" spans="2:11">
      <c r="B86" s="3" t="str">
        <f>Populations!$C$7</f>
        <v>F 0-14</v>
      </c>
      <c r="C86" s="4"/>
      <c r="D86" s="4"/>
      <c r="E86" s="4"/>
      <c r="F86" s="4"/>
      <c r="G86" s="4"/>
      <c r="H86" s="4"/>
      <c r="I86" s="4"/>
      <c r="J86" s="4"/>
      <c r="K86" s="4"/>
    </row>
    <row r="87" spans="2:11">
      <c r="B87" s="3" t="str">
        <f>Populations!$C$8</f>
        <v>M 15-49</v>
      </c>
      <c r="C87" s="4"/>
      <c r="D87" s="4"/>
      <c r="E87" s="4"/>
      <c r="F87" s="4"/>
      <c r="G87" s="4"/>
      <c r="H87" s="4"/>
      <c r="I87" s="4"/>
      <c r="J87" s="4"/>
      <c r="K87" s="4"/>
    </row>
    <row r="88" spans="2:11">
      <c r="B88" s="3" t="str">
        <f>Populations!$C$9</f>
        <v>F 15-49</v>
      </c>
      <c r="C88" s="4"/>
      <c r="D88" s="4"/>
      <c r="E88" s="4"/>
      <c r="F88" s="4"/>
      <c r="G88" s="4"/>
      <c r="H88" s="4"/>
      <c r="I88" s="4"/>
      <c r="J88" s="4"/>
      <c r="K88" s="4"/>
    </row>
    <row r="89" spans="2:11" s="50" customFormat="1">
      <c r="B89" s="3" t="str">
        <f>Populations!$C$10</f>
        <v>M 50+</v>
      </c>
      <c r="C89" s="4"/>
      <c r="D89" s="4"/>
      <c r="E89" s="4"/>
      <c r="F89" s="4"/>
      <c r="G89" s="4"/>
      <c r="H89" s="4"/>
      <c r="I89" s="4"/>
      <c r="J89" s="4"/>
      <c r="K89" s="4"/>
    </row>
    <row r="90" spans="2:11" s="50" customFormat="1">
      <c r="B90" s="3" t="str">
        <f>Populations!$C$11</f>
        <v>F 50+</v>
      </c>
      <c r="C90" s="4"/>
      <c r="D90" s="4"/>
      <c r="E90" s="4"/>
      <c r="F90" s="4"/>
      <c r="G90" s="4"/>
      <c r="H90" s="4"/>
      <c r="I90" s="4"/>
      <c r="J90" s="4"/>
      <c r="K9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workbookViewId="0">
      <selection activeCell="H67" sqref="H67"/>
    </sheetView>
  </sheetViews>
  <sheetFormatPr baseColWidth="10" defaultColWidth="8.83203125" defaultRowHeight="14" x14ac:dyDescent="0"/>
  <cols>
    <col min="2" max="2" width="40.6640625" customWidth="1"/>
  </cols>
  <sheetData>
    <row r="1" spans="1:5">
      <c r="A1" s="44" t="s">
        <v>56</v>
      </c>
      <c r="B1" s="43"/>
      <c r="C1" s="43"/>
      <c r="D1" s="43"/>
      <c r="E1" s="43"/>
    </row>
    <row r="2" spans="1:5">
      <c r="A2" s="43"/>
      <c r="B2" s="43"/>
      <c r="C2" s="46" t="s">
        <v>21</v>
      </c>
      <c r="D2" s="46" t="s">
        <v>22</v>
      </c>
      <c r="E2" s="46" t="s">
        <v>20</v>
      </c>
    </row>
    <row r="3" spans="1:5">
      <c r="A3" s="43"/>
      <c r="B3" s="45" t="s">
        <v>57</v>
      </c>
      <c r="C3" s="47">
        <v>4.0000000000000002E-4</v>
      </c>
      <c r="D3" s="47">
        <v>1E-4</v>
      </c>
      <c r="E3" s="47">
        <v>1.4E-3</v>
      </c>
    </row>
    <row r="4" spans="1:5">
      <c r="A4" s="43"/>
      <c r="B4" s="45" t="s">
        <v>58</v>
      </c>
      <c r="C4" s="47">
        <v>8.0000000000000004E-4</v>
      </c>
      <c r="D4" s="47">
        <v>5.9999999999999995E-4</v>
      </c>
      <c r="E4" s="47">
        <v>1.1000000000000001E-3</v>
      </c>
    </row>
    <row r="5" spans="1:5">
      <c r="A5" s="43"/>
      <c r="B5" s="45" t="s">
        <v>59</v>
      </c>
      <c r="C5" s="47">
        <v>1.38E-2</v>
      </c>
      <c r="D5" s="47">
        <v>1.0200000000000001E-2</v>
      </c>
      <c r="E5" s="47">
        <v>1.8599999999999998E-2</v>
      </c>
    </row>
    <row r="6" spans="1:5">
      <c r="A6" s="43"/>
      <c r="B6" s="45" t="s">
        <v>60</v>
      </c>
      <c r="C6" s="47">
        <v>1.1000000000000001E-3</v>
      </c>
      <c r="D6" s="47">
        <v>4.0000000000000002E-4</v>
      </c>
      <c r="E6" s="47">
        <v>2.8E-3</v>
      </c>
    </row>
    <row r="7" spans="1:5">
      <c r="A7" s="43"/>
      <c r="B7" s="45" t="s">
        <v>61</v>
      </c>
      <c r="C7" s="47">
        <v>8.0000000000000002E-3</v>
      </c>
      <c r="D7" s="47">
        <v>6.3E-3</v>
      </c>
      <c r="E7" s="47">
        <v>2.4E-2</v>
      </c>
    </row>
    <row r="8" spans="1:5">
      <c r="A8" s="43"/>
      <c r="B8" s="45" t="s">
        <v>62</v>
      </c>
      <c r="C8" s="47">
        <v>0.36699999999999999</v>
      </c>
      <c r="D8" s="47">
        <v>0.29399999999999998</v>
      </c>
      <c r="E8" s="47">
        <v>0.44</v>
      </c>
    </row>
    <row r="9" spans="1:5">
      <c r="A9" s="43"/>
      <c r="B9" s="45" t="s">
        <v>63</v>
      </c>
      <c r="C9" s="47">
        <v>0.20499999999999999</v>
      </c>
      <c r="D9" s="47">
        <v>0.14000000000000001</v>
      </c>
      <c r="E9" s="47">
        <v>0.27</v>
      </c>
    </row>
    <row r="10" spans="1:5">
      <c r="A10" s="35"/>
      <c r="B10" s="37"/>
      <c r="C10" s="35"/>
      <c r="D10" s="35"/>
      <c r="E10" s="35"/>
    </row>
    <row r="11" spans="1:5">
      <c r="A11" s="35"/>
      <c r="B11" s="37"/>
      <c r="C11" s="35"/>
      <c r="D11" s="35"/>
      <c r="E11" s="35"/>
    </row>
    <row r="12" spans="1:5">
      <c r="A12" s="35"/>
      <c r="B12" s="37"/>
      <c r="C12" s="35"/>
      <c r="D12" s="35"/>
      <c r="E12" s="35"/>
    </row>
    <row r="13" spans="1:5">
      <c r="A13" s="44" t="s">
        <v>64</v>
      </c>
      <c r="B13" s="43"/>
      <c r="C13" s="43"/>
      <c r="D13" s="43"/>
      <c r="E13" s="43"/>
    </row>
    <row r="14" spans="1:5">
      <c r="A14" s="43"/>
      <c r="B14" s="43"/>
      <c r="C14" s="46" t="s">
        <v>21</v>
      </c>
      <c r="D14" s="46" t="s">
        <v>22</v>
      </c>
      <c r="E14" s="46" t="s">
        <v>20</v>
      </c>
    </row>
    <row r="15" spans="1:5">
      <c r="A15" s="43"/>
      <c r="B15" s="45" t="s">
        <v>65</v>
      </c>
      <c r="C15" s="48">
        <v>26.03</v>
      </c>
      <c r="D15" s="48">
        <v>2</v>
      </c>
      <c r="E15" s="48">
        <v>48.02</v>
      </c>
    </row>
    <row r="16" spans="1:5">
      <c r="A16" s="43"/>
      <c r="B16" s="45" t="s">
        <v>66</v>
      </c>
      <c r="C16" s="48">
        <v>1</v>
      </c>
      <c r="D16" s="48">
        <v>1</v>
      </c>
      <c r="E16" s="48">
        <v>1</v>
      </c>
    </row>
    <row r="17" spans="1:5">
      <c r="A17" s="43"/>
      <c r="B17" s="45" t="s">
        <v>67</v>
      </c>
      <c r="C17" s="48">
        <v>1</v>
      </c>
      <c r="D17" s="48">
        <v>1</v>
      </c>
      <c r="E17" s="48">
        <v>1</v>
      </c>
    </row>
    <row r="18" spans="1:5">
      <c r="A18" s="43"/>
      <c r="B18" s="45" t="s">
        <v>68</v>
      </c>
      <c r="C18" s="48">
        <v>1</v>
      </c>
      <c r="D18" s="48">
        <v>1</v>
      </c>
      <c r="E18" s="48">
        <v>1</v>
      </c>
    </row>
    <row r="19" spans="1:5">
      <c r="A19" s="43"/>
      <c r="B19" s="45" t="s">
        <v>69</v>
      </c>
      <c r="C19" s="48">
        <v>3.49</v>
      </c>
      <c r="D19" s="48">
        <v>1.76</v>
      </c>
      <c r="E19" s="48">
        <v>6.92</v>
      </c>
    </row>
    <row r="20" spans="1:5">
      <c r="A20" s="43"/>
      <c r="B20" s="45" t="s">
        <v>70</v>
      </c>
      <c r="C20" s="48">
        <v>7.17</v>
      </c>
      <c r="D20" s="48">
        <v>3.9</v>
      </c>
      <c r="E20" s="48">
        <v>12.08</v>
      </c>
    </row>
    <row r="21" spans="1:5">
      <c r="A21" s="35"/>
      <c r="B21" s="37"/>
      <c r="C21" s="35"/>
      <c r="D21" s="35"/>
      <c r="E21" s="35"/>
    </row>
    <row r="22" spans="1:5">
      <c r="A22" s="35"/>
      <c r="B22" s="37"/>
      <c r="C22" s="35"/>
      <c r="D22" s="35"/>
      <c r="E22" s="35"/>
    </row>
    <row r="23" spans="1:5">
      <c r="A23" s="35"/>
      <c r="B23" s="37"/>
      <c r="C23" s="35"/>
      <c r="D23" s="35"/>
      <c r="E23" s="35"/>
    </row>
    <row r="24" spans="1:5">
      <c r="A24" s="44" t="s">
        <v>71</v>
      </c>
      <c r="B24" s="43"/>
      <c r="C24" s="43"/>
      <c r="D24" s="43"/>
      <c r="E24" s="43"/>
    </row>
    <row r="25" spans="1:5">
      <c r="A25" s="43"/>
      <c r="B25" s="43"/>
      <c r="C25" s="46" t="s">
        <v>21</v>
      </c>
      <c r="D25" s="46" t="s">
        <v>22</v>
      </c>
      <c r="E25" s="46" t="s">
        <v>20</v>
      </c>
    </row>
    <row r="26" spans="1:5">
      <c r="A26" s="43"/>
      <c r="B26" s="45" t="s">
        <v>72</v>
      </c>
      <c r="C26" s="49">
        <v>4.1399999999999997</v>
      </c>
      <c r="D26" s="49">
        <v>2</v>
      </c>
      <c r="E26" s="49">
        <v>9.76</v>
      </c>
    </row>
    <row r="27" spans="1:5">
      <c r="A27" s="43"/>
      <c r="B27" s="45" t="s">
        <v>67</v>
      </c>
      <c r="C27" s="49">
        <v>1.05</v>
      </c>
      <c r="D27" s="49">
        <v>0.86</v>
      </c>
      <c r="E27" s="49">
        <v>1.61</v>
      </c>
    </row>
    <row r="28" spans="1:5">
      <c r="A28" s="43"/>
      <c r="B28" s="45" t="s">
        <v>103</v>
      </c>
      <c r="C28" s="49">
        <v>0.33</v>
      </c>
      <c r="D28" s="49">
        <v>0.32</v>
      </c>
      <c r="E28" s="49">
        <v>0.35</v>
      </c>
    </row>
    <row r="29" spans="1:5">
      <c r="A29" s="43"/>
      <c r="B29" s="45" t="s">
        <v>73</v>
      </c>
      <c r="C29" s="49">
        <v>0.27</v>
      </c>
      <c r="D29" s="49">
        <v>0.25</v>
      </c>
      <c r="E29" s="49">
        <v>0.28999999999999998</v>
      </c>
    </row>
    <row r="30" spans="1:5">
      <c r="A30" s="43"/>
      <c r="B30" s="45" t="s">
        <v>74</v>
      </c>
      <c r="C30" s="49">
        <v>0.67</v>
      </c>
      <c r="D30" s="49">
        <v>0.44</v>
      </c>
      <c r="E30" s="49">
        <v>0.88</v>
      </c>
    </row>
    <row r="31" spans="1:5">
      <c r="A31" s="35"/>
      <c r="B31" s="37"/>
      <c r="C31" s="35"/>
      <c r="D31" s="35"/>
      <c r="E31" s="35"/>
    </row>
    <row r="32" spans="1:5">
      <c r="A32" s="35"/>
      <c r="B32" s="37"/>
      <c r="C32" s="35"/>
      <c r="D32" s="35"/>
      <c r="E32" s="35"/>
    </row>
    <row r="33" spans="1:5">
      <c r="A33" s="35"/>
      <c r="B33" s="37"/>
      <c r="C33" s="35"/>
      <c r="D33" s="35"/>
      <c r="E33" s="35"/>
    </row>
    <row r="34" spans="1:5">
      <c r="A34" s="44" t="s">
        <v>75</v>
      </c>
      <c r="B34" s="43"/>
      <c r="C34" s="43"/>
      <c r="D34" s="43"/>
      <c r="E34" s="43"/>
    </row>
    <row r="35" spans="1:5">
      <c r="A35" s="43"/>
      <c r="B35" s="43"/>
      <c r="C35" s="46" t="s">
        <v>21</v>
      </c>
      <c r="D35" s="46" t="s">
        <v>22</v>
      </c>
      <c r="E35" s="46" t="s">
        <v>20</v>
      </c>
    </row>
    <row r="36" spans="1:5">
      <c r="A36" s="43"/>
      <c r="B36" s="45" t="s">
        <v>76</v>
      </c>
      <c r="C36" s="49">
        <v>0.45</v>
      </c>
      <c r="D36" s="49">
        <v>0.14000000000000001</v>
      </c>
      <c r="E36" s="49">
        <v>0.93</v>
      </c>
    </row>
    <row r="37" spans="1:5">
      <c r="A37" s="43"/>
      <c r="B37" s="45" t="s">
        <v>77</v>
      </c>
      <c r="C37" s="49">
        <v>0.7</v>
      </c>
      <c r="D37" s="49">
        <v>0.28999999999999998</v>
      </c>
      <c r="E37" s="49">
        <v>1.1100000000000001</v>
      </c>
    </row>
    <row r="38" spans="1:5">
      <c r="A38" s="43"/>
      <c r="B38" s="45" t="s">
        <v>78</v>
      </c>
      <c r="C38" s="49">
        <v>0.47</v>
      </c>
      <c r="D38" s="49">
        <v>0.33</v>
      </c>
      <c r="E38" s="49">
        <v>0.72</v>
      </c>
    </row>
    <row r="39" spans="1:5">
      <c r="A39" s="43"/>
      <c r="B39" s="45" t="s">
        <v>79</v>
      </c>
      <c r="C39" s="49">
        <v>1.52</v>
      </c>
      <c r="D39" s="49">
        <v>1.06</v>
      </c>
      <c r="E39" s="49">
        <v>1.96</v>
      </c>
    </row>
    <row r="40" spans="1:5">
      <c r="A40" s="35"/>
      <c r="B40" s="37"/>
      <c r="C40" s="35"/>
      <c r="D40" s="35"/>
      <c r="E40" s="35"/>
    </row>
    <row r="41" spans="1:5">
      <c r="A41" s="35"/>
      <c r="B41" s="37"/>
      <c r="C41" s="35"/>
      <c r="D41" s="35"/>
      <c r="E41" s="35"/>
    </row>
    <row r="42" spans="1:5">
      <c r="A42" s="35"/>
      <c r="B42" s="37"/>
      <c r="C42" s="35"/>
      <c r="D42" s="35"/>
      <c r="E42" s="35"/>
    </row>
    <row r="43" spans="1:5">
      <c r="A43" s="44" t="s">
        <v>80</v>
      </c>
      <c r="B43" s="43"/>
      <c r="C43" s="43"/>
      <c r="D43" s="43"/>
      <c r="E43" s="43"/>
    </row>
    <row r="44" spans="1:5">
      <c r="A44" s="43"/>
      <c r="B44" s="43"/>
      <c r="C44" s="46" t="s">
        <v>21</v>
      </c>
      <c r="D44" s="46" t="s">
        <v>22</v>
      </c>
      <c r="E44" s="46" t="s">
        <v>20</v>
      </c>
    </row>
    <row r="45" spans="1:5">
      <c r="A45" s="43"/>
      <c r="B45" s="45" t="s">
        <v>65</v>
      </c>
      <c r="C45" s="47">
        <v>3.5999999999999999E-3</v>
      </c>
      <c r="D45" s="47">
        <v>2.8999999999999998E-3</v>
      </c>
      <c r="E45" s="47">
        <v>4.4000000000000003E-3</v>
      </c>
    </row>
    <row r="46" spans="1:5">
      <c r="A46" s="43"/>
      <c r="B46" s="45" t="s">
        <v>66</v>
      </c>
      <c r="C46" s="47">
        <v>3.5999999999999999E-3</v>
      </c>
      <c r="D46" s="47">
        <v>2.8999999999999998E-3</v>
      </c>
      <c r="E46" s="47">
        <v>4.4000000000000003E-3</v>
      </c>
    </row>
    <row r="47" spans="1:5">
      <c r="A47" s="43"/>
      <c r="B47" s="45" t="s">
        <v>81</v>
      </c>
      <c r="C47" s="47">
        <v>5.7999999999999996E-3</v>
      </c>
      <c r="D47" s="47">
        <v>4.7999999999999996E-3</v>
      </c>
      <c r="E47" s="47">
        <v>7.1000000000000004E-3</v>
      </c>
    </row>
    <row r="48" spans="1:5">
      <c r="A48" s="43"/>
      <c r="B48" s="45" t="s">
        <v>68</v>
      </c>
      <c r="C48" s="47">
        <v>8.8000000000000005E-3</v>
      </c>
      <c r="D48" s="47">
        <v>7.4999999999999997E-2</v>
      </c>
      <c r="E48" s="47">
        <v>1.01E-2</v>
      </c>
    </row>
    <row r="49" spans="1:9">
      <c r="A49" s="43"/>
      <c r="B49" s="45" t="s">
        <v>69</v>
      </c>
      <c r="C49" s="47">
        <v>5.8999999999999997E-2</v>
      </c>
      <c r="D49" s="47">
        <v>5.3999999999999999E-2</v>
      </c>
      <c r="E49" s="47">
        <v>7.9000000000000001E-2</v>
      </c>
      <c r="F49" s="35"/>
      <c r="G49" s="35"/>
      <c r="H49" s="35"/>
      <c r="I49" s="35"/>
    </row>
    <row r="50" spans="1:9">
      <c r="A50" s="43"/>
      <c r="B50" s="45" t="s">
        <v>70</v>
      </c>
      <c r="C50" s="47">
        <v>0.32300000000000001</v>
      </c>
      <c r="D50" s="47">
        <v>0.29599999999999999</v>
      </c>
      <c r="E50" s="47">
        <v>0.432</v>
      </c>
      <c r="F50" s="35"/>
      <c r="G50" s="35"/>
      <c r="H50" s="35"/>
      <c r="I50" s="35"/>
    </row>
    <row r="51" spans="1:9">
      <c r="A51" s="43"/>
      <c r="B51" s="45" t="s">
        <v>82</v>
      </c>
      <c r="C51" s="47">
        <v>0.23</v>
      </c>
      <c r="D51" s="47">
        <v>0.15</v>
      </c>
      <c r="E51" s="47">
        <v>0.3</v>
      </c>
      <c r="F51" s="35"/>
      <c r="G51" s="35"/>
      <c r="H51" s="35"/>
      <c r="I51" s="35"/>
    </row>
    <row r="52" spans="1:9">
      <c r="A52" s="43"/>
      <c r="B52" s="45" t="s">
        <v>83</v>
      </c>
      <c r="C52" s="47">
        <v>2.17</v>
      </c>
      <c r="D52" s="47">
        <v>1.27</v>
      </c>
      <c r="E52" s="47">
        <v>3.71</v>
      </c>
      <c r="F52" s="35"/>
      <c r="G52" s="35"/>
      <c r="H52" s="35"/>
      <c r="I52" s="35"/>
    </row>
    <row r="53" spans="1:9">
      <c r="A53" s="35"/>
      <c r="B53" s="37"/>
      <c r="C53" s="35"/>
      <c r="D53" s="35"/>
      <c r="E53" s="35"/>
      <c r="F53" s="35"/>
      <c r="G53" s="35"/>
      <c r="H53" s="35"/>
      <c r="I53" s="35"/>
    </row>
    <row r="54" spans="1:9">
      <c r="A54" s="35"/>
      <c r="B54" s="37"/>
      <c r="C54" s="35"/>
      <c r="D54" s="35"/>
      <c r="E54" s="35"/>
      <c r="F54" s="35"/>
      <c r="G54" s="35"/>
      <c r="H54" s="35"/>
      <c r="I54" s="35"/>
    </row>
    <row r="55" spans="1:9">
      <c r="A55" s="35"/>
      <c r="B55" s="37"/>
      <c r="C55" s="35"/>
      <c r="D55" s="35"/>
      <c r="E55" s="35"/>
      <c r="F55" s="35"/>
      <c r="G55" s="35"/>
      <c r="H55" s="35"/>
      <c r="I55" s="35"/>
    </row>
    <row r="56" spans="1:9">
      <c r="A56" s="44" t="s">
        <v>104</v>
      </c>
      <c r="B56" s="43"/>
      <c r="C56" s="43"/>
      <c r="D56" s="43"/>
      <c r="E56" s="43"/>
      <c r="F56" s="35"/>
      <c r="G56" s="35"/>
      <c r="H56" s="35"/>
      <c r="I56" s="35"/>
    </row>
    <row r="57" spans="1:9">
      <c r="A57" s="43"/>
      <c r="B57" s="43"/>
      <c r="C57" s="46" t="s">
        <v>21</v>
      </c>
      <c r="D57" s="46" t="s">
        <v>22</v>
      </c>
      <c r="E57" s="46" t="s">
        <v>20</v>
      </c>
      <c r="F57" s="35"/>
      <c r="G57" s="35"/>
      <c r="H57" s="35"/>
      <c r="I57" s="35"/>
    </row>
    <row r="58" spans="1:9">
      <c r="A58" s="43"/>
      <c r="B58" s="45" t="s">
        <v>84</v>
      </c>
      <c r="C58" s="49">
        <v>0.95</v>
      </c>
      <c r="D58" s="49">
        <v>0.8</v>
      </c>
      <c r="E58" s="49">
        <v>0.98</v>
      </c>
      <c r="F58" s="35"/>
      <c r="G58" s="39"/>
      <c r="H58" s="39"/>
      <c r="I58" s="39"/>
    </row>
    <row r="59" spans="1:9">
      <c r="A59" s="43"/>
      <c r="B59" s="45" t="s">
        <v>85</v>
      </c>
      <c r="C59" s="49">
        <v>0.57999999999999996</v>
      </c>
      <c r="D59" s="49">
        <v>0.47</v>
      </c>
      <c r="E59" s="49">
        <v>0.67</v>
      </c>
      <c r="F59" s="35"/>
      <c r="G59" s="39"/>
      <c r="H59" s="39"/>
      <c r="I59" s="39"/>
    </row>
    <row r="60" spans="1:9">
      <c r="A60" s="43"/>
      <c r="B60" s="45" t="s">
        <v>86</v>
      </c>
      <c r="C60" s="49">
        <v>0</v>
      </c>
      <c r="D60" s="49">
        <v>0</v>
      </c>
      <c r="E60" s="49">
        <v>0.68</v>
      </c>
      <c r="F60" s="35"/>
    </row>
    <row r="61" spans="1:9">
      <c r="A61" s="43"/>
      <c r="B61" s="45" t="s">
        <v>100</v>
      </c>
      <c r="C61" s="49">
        <v>2.65</v>
      </c>
      <c r="D61" s="49">
        <v>1.35</v>
      </c>
      <c r="E61" s="49">
        <v>5.19</v>
      </c>
      <c r="F61" s="35"/>
      <c r="G61" s="39"/>
      <c r="H61" s="39"/>
      <c r="I61" s="39"/>
    </row>
    <row r="62" spans="1:9">
      <c r="A62" s="43"/>
      <c r="B62" s="45" t="s">
        <v>87</v>
      </c>
      <c r="C62" s="49">
        <v>0.54</v>
      </c>
      <c r="D62" s="49">
        <v>0.33</v>
      </c>
      <c r="E62" s="49">
        <v>0.68</v>
      </c>
      <c r="F62" s="35"/>
      <c r="G62" s="39"/>
      <c r="H62" s="39"/>
      <c r="I62" s="39"/>
    </row>
    <row r="63" spans="1:9">
      <c r="A63" s="43"/>
      <c r="B63" s="45" t="s">
        <v>16</v>
      </c>
      <c r="C63" s="49">
        <v>0.9</v>
      </c>
      <c r="D63" s="49">
        <v>0.82</v>
      </c>
      <c r="E63" s="49">
        <v>0.93</v>
      </c>
      <c r="F63" s="35"/>
      <c r="G63" s="39"/>
      <c r="H63" s="39"/>
      <c r="I63" s="39"/>
    </row>
    <row r="64" spans="1:9">
      <c r="A64" s="43"/>
      <c r="B64" s="45" t="s">
        <v>88</v>
      </c>
      <c r="C64" s="49">
        <v>0.73</v>
      </c>
      <c r="D64" s="49">
        <v>0.65</v>
      </c>
      <c r="E64" s="49">
        <v>0.8</v>
      </c>
      <c r="F64" s="35"/>
      <c r="G64" s="39"/>
      <c r="H64" s="39"/>
      <c r="I64" s="39"/>
    </row>
    <row r="65" spans="1:10">
      <c r="A65" s="43"/>
      <c r="B65" s="45" t="s">
        <v>105</v>
      </c>
      <c r="C65" s="49">
        <v>0.5</v>
      </c>
      <c r="D65" s="49">
        <v>0.3</v>
      </c>
      <c r="E65" s="49">
        <v>0.8</v>
      </c>
      <c r="F65" s="35"/>
      <c r="G65" s="39"/>
      <c r="H65" s="39"/>
      <c r="I65" s="39"/>
    </row>
    <row r="66" spans="1:10">
      <c r="A66" s="43"/>
      <c r="B66" s="45" t="s">
        <v>106</v>
      </c>
      <c r="C66" s="49">
        <v>0.92</v>
      </c>
      <c r="D66" s="49">
        <v>0.8</v>
      </c>
      <c r="E66" s="49">
        <v>0.95</v>
      </c>
      <c r="F66" s="35"/>
      <c r="G66" s="35"/>
      <c r="H66" s="35"/>
      <c r="I66" s="35"/>
    </row>
    <row r="67" spans="1:10">
      <c r="A67" s="35"/>
      <c r="B67" s="37"/>
      <c r="C67" s="35"/>
      <c r="D67" s="35"/>
      <c r="E67" s="35"/>
      <c r="F67" s="35"/>
      <c r="G67" s="35"/>
      <c r="H67" s="35"/>
      <c r="I67" s="35"/>
    </row>
    <row r="68" spans="1:10">
      <c r="A68" s="36"/>
      <c r="B68" s="37"/>
      <c r="C68" s="35"/>
      <c r="D68" s="35"/>
      <c r="E68" s="35"/>
      <c r="F68" s="35"/>
      <c r="G68" s="35"/>
      <c r="H68" s="35"/>
      <c r="I68" s="35"/>
    </row>
    <row r="69" spans="1:10">
      <c r="A69" s="35"/>
      <c r="B69" s="37"/>
      <c r="C69" s="38"/>
      <c r="D69" s="38"/>
      <c r="E69" s="38"/>
      <c r="F69" s="35"/>
      <c r="G69" s="35"/>
      <c r="H69" s="35"/>
      <c r="I69" s="35"/>
    </row>
    <row r="70" spans="1:10">
      <c r="A70" s="44" t="s">
        <v>89</v>
      </c>
      <c r="B70" s="43"/>
      <c r="C70" s="43"/>
      <c r="D70" s="43"/>
      <c r="E70" s="43"/>
      <c r="F70" s="35"/>
      <c r="G70" s="35"/>
      <c r="H70" s="35"/>
      <c r="I70" s="35"/>
      <c r="J70" s="24"/>
    </row>
    <row r="71" spans="1:10">
      <c r="A71" s="43"/>
      <c r="B71" s="43"/>
      <c r="C71" s="46" t="s">
        <v>21</v>
      </c>
      <c r="D71" s="46" t="s">
        <v>22</v>
      </c>
      <c r="E71" s="46" t="s">
        <v>20</v>
      </c>
      <c r="F71" s="35"/>
      <c r="G71" s="35"/>
      <c r="H71" s="35"/>
      <c r="I71" s="35"/>
      <c r="J71" s="24"/>
    </row>
    <row r="72" spans="1:10">
      <c r="A72" s="43"/>
      <c r="B72" s="45" t="s">
        <v>90</v>
      </c>
      <c r="C72" s="48">
        <v>0.14599999999999999</v>
      </c>
      <c r="D72" s="48">
        <v>9.6000000000000002E-2</v>
      </c>
      <c r="E72" s="48">
        <v>0.20499999999999999</v>
      </c>
      <c r="F72" s="35"/>
      <c r="G72" s="35"/>
      <c r="H72" s="35"/>
      <c r="I72" s="35"/>
      <c r="J72" s="24"/>
    </row>
    <row r="73" spans="1:10">
      <c r="A73" s="43"/>
      <c r="B73" s="45" t="s">
        <v>91</v>
      </c>
      <c r="C73" s="48">
        <v>8.0000000000000002E-3</v>
      </c>
      <c r="D73" s="48">
        <v>5.0000000000000001E-3</v>
      </c>
      <c r="E73" s="48">
        <v>1.0999999999999999E-2</v>
      </c>
      <c r="F73" s="35"/>
      <c r="G73" s="35"/>
      <c r="H73" s="35"/>
      <c r="I73" s="35"/>
    </row>
    <row r="74" spans="1:10">
      <c r="A74" s="43"/>
      <c r="B74" s="45" t="s">
        <v>92</v>
      </c>
      <c r="C74" s="48">
        <v>0.02</v>
      </c>
      <c r="D74" s="48">
        <v>1.2999999999999999E-2</v>
      </c>
      <c r="E74" s="48">
        <v>2.9000000000000001E-2</v>
      </c>
      <c r="F74" s="35"/>
      <c r="G74" s="35"/>
      <c r="H74" s="35"/>
      <c r="I74" s="35"/>
    </row>
    <row r="75" spans="1:10">
      <c r="A75" s="43"/>
      <c r="B75" s="45" t="s">
        <v>93</v>
      </c>
      <c r="C75" s="48">
        <v>7.0000000000000007E-2</v>
      </c>
      <c r="D75" s="48">
        <v>4.8000000000000001E-2</v>
      </c>
      <c r="E75" s="48">
        <v>9.4E-2</v>
      </c>
      <c r="F75" s="35"/>
      <c r="G75" s="35"/>
      <c r="H75" s="35"/>
      <c r="I75" s="35"/>
    </row>
    <row r="76" spans="1:10">
      <c r="A76" s="43"/>
      <c r="B76" s="45" t="s">
        <v>94</v>
      </c>
      <c r="C76" s="48">
        <v>0.26500000000000001</v>
      </c>
      <c r="D76" s="48">
        <v>0.114</v>
      </c>
      <c r="E76" s="48">
        <v>0.47399999999999998</v>
      </c>
      <c r="F76" s="35"/>
      <c r="G76" s="35"/>
      <c r="H76" s="35"/>
      <c r="I76" s="35"/>
    </row>
    <row r="77" spans="1:10">
      <c r="A77" s="43"/>
      <c r="B77" s="45" t="s">
        <v>95</v>
      </c>
      <c r="C77" s="48">
        <v>0.54700000000000004</v>
      </c>
      <c r="D77" s="48">
        <v>0.38200000000000001</v>
      </c>
      <c r="E77" s="48">
        <v>0.71499999999999997</v>
      </c>
    </row>
    <row r="78" spans="1:10">
      <c r="A78" s="43"/>
      <c r="B78" s="45" t="s">
        <v>96</v>
      </c>
      <c r="C78" s="48">
        <v>5.2999999999999999E-2</v>
      </c>
      <c r="D78" s="48">
        <v>3.4000000000000002E-2</v>
      </c>
      <c r="E78"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1" sqref="H11"/>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27" t="s">
        <v>111</v>
      </c>
      <c r="H2" s="28" t="s">
        <v>112</v>
      </c>
      <c r="I2" s="55" t="s">
        <v>114</v>
      </c>
      <c r="J2" s="55" t="s">
        <v>115</v>
      </c>
    </row>
    <row r="3" spans="1:10">
      <c r="B3" s="3">
        <v>1</v>
      </c>
      <c r="C3" s="4" t="s">
        <v>6</v>
      </c>
      <c r="D3" s="4" t="s">
        <v>7</v>
      </c>
      <c r="E3" s="4" t="s">
        <v>8</v>
      </c>
      <c r="F3" s="4" t="s">
        <v>9</v>
      </c>
      <c r="G3" s="4">
        <v>15</v>
      </c>
      <c r="H3" s="4">
        <v>49</v>
      </c>
      <c r="I3" s="56">
        <v>0</v>
      </c>
      <c r="J3" s="56">
        <v>1</v>
      </c>
    </row>
    <row r="4" spans="1:10">
      <c r="B4" s="3">
        <v>2</v>
      </c>
      <c r="C4" s="4" t="s">
        <v>10</v>
      </c>
      <c r="D4" s="4" t="s">
        <v>11</v>
      </c>
      <c r="E4" s="4" t="s">
        <v>9</v>
      </c>
      <c r="F4" s="4" t="s">
        <v>8</v>
      </c>
      <c r="G4" s="4">
        <v>15</v>
      </c>
      <c r="H4" s="4">
        <v>49</v>
      </c>
      <c r="I4" s="56">
        <v>0</v>
      </c>
      <c r="J4" s="56">
        <v>0</v>
      </c>
    </row>
    <row r="5" spans="1:10">
      <c r="B5" s="3">
        <v>3</v>
      </c>
      <c r="C5" s="4" t="s">
        <v>12</v>
      </c>
      <c r="D5" s="4" t="s">
        <v>13</v>
      </c>
      <c r="E5" s="4" t="s">
        <v>9</v>
      </c>
      <c r="F5" s="4" t="s">
        <v>8</v>
      </c>
      <c r="G5" s="4">
        <v>15</v>
      </c>
      <c r="H5" s="4">
        <v>49</v>
      </c>
      <c r="I5" s="56">
        <v>0</v>
      </c>
      <c r="J5" s="56">
        <v>1</v>
      </c>
    </row>
    <row r="6" spans="1:10">
      <c r="B6" s="3">
        <v>4</v>
      </c>
      <c r="C6" s="4" t="s">
        <v>101</v>
      </c>
      <c r="D6" s="4" t="s">
        <v>14</v>
      </c>
      <c r="E6" s="4" t="s">
        <v>9</v>
      </c>
      <c r="F6" s="4" t="s">
        <v>8</v>
      </c>
      <c r="G6" s="4">
        <v>0</v>
      </c>
      <c r="H6" s="4">
        <v>14</v>
      </c>
      <c r="I6" s="56">
        <v>0</v>
      </c>
      <c r="J6" s="56">
        <v>0</v>
      </c>
    </row>
    <row r="7" spans="1:10">
      <c r="B7" s="3">
        <v>5</v>
      </c>
      <c r="C7" s="4" t="s">
        <v>102</v>
      </c>
      <c r="D7" s="4" t="s">
        <v>15</v>
      </c>
      <c r="E7" s="4" t="s">
        <v>8</v>
      </c>
      <c r="F7" s="4" t="s">
        <v>9</v>
      </c>
      <c r="G7" s="4">
        <v>0</v>
      </c>
      <c r="H7" s="4">
        <v>14</v>
      </c>
      <c r="I7" s="56">
        <v>0</v>
      </c>
      <c r="J7" s="56">
        <v>0</v>
      </c>
    </row>
    <row r="8" spans="1:10">
      <c r="B8" s="3">
        <v>6</v>
      </c>
      <c r="C8" s="4" t="s">
        <v>117</v>
      </c>
      <c r="D8" s="4" t="s">
        <v>121</v>
      </c>
      <c r="E8" s="4" t="s">
        <v>9</v>
      </c>
      <c r="F8" s="4" t="s">
        <v>8</v>
      </c>
      <c r="G8" s="4">
        <v>15</v>
      </c>
      <c r="H8" s="4">
        <v>49</v>
      </c>
      <c r="I8" s="56">
        <v>0</v>
      </c>
      <c r="J8" s="56">
        <v>0</v>
      </c>
    </row>
    <row r="9" spans="1:10">
      <c r="B9" s="3">
        <v>7</v>
      </c>
      <c r="C9" s="4" t="s">
        <v>118</v>
      </c>
      <c r="D9" s="4" t="s">
        <v>122</v>
      </c>
      <c r="E9" s="4" t="s">
        <v>8</v>
      </c>
      <c r="F9" s="4" t="s">
        <v>9</v>
      </c>
      <c r="G9" s="4">
        <v>15</v>
      </c>
      <c r="H9" s="4">
        <v>49</v>
      </c>
      <c r="I9" s="56">
        <v>0</v>
      </c>
      <c r="J9" s="56">
        <v>0</v>
      </c>
    </row>
    <row r="10" spans="1:10" s="50" customFormat="1">
      <c r="B10" s="3">
        <v>8</v>
      </c>
      <c r="C10" s="4" t="s">
        <v>119</v>
      </c>
      <c r="D10" s="4" t="s">
        <v>123</v>
      </c>
      <c r="E10" s="4" t="s">
        <v>9</v>
      </c>
      <c r="F10" s="4" t="s">
        <v>8</v>
      </c>
      <c r="G10" s="4">
        <v>50</v>
      </c>
      <c r="H10" s="4">
        <v>85</v>
      </c>
      <c r="I10" s="56">
        <v>0</v>
      </c>
      <c r="J10" s="56">
        <v>0</v>
      </c>
    </row>
    <row r="11" spans="1:10" s="50" customFormat="1">
      <c r="B11" s="3">
        <v>9</v>
      </c>
      <c r="C11" s="4" t="s">
        <v>120</v>
      </c>
      <c r="D11" s="4" t="s">
        <v>124</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19</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c r="D14" s="13"/>
      <c r="E14" s="13"/>
      <c r="F14" s="13"/>
      <c r="G14" s="13"/>
      <c r="H14" s="13"/>
      <c r="I14" s="13"/>
      <c r="J14" s="13"/>
      <c r="K14" s="13"/>
      <c r="L14" s="13"/>
      <c r="M14" s="13"/>
      <c r="N14" s="13"/>
    </row>
    <row r="15" spans="1:26">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c r="B32" s="3" t="str">
        <f>Populations!$C$10</f>
        <v>M 50+</v>
      </c>
      <c r="C32" s="3" t="s">
        <v>21</v>
      </c>
      <c r="D32" s="11">
        <v>1233255.160716</v>
      </c>
      <c r="E32" s="11">
        <f t="shared" ref="E32:N32" si="0">D32*(1.02)</f>
        <v>1257920.26393032</v>
      </c>
      <c r="F32" s="11">
        <f t="shared" si="0"/>
        <v>1283078.6692089264</v>
      </c>
      <c r="G32" s="11">
        <f t="shared" si="0"/>
        <v>1308740.242593105</v>
      </c>
      <c r="H32" s="11">
        <f t="shared" si="0"/>
        <v>1334915.0474449671</v>
      </c>
      <c r="I32" s="11">
        <f t="shared" si="0"/>
        <v>1361613.3483938666</v>
      </c>
      <c r="J32" s="11">
        <f t="shared" si="0"/>
        <v>1388845.6153617438</v>
      </c>
      <c r="K32" s="11">
        <f t="shared" si="0"/>
        <v>1416622.5276689788</v>
      </c>
      <c r="L32" s="11">
        <f t="shared" si="0"/>
        <v>1444954.9782223583</v>
      </c>
      <c r="M32" s="11">
        <f t="shared" si="0"/>
        <v>1473854.0777868056</v>
      </c>
      <c r="N32" s="11">
        <f t="shared" si="0"/>
        <v>1503331.1593425418</v>
      </c>
      <c r="O32" s="7"/>
      <c r="P32" s="7"/>
      <c r="Q32" s="7"/>
      <c r="R32" s="7"/>
      <c r="S32" s="7"/>
      <c r="T32" s="7"/>
      <c r="U32" s="7"/>
      <c r="V32" s="7"/>
      <c r="W32" s="7"/>
      <c r="X32" s="7"/>
      <c r="Y32" s="6" t="s">
        <v>18</v>
      </c>
      <c r="Z32" s="7"/>
    </row>
    <row r="33" spans="2:26" s="50" customFormat="1">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row r="35" spans="2:26" s="50" customFormat="1">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c r="B36" s="3" t="str">
        <f>Populations!$C$11</f>
        <v>F 50+</v>
      </c>
      <c r="C36" s="3" t="s">
        <v>21</v>
      </c>
      <c r="D36" s="11">
        <v>1787827.318</v>
      </c>
      <c r="E36" s="11">
        <f t="shared" ref="E36:N36" si="1">D36*(1.02)</f>
        <v>1823583.86436</v>
      </c>
      <c r="F36" s="11">
        <f t="shared" si="1"/>
        <v>1860055.5416472</v>
      </c>
      <c r="G36" s="11">
        <f t="shared" si="1"/>
        <v>1897256.6524801441</v>
      </c>
      <c r="H36" s="11">
        <f t="shared" si="1"/>
        <v>1935201.7855297469</v>
      </c>
      <c r="I36" s="11">
        <f t="shared" si="1"/>
        <v>1973905.821240342</v>
      </c>
      <c r="J36" s="11">
        <f t="shared" si="1"/>
        <v>2013383.9376651489</v>
      </c>
      <c r="K36" s="11">
        <f t="shared" si="1"/>
        <v>2053651.6164184518</v>
      </c>
      <c r="L36" s="11">
        <f t="shared" si="1"/>
        <v>2094724.6487468209</v>
      </c>
      <c r="M36" s="11">
        <f t="shared" si="1"/>
        <v>2136619.1417217571</v>
      </c>
      <c r="N36" s="11">
        <f t="shared" si="1"/>
        <v>2179351.5245561921</v>
      </c>
      <c r="O36" s="7"/>
      <c r="P36" s="7"/>
      <c r="Q36" s="7"/>
      <c r="R36" s="7"/>
      <c r="S36" s="7"/>
      <c r="T36" s="7"/>
      <c r="U36" s="7"/>
      <c r="V36" s="7"/>
      <c r="W36" s="7"/>
      <c r="X36" s="7"/>
      <c r="Y36" s="6" t="s">
        <v>18</v>
      </c>
      <c r="Z36" s="7"/>
    </row>
    <row r="37" spans="2:26" s="50" customFormat="1">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23</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row r="31" spans="2:26" s="50" customFormat="1">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row r="35" spans="2:26" s="50" customFormat="1">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c r="A15" s="1" t="s">
        <v>32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c r="A29" s="1" t="s">
        <v>33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
  <sheetViews>
    <sheetView topLeftCell="S28" workbookViewId="0">
      <selection activeCell="A39" sqref="A39:XFD50"/>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c r="A7" s="1" t="s">
        <v>26</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c r="B9" s="3" t="s">
        <v>25</v>
      </c>
      <c r="C9" s="8"/>
      <c r="D9" s="8"/>
      <c r="E9" s="8"/>
      <c r="F9" s="8"/>
      <c r="G9" s="8"/>
      <c r="H9" s="8"/>
      <c r="I9" s="8"/>
      <c r="J9" s="8">
        <v>2800</v>
      </c>
      <c r="K9" s="8"/>
      <c r="L9" s="8"/>
      <c r="M9" s="8"/>
      <c r="N9" s="8"/>
      <c r="O9" s="8"/>
      <c r="P9" s="16">
        <v>3535</v>
      </c>
      <c r="Q9" s="8"/>
      <c r="R9" s="8"/>
      <c r="S9" s="8"/>
      <c r="T9" s="8"/>
      <c r="U9" s="8"/>
      <c r="V9" s="8"/>
      <c r="W9" s="8"/>
      <c r="X9" s="6" t="s">
        <v>18</v>
      </c>
      <c r="Y9" s="8"/>
    </row>
    <row r="13" spans="1:25">
      <c r="A13" s="1" t="s">
        <v>27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c r="A19" s="1" t="s">
        <v>28</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c r="A30" s="1" t="s">
        <v>29</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c r="A36" s="1" t="s">
        <v>30</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row r="39" spans="1:25" s="50" customFormat="1" ht="15" customHeight="1"/>
    <row r="40" spans="1:25" s="50" customFormat="1" ht="15" customHeight="1"/>
    <row r="41" spans="1:25" s="50" customFormat="1" ht="15" customHeight="1"/>
    <row r="42" spans="1:25" s="50" customFormat="1">
      <c r="A42" s="68" t="s">
        <v>130</v>
      </c>
      <c r="B42" s="59"/>
      <c r="C42" s="59"/>
      <c r="D42" s="59"/>
      <c r="E42" s="59"/>
      <c r="F42" s="59"/>
      <c r="G42" s="59"/>
      <c r="H42" s="59"/>
      <c r="I42" s="59"/>
      <c r="J42" s="59"/>
      <c r="K42" s="59"/>
      <c r="L42" s="59"/>
      <c r="M42" s="59"/>
      <c r="N42" s="59"/>
      <c r="O42" s="59"/>
      <c r="P42" s="59"/>
      <c r="Q42" s="59"/>
      <c r="R42" s="59"/>
      <c r="S42" s="59"/>
      <c r="T42" s="59"/>
      <c r="U42" s="59"/>
      <c r="V42" s="59"/>
      <c r="W42" s="59"/>
      <c r="X42" s="59"/>
      <c r="Y42" s="59"/>
    </row>
    <row r="43" spans="1:25" s="50" customFormat="1">
      <c r="A43" s="59"/>
      <c r="B43" s="59"/>
      <c r="C43" s="69">
        <v>2000</v>
      </c>
      <c r="D43" s="69">
        <v>2001</v>
      </c>
      <c r="E43" s="69">
        <v>2002</v>
      </c>
      <c r="F43" s="69">
        <v>2003</v>
      </c>
      <c r="G43" s="69">
        <v>2004</v>
      </c>
      <c r="H43" s="69">
        <v>2005</v>
      </c>
      <c r="I43" s="69">
        <v>2006</v>
      </c>
      <c r="J43" s="69">
        <v>2007</v>
      </c>
      <c r="K43" s="69">
        <v>2008</v>
      </c>
      <c r="L43" s="69">
        <v>2009</v>
      </c>
      <c r="M43" s="69">
        <v>2010</v>
      </c>
      <c r="N43" s="69">
        <v>2011</v>
      </c>
      <c r="O43" s="69">
        <v>2012</v>
      </c>
      <c r="P43" s="69">
        <v>2013</v>
      </c>
      <c r="Q43" s="69">
        <v>2014</v>
      </c>
      <c r="R43" s="69">
        <v>2015</v>
      </c>
      <c r="S43" s="69">
        <v>2016</v>
      </c>
      <c r="T43" s="69">
        <v>2017</v>
      </c>
      <c r="U43" s="69">
        <v>2018</v>
      </c>
      <c r="V43" s="69">
        <v>2019</v>
      </c>
      <c r="W43" s="69">
        <v>2020</v>
      </c>
      <c r="X43" s="59"/>
      <c r="Y43" s="69" t="s">
        <v>17</v>
      </c>
    </row>
    <row r="44" spans="1:25" s="50" customFormat="1">
      <c r="A44" s="59"/>
      <c r="B44" s="69" t="s">
        <v>36</v>
      </c>
      <c r="C44" s="63"/>
      <c r="D44" s="63"/>
      <c r="E44" s="63"/>
      <c r="F44" s="63"/>
      <c r="G44" s="63"/>
      <c r="H44" s="63"/>
      <c r="I44" s="63"/>
      <c r="J44" s="63"/>
      <c r="K44" s="63"/>
      <c r="L44" s="63"/>
      <c r="M44" s="63"/>
      <c r="N44" s="63"/>
      <c r="O44" s="63"/>
      <c r="P44" s="63"/>
      <c r="Q44" s="63"/>
      <c r="R44" s="63"/>
      <c r="S44" s="63"/>
      <c r="T44" s="63"/>
      <c r="U44" s="63"/>
      <c r="V44" s="63"/>
      <c r="W44" s="63"/>
      <c r="X44" s="70" t="s">
        <v>18</v>
      </c>
      <c r="Y44" s="63"/>
    </row>
    <row r="45" spans="1:25" s="50" customFormat="1"/>
    <row r="46" spans="1:25" s="50" customFormat="1"/>
    <row r="47" spans="1:25" s="50" customFormat="1"/>
    <row r="48" spans="1:25" s="50" customFormat="1">
      <c r="A48" s="68" t="s">
        <v>133</v>
      </c>
      <c r="B48" s="59"/>
      <c r="C48" s="59"/>
      <c r="D48" s="59"/>
      <c r="E48" s="59"/>
      <c r="F48" s="59"/>
      <c r="G48" s="59"/>
      <c r="H48" s="59"/>
      <c r="I48" s="59"/>
      <c r="J48" s="59"/>
      <c r="K48" s="59"/>
      <c r="L48" s="59"/>
      <c r="M48" s="59"/>
      <c r="N48" s="59"/>
      <c r="O48" s="59"/>
      <c r="P48" s="59"/>
      <c r="Q48" s="59"/>
      <c r="R48" s="59"/>
      <c r="S48" s="59"/>
      <c r="T48" s="59"/>
      <c r="U48" s="59"/>
      <c r="V48" s="59"/>
      <c r="W48" s="59"/>
      <c r="X48" s="59"/>
      <c r="Y48" s="59"/>
    </row>
    <row r="49" spans="1:25" s="50" customFormat="1">
      <c r="A49" s="59"/>
      <c r="B49" s="59"/>
      <c r="C49" s="69">
        <v>2000</v>
      </c>
      <c r="D49" s="69">
        <v>2001</v>
      </c>
      <c r="E49" s="69">
        <v>2002</v>
      </c>
      <c r="F49" s="69">
        <v>2003</v>
      </c>
      <c r="G49" s="69">
        <v>2004</v>
      </c>
      <c r="H49" s="69">
        <v>2005</v>
      </c>
      <c r="I49" s="69">
        <v>2006</v>
      </c>
      <c r="J49" s="69">
        <v>2007</v>
      </c>
      <c r="K49" s="69">
        <v>2008</v>
      </c>
      <c r="L49" s="69">
        <v>2009</v>
      </c>
      <c r="M49" s="69">
        <v>2010</v>
      </c>
      <c r="N49" s="69">
        <v>2011</v>
      </c>
      <c r="O49" s="69">
        <v>2012</v>
      </c>
      <c r="P49" s="69">
        <v>2013</v>
      </c>
      <c r="Q49" s="69">
        <v>2014</v>
      </c>
      <c r="R49" s="69">
        <v>2015</v>
      </c>
      <c r="S49" s="69">
        <v>2016</v>
      </c>
      <c r="T49" s="69">
        <v>2017</v>
      </c>
      <c r="U49" s="69">
        <v>2018</v>
      </c>
      <c r="V49" s="69">
        <v>2019</v>
      </c>
      <c r="W49" s="69">
        <v>2020</v>
      </c>
      <c r="X49" s="59"/>
      <c r="Y49" s="69" t="s">
        <v>17</v>
      </c>
    </row>
    <row r="50" spans="1:25" s="50" customFormat="1">
      <c r="A50" s="59"/>
      <c r="B50" s="69" t="s">
        <v>36</v>
      </c>
      <c r="C50" s="63"/>
      <c r="D50" s="63"/>
      <c r="E50" s="63"/>
      <c r="F50" s="63"/>
      <c r="G50" s="63"/>
      <c r="H50" s="63"/>
      <c r="I50" s="63"/>
      <c r="J50" s="63"/>
      <c r="K50" s="63"/>
      <c r="L50" s="63"/>
      <c r="M50" s="63"/>
      <c r="N50" s="63"/>
      <c r="O50" s="63"/>
      <c r="P50" s="63"/>
      <c r="Q50" s="63"/>
      <c r="R50" s="63"/>
      <c r="S50" s="63"/>
      <c r="T50" s="63"/>
      <c r="U50" s="63"/>
      <c r="V50" s="63"/>
      <c r="W50" s="63"/>
      <c r="X50" s="70" t="s">
        <v>18</v>
      </c>
      <c r="Y50"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baseColWidth="10" defaultColWidth="8.83203125" defaultRowHeight="14" x14ac:dyDescent="0"/>
  <sheetData>
    <row r="1" spans="1:25">
      <c r="A1" s="1" t="s">
        <v>34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c r="A15" s="1" t="s">
        <v>35</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c r="A21" s="34" t="s">
        <v>99</v>
      </c>
    </row>
    <row r="22" spans="1: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c r="A28" s="1" t="s">
        <v>37</v>
      </c>
    </row>
    <row r="29" spans="1: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c r="A42" s="1" t="s">
        <v>38</v>
      </c>
    </row>
    <row r="43" spans="1: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c r="A48" s="1" t="s">
        <v>39</v>
      </c>
    </row>
    <row r="49" spans="1: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c r="A57" s="1" t="s">
        <v>40</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tabSelected="1" topLeftCell="A65" workbookViewId="0">
      <selection activeCell="A81" sqref="A81:XFD86"/>
    </sheetView>
  </sheetViews>
  <sheetFormatPr baseColWidth="10" defaultColWidth="8.83203125" defaultRowHeight="14" x14ac:dyDescent="0"/>
  <sheetData>
    <row r="1" spans="1:25">
      <c r="A1" s="58" t="s">
        <v>108</v>
      </c>
      <c r="B1" s="50"/>
      <c r="C1" s="50"/>
      <c r="D1" s="50"/>
      <c r="E1" s="50"/>
      <c r="F1" s="50"/>
      <c r="G1" s="50"/>
      <c r="H1" s="50"/>
      <c r="I1" s="50"/>
      <c r="J1" s="50"/>
      <c r="K1" s="50"/>
      <c r="L1" s="50"/>
      <c r="M1" s="50"/>
      <c r="N1" s="50"/>
      <c r="O1" s="50"/>
      <c r="P1" s="50"/>
      <c r="Q1" s="50"/>
      <c r="R1" s="50"/>
      <c r="S1" s="50"/>
      <c r="T1" s="50"/>
      <c r="U1" s="50"/>
      <c r="V1" s="50"/>
      <c r="W1" s="50"/>
      <c r="X1" s="50"/>
      <c r="Y1" s="50"/>
    </row>
    <row r="2" spans="1:25">
      <c r="A2" s="57"/>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c r="A3" s="57"/>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c r="A4" s="57"/>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c r="A9" s="57"/>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c r="A10" s="57"/>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c r="A11" s="57"/>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c r="A15" s="58" t="s">
        <v>126</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c r="A16" s="57"/>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c r="A18" s="57"/>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c r="A29" s="58" t="s">
        <v>109</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c r="A43" s="58" t="s">
        <v>110</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c r="A57" s="60" t="s">
        <v>127</v>
      </c>
      <c r="B57" s="59"/>
      <c r="C57" s="59"/>
      <c r="D57" s="59"/>
      <c r="E57" s="59"/>
      <c r="F57" s="59"/>
      <c r="G57" s="59"/>
      <c r="H57" s="59"/>
      <c r="I57" s="59"/>
      <c r="J57" s="59"/>
      <c r="K57" s="59"/>
      <c r="L57" s="59"/>
      <c r="M57" s="59"/>
      <c r="N57" s="59"/>
      <c r="O57" s="59"/>
      <c r="P57" s="59"/>
      <c r="Q57" s="59"/>
      <c r="R57" s="59"/>
      <c r="S57" s="59"/>
      <c r="T57" s="59"/>
      <c r="U57" s="59"/>
      <c r="V57" s="59"/>
      <c r="W57" s="59"/>
      <c r="X57" s="59"/>
      <c r="Y57" s="59"/>
    </row>
    <row r="58" spans="1:25">
      <c r="A58" s="59"/>
      <c r="B58" s="59"/>
      <c r="C58" s="61">
        <v>2000</v>
      </c>
      <c r="D58" s="61">
        <v>2001</v>
      </c>
      <c r="E58" s="61">
        <v>2002</v>
      </c>
      <c r="F58" s="61">
        <v>2003</v>
      </c>
      <c r="G58" s="61">
        <v>2004</v>
      </c>
      <c r="H58" s="61">
        <v>2005</v>
      </c>
      <c r="I58" s="61">
        <v>2006</v>
      </c>
      <c r="J58" s="61">
        <v>2007</v>
      </c>
      <c r="K58" s="61">
        <v>2008</v>
      </c>
      <c r="L58" s="61">
        <v>2009</v>
      </c>
      <c r="M58" s="61">
        <v>2010</v>
      </c>
      <c r="N58" s="61">
        <v>2011</v>
      </c>
      <c r="O58" s="61">
        <v>2012</v>
      </c>
      <c r="P58" s="61">
        <v>2013</v>
      </c>
      <c r="Q58" s="61">
        <v>2014</v>
      </c>
      <c r="R58" s="61">
        <v>2015</v>
      </c>
      <c r="S58" s="61">
        <v>2016</v>
      </c>
      <c r="T58" s="61">
        <v>2017</v>
      </c>
      <c r="U58" s="61">
        <v>2018</v>
      </c>
      <c r="V58" s="61">
        <v>2019</v>
      </c>
      <c r="W58" s="61">
        <v>2020</v>
      </c>
      <c r="X58" s="59"/>
      <c r="Y58" s="61" t="s">
        <v>17</v>
      </c>
    </row>
    <row r="59" spans="1:25">
      <c r="A59" s="59"/>
      <c r="B59" s="61" t="s">
        <v>36</v>
      </c>
      <c r="C59" s="63"/>
      <c r="D59" s="63"/>
      <c r="E59" s="63"/>
      <c r="F59" s="63"/>
      <c r="G59" s="63"/>
      <c r="H59" s="63"/>
      <c r="I59" s="63"/>
      <c r="J59" s="63"/>
      <c r="K59" s="63"/>
      <c r="L59" s="63"/>
      <c r="M59" s="63"/>
      <c r="N59" s="63"/>
      <c r="O59" s="63"/>
      <c r="P59" s="63"/>
      <c r="Q59" s="63"/>
      <c r="R59" s="63"/>
      <c r="S59" s="63"/>
      <c r="T59" s="63"/>
      <c r="U59" s="63"/>
      <c r="V59" s="63"/>
      <c r="W59" s="63"/>
      <c r="X59" s="62" t="s">
        <v>18</v>
      </c>
      <c r="Y59" s="63">
        <v>0.9</v>
      </c>
    </row>
    <row r="63" spans="1:25">
      <c r="A63" s="60" t="s">
        <v>107</v>
      </c>
      <c r="B63" s="59"/>
      <c r="C63" s="59"/>
      <c r="D63" s="59"/>
      <c r="E63" s="59"/>
      <c r="F63" s="59"/>
      <c r="G63" s="59"/>
      <c r="H63" s="59"/>
      <c r="I63" s="59"/>
      <c r="J63" s="59"/>
      <c r="K63" s="59"/>
      <c r="L63" s="59"/>
      <c r="M63" s="59"/>
      <c r="N63" s="59"/>
      <c r="O63" s="59"/>
      <c r="P63" s="59"/>
      <c r="Q63" s="59"/>
      <c r="R63" s="59"/>
      <c r="S63" s="59"/>
      <c r="T63" s="59"/>
      <c r="U63" s="59"/>
      <c r="V63" s="59"/>
      <c r="W63" s="59"/>
      <c r="X63" s="59"/>
      <c r="Y63" s="59"/>
    </row>
    <row r="64" spans="1:25">
      <c r="A64" s="59"/>
      <c r="B64" s="59"/>
      <c r="C64" s="61">
        <v>2000</v>
      </c>
      <c r="D64" s="61">
        <v>2001</v>
      </c>
      <c r="E64" s="61">
        <v>2002</v>
      </c>
      <c r="F64" s="61">
        <v>2003</v>
      </c>
      <c r="G64" s="61">
        <v>2004</v>
      </c>
      <c r="H64" s="61">
        <v>2005</v>
      </c>
      <c r="I64" s="61">
        <v>2006</v>
      </c>
      <c r="J64" s="61">
        <v>2007</v>
      </c>
      <c r="K64" s="61">
        <v>2008</v>
      </c>
      <c r="L64" s="61">
        <v>2009</v>
      </c>
      <c r="M64" s="61">
        <v>2010</v>
      </c>
      <c r="N64" s="61">
        <v>2011</v>
      </c>
      <c r="O64" s="61">
        <v>2012</v>
      </c>
      <c r="P64" s="61">
        <v>2013</v>
      </c>
      <c r="Q64" s="61">
        <v>2014</v>
      </c>
      <c r="R64" s="61">
        <v>2015</v>
      </c>
      <c r="S64" s="61">
        <v>2016</v>
      </c>
      <c r="T64" s="61">
        <v>2017</v>
      </c>
      <c r="U64" s="61">
        <v>2018</v>
      </c>
      <c r="V64" s="61">
        <v>2019</v>
      </c>
      <c r="W64" s="61">
        <v>2020</v>
      </c>
      <c r="X64" s="59"/>
      <c r="Y64" s="61" t="s">
        <v>17</v>
      </c>
    </row>
    <row r="65" spans="1:25">
      <c r="A65" s="59"/>
      <c r="B65" s="61" t="s">
        <v>36</v>
      </c>
      <c r="C65" s="63"/>
      <c r="D65" s="63"/>
      <c r="E65" s="63"/>
      <c r="F65" s="63"/>
      <c r="G65" s="63"/>
      <c r="H65" s="63"/>
      <c r="I65" s="63"/>
      <c r="J65" s="63"/>
      <c r="K65" s="63"/>
      <c r="L65" s="63"/>
      <c r="M65" s="63"/>
      <c r="N65" s="63"/>
      <c r="O65" s="63"/>
      <c r="P65" s="63"/>
      <c r="Q65" s="63"/>
      <c r="R65" s="63"/>
      <c r="S65" s="63"/>
      <c r="T65" s="63"/>
      <c r="U65" s="63"/>
      <c r="V65" s="63"/>
      <c r="W65" s="63"/>
      <c r="X65" s="62" t="s">
        <v>18</v>
      </c>
      <c r="Y65" s="63">
        <v>0.1</v>
      </c>
    </row>
    <row r="69" spans="1:25">
      <c r="A69" s="60" t="s">
        <v>128</v>
      </c>
      <c r="B69" s="59"/>
      <c r="C69" s="59"/>
      <c r="D69" s="59"/>
      <c r="E69" s="59"/>
      <c r="F69" s="59"/>
      <c r="G69" s="59"/>
      <c r="H69" s="59"/>
      <c r="I69" s="59"/>
      <c r="J69" s="59"/>
      <c r="K69" s="59"/>
      <c r="L69" s="59"/>
      <c r="M69" s="59"/>
      <c r="N69" s="59"/>
      <c r="O69" s="59"/>
      <c r="P69" s="59"/>
      <c r="Q69" s="59"/>
      <c r="R69" s="59"/>
      <c r="S69" s="59"/>
      <c r="T69" s="59"/>
      <c r="U69" s="59"/>
      <c r="V69" s="59"/>
      <c r="W69" s="59"/>
      <c r="X69" s="59"/>
      <c r="Y69" s="59"/>
    </row>
    <row r="70" spans="1:25">
      <c r="A70" s="59"/>
      <c r="B70" s="59"/>
      <c r="C70" s="61">
        <v>2000</v>
      </c>
      <c r="D70" s="61">
        <v>2001</v>
      </c>
      <c r="E70" s="61">
        <v>2002</v>
      </c>
      <c r="F70" s="61">
        <v>2003</v>
      </c>
      <c r="G70" s="61">
        <v>2004</v>
      </c>
      <c r="H70" s="61">
        <v>2005</v>
      </c>
      <c r="I70" s="61">
        <v>2006</v>
      </c>
      <c r="J70" s="61">
        <v>2007</v>
      </c>
      <c r="K70" s="61">
        <v>2008</v>
      </c>
      <c r="L70" s="61">
        <v>2009</v>
      </c>
      <c r="M70" s="61">
        <v>2010</v>
      </c>
      <c r="N70" s="61">
        <v>2011</v>
      </c>
      <c r="O70" s="61">
        <v>2012</v>
      </c>
      <c r="P70" s="61">
        <v>2013</v>
      </c>
      <c r="Q70" s="61">
        <v>2014</v>
      </c>
      <c r="R70" s="61">
        <v>2015</v>
      </c>
      <c r="S70" s="61">
        <v>2016</v>
      </c>
      <c r="T70" s="61">
        <v>2017</v>
      </c>
      <c r="U70" s="61">
        <v>2018</v>
      </c>
      <c r="V70" s="61">
        <v>2019</v>
      </c>
      <c r="W70" s="61">
        <v>2020</v>
      </c>
      <c r="X70" s="59"/>
      <c r="Y70" s="61" t="s">
        <v>17</v>
      </c>
    </row>
    <row r="71" spans="1:25">
      <c r="A71" s="59"/>
      <c r="B71" s="61" t="s">
        <v>36</v>
      </c>
      <c r="C71" s="64"/>
      <c r="D71" s="64"/>
      <c r="E71" s="64"/>
      <c r="F71" s="64"/>
      <c r="G71" s="64"/>
      <c r="H71" s="64"/>
      <c r="I71" s="64"/>
      <c r="J71" s="64"/>
      <c r="K71" s="64"/>
      <c r="L71" s="64"/>
      <c r="M71" s="64"/>
      <c r="N71" s="64"/>
      <c r="O71" s="64"/>
      <c r="P71" s="64"/>
      <c r="Q71" s="64"/>
      <c r="R71" s="64"/>
      <c r="S71" s="64"/>
      <c r="T71" s="64"/>
      <c r="U71" s="64"/>
      <c r="V71" s="64"/>
      <c r="W71" s="64"/>
      <c r="X71" s="62" t="s">
        <v>18</v>
      </c>
      <c r="Y71" s="65">
        <v>1</v>
      </c>
    </row>
    <row r="75" spans="1:25">
      <c r="A75" s="60" t="s">
        <v>129</v>
      </c>
      <c r="B75" s="59"/>
      <c r="C75" s="59"/>
      <c r="D75" s="59"/>
      <c r="E75" s="59"/>
      <c r="F75" s="59"/>
      <c r="G75" s="59"/>
      <c r="H75" s="59"/>
      <c r="I75" s="59"/>
      <c r="J75" s="59"/>
      <c r="K75" s="59"/>
      <c r="L75" s="59"/>
      <c r="M75" s="59"/>
      <c r="N75" s="59"/>
      <c r="O75" s="59"/>
      <c r="P75" s="59"/>
      <c r="Q75" s="59"/>
      <c r="R75" s="59"/>
      <c r="S75" s="59"/>
      <c r="T75" s="59"/>
      <c r="U75" s="59"/>
      <c r="V75" s="59"/>
      <c r="W75" s="59"/>
      <c r="X75" s="59"/>
      <c r="Y75" s="59"/>
    </row>
    <row r="76" spans="1:25">
      <c r="A76" s="59"/>
      <c r="B76" s="59"/>
      <c r="C76" s="61">
        <v>2000</v>
      </c>
      <c r="D76" s="61">
        <v>2001</v>
      </c>
      <c r="E76" s="61">
        <v>2002</v>
      </c>
      <c r="F76" s="61">
        <v>2003</v>
      </c>
      <c r="G76" s="61">
        <v>2004</v>
      </c>
      <c r="H76" s="61">
        <v>2005</v>
      </c>
      <c r="I76" s="61">
        <v>2006</v>
      </c>
      <c r="J76" s="61">
        <v>2007</v>
      </c>
      <c r="K76" s="61">
        <v>2008</v>
      </c>
      <c r="L76" s="61">
        <v>2009</v>
      </c>
      <c r="M76" s="61">
        <v>2010</v>
      </c>
      <c r="N76" s="61">
        <v>2011</v>
      </c>
      <c r="O76" s="61">
        <v>2012</v>
      </c>
      <c r="P76" s="61">
        <v>2013</v>
      </c>
      <c r="Q76" s="61">
        <v>2014</v>
      </c>
      <c r="R76" s="61">
        <v>2015</v>
      </c>
      <c r="S76" s="61">
        <v>2016</v>
      </c>
      <c r="T76" s="61">
        <v>2017</v>
      </c>
      <c r="U76" s="61">
        <v>2018</v>
      </c>
      <c r="V76" s="61">
        <v>2019</v>
      </c>
      <c r="W76" s="61">
        <v>2020</v>
      </c>
      <c r="X76" s="59"/>
      <c r="Y76" s="61" t="s">
        <v>17</v>
      </c>
    </row>
    <row r="77" spans="1:25">
      <c r="A77" s="59"/>
      <c r="B77" s="61" t="s">
        <v>36</v>
      </c>
      <c r="C77" s="63"/>
      <c r="D77" s="63"/>
      <c r="E77" s="63"/>
      <c r="F77" s="63"/>
      <c r="G77" s="63"/>
      <c r="H77" s="63"/>
      <c r="I77" s="63"/>
      <c r="J77" s="63"/>
      <c r="K77" s="63"/>
      <c r="L77" s="63"/>
      <c r="M77" s="63"/>
      <c r="N77" s="63"/>
      <c r="O77" s="63"/>
      <c r="P77" s="63"/>
      <c r="Q77" s="63"/>
      <c r="R77" s="63"/>
      <c r="S77" s="63"/>
      <c r="T77" s="63"/>
      <c r="U77" s="63"/>
      <c r="V77" s="63"/>
      <c r="W77" s="63"/>
      <c r="X77" s="62" t="s">
        <v>18</v>
      </c>
      <c r="Y77" s="63">
        <v>0.95</v>
      </c>
    </row>
    <row r="81" spans="1:25">
      <c r="A81" s="60" t="s">
        <v>131</v>
      </c>
      <c r="B81" s="59"/>
      <c r="C81" s="59"/>
      <c r="D81" s="59"/>
      <c r="E81" s="59"/>
      <c r="F81" s="59"/>
      <c r="G81" s="59"/>
      <c r="H81" s="59"/>
      <c r="I81" s="59"/>
      <c r="J81" s="59"/>
      <c r="K81" s="59"/>
      <c r="L81" s="59"/>
      <c r="M81" s="59"/>
      <c r="N81" s="59"/>
      <c r="O81" s="59"/>
      <c r="P81" s="59"/>
      <c r="Q81" s="59"/>
      <c r="R81" s="59"/>
      <c r="S81" s="59"/>
      <c r="T81" s="59"/>
      <c r="U81" s="59"/>
      <c r="V81" s="59"/>
      <c r="W81" s="59"/>
      <c r="X81" s="59"/>
      <c r="Y81" s="59"/>
    </row>
    <row r="82" spans="1:25">
      <c r="A82" s="59"/>
      <c r="B82" s="59"/>
      <c r="C82" s="61">
        <v>2000</v>
      </c>
      <c r="D82" s="61">
        <v>2001</v>
      </c>
      <c r="E82" s="61">
        <v>2002</v>
      </c>
      <c r="F82" s="61">
        <v>2003</v>
      </c>
      <c r="G82" s="61">
        <v>2004</v>
      </c>
      <c r="H82" s="61">
        <v>2005</v>
      </c>
      <c r="I82" s="61">
        <v>2006</v>
      </c>
      <c r="J82" s="61">
        <v>2007</v>
      </c>
      <c r="K82" s="61">
        <v>2008</v>
      </c>
      <c r="L82" s="61">
        <v>2009</v>
      </c>
      <c r="M82" s="61">
        <v>2010</v>
      </c>
      <c r="N82" s="61">
        <v>2011</v>
      </c>
      <c r="O82" s="61">
        <v>2012</v>
      </c>
      <c r="P82" s="61">
        <v>2013</v>
      </c>
      <c r="Q82" s="61">
        <v>2014</v>
      </c>
      <c r="R82" s="61">
        <v>2015</v>
      </c>
      <c r="S82" s="61">
        <v>2016</v>
      </c>
      <c r="T82" s="61">
        <v>2017</v>
      </c>
      <c r="U82" s="61">
        <v>2018</v>
      </c>
      <c r="V82" s="61">
        <v>2019</v>
      </c>
      <c r="W82" s="61">
        <v>2020</v>
      </c>
      <c r="X82" s="59"/>
      <c r="Y82" s="61" t="s">
        <v>17</v>
      </c>
    </row>
    <row r="83" spans="1:25">
      <c r="A83" s="59"/>
      <c r="B83" s="61" t="s">
        <v>36</v>
      </c>
      <c r="C83" s="63"/>
      <c r="D83" s="63"/>
      <c r="E83" s="63"/>
      <c r="F83" s="63"/>
      <c r="G83" s="63"/>
      <c r="H83" s="63"/>
      <c r="I83" s="63"/>
      <c r="J83" s="63"/>
      <c r="K83" s="63"/>
      <c r="L83" s="63"/>
      <c r="M83" s="63"/>
      <c r="N83" s="63"/>
      <c r="O83" s="63"/>
      <c r="P83" s="63"/>
      <c r="Q83" s="63"/>
      <c r="R83" s="63"/>
      <c r="S83" s="63"/>
      <c r="T83" s="63"/>
      <c r="U83" s="63"/>
      <c r="V83" s="63"/>
      <c r="W83" s="63"/>
      <c r="X83" s="62" t="s">
        <v>18</v>
      </c>
      <c r="Y83" s="63">
        <v>0.85</v>
      </c>
    </row>
    <row r="87" spans="1:25">
      <c r="A87" s="60" t="s">
        <v>132</v>
      </c>
      <c r="B87" s="59"/>
      <c r="C87" s="59"/>
      <c r="D87" s="59"/>
      <c r="E87" s="59"/>
      <c r="F87" s="59"/>
      <c r="G87" s="59"/>
      <c r="H87" s="59"/>
      <c r="I87" s="59"/>
      <c r="J87" s="59"/>
      <c r="K87" s="59"/>
      <c r="L87" s="59"/>
      <c r="M87" s="59"/>
      <c r="N87" s="59"/>
      <c r="O87" s="59"/>
      <c r="P87" s="59"/>
      <c r="Q87" s="59"/>
      <c r="R87" s="59"/>
      <c r="S87" s="59"/>
      <c r="T87" s="59"/>
      <c r="U87" s="59"/>
      <c r="V87" s="59"/>
      <c r="W87" s="59"/>
      <c r="X87" s="59"/>
      <c r="Y87" s="59"/>
    </row>
    <row r="88" spans="1:25">
      <c r="A88" s="59"/>
      <c r="B88" s="59"/>
      <c r="C88" s="61">
        <v>2000</v>
      </c>
      <c r="D88" s="61">
        <v>2001</v>
      </c>
      <c r="E88" s="61">
        <v>2002</v>
      </c>
      <c r="F88" s="61">
        <v>2003</v>
      </c>
      <c r="G88" s="61">
        <v>2004</v>
      </c>
      <c r="H88" s="61">
        <v>2005</v>
      </c>
      <c r="I88" s="61">
        <v>2006</v>
      </c>
      <c r="J88" s="61">
        <v>2007</v>
      </c>
      <c r="K88" s="61">
        <v>2008</v>
      </c>
      <c r="L88" s="61">
        <v>2009</v>
      </c>
      <c r="M88" s="61">
        <v>2010</v>
      </c>
      <c r="N88" s="61">
        <v>2011</v>
      </c>
      <c r="O88" s="61">
        <v>2012</v>
      </c>
      <c r="P88" s="61">
        <v>2013</v>
      </c>
      <c r="Q88" s="61">
        <v>2014</v>
      </c>
      <c r="R88" s="61">
        <v>2015</v>
      </c>
      <c r="S88" s="61">
        <v>2016</v>
      </c>
      <c r="T88" s="61">
        <v>2017</v>
      </c>
      <c r="U88" s="61">
        <v>2018</v>
      </c>
      <c r="V88" s="61">
        <v>2019</v>
      </c>
      <c r="W88" s="61">
        <v>2020</v>
      </c>
      <c r="X88" s="59"/>
      <c r="Y88" s="61" t="s">
        <v>17</v>
      </c>
    </row>
    <row r="89" spans="1:25">
      <c r="A89" s="59"/>
      <c r="B89" s="61" t="s">
        <v>36</v>
      </c>
      <c r="C89" s="63"/>
      <c r="D89" s="63"/>
      <c r="E89" s="63"/>
      <c r="F89" s="63"/>
      <c r="G89" s="63"/>
      <c r="H89" s="63"/>
      <c r="I89" s="63"/>
      <c r="J89" s="63"/>
      <c r="K89" s="63"/>
      <c r="L89" s="63"/>
      <c r="M89" s="63"/>
      <c r="N89" s="63"/>
      <c r="O89" s="63"/>
      <c r="P89" s="63"/>
      <c r="Q89" s="63"/>
      <c r="R89" s="63"/>
      <c r="S89" s="63"/>
      <c r="T89" s="63"/>
      <c r="U89" s="63"/>
      <c r="V89" s="63"/>
      <c r="W89" s="63"/>
      <c r="X89" s="62" t="s">
        <v>18</v>
      </c>
      <c r="Y89" s="63">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73" workbookViewId="0">
      <selection activeCell="Y52" sqref="Y52:Y53"/>
    </sheetView>
  </sheetViews>
  <sheetFormatPr baseColWidth="10" defaultColWidth="8.83203125" defaultRowHeight="14" x14ac:dyDescent="0"/>
  <sheetData>
    <row r="1" spans="1:25">
      <c r="A1" s="1" t="s">
        <v>41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c r="A15" s="1" t="s">
        <v>42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c r="A29" s="1" t="s">
        <v>43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c r="A43" s="1" t="s">
        <v>44</v>
      </c>
    </row>
    <row r="44" spans="1: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c r="A57" s="1" t="s">
        <v>45</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c r="A71" s="1" t="s">
        <v>46</v>
      </c>
    </row>
    <row r="72" spans="1: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c r="A85" s="1" t="s">
        <v>47</v>
      </c>
    </row>
    <row r="86" spans="1: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c r="B87" s="3" t="str">
        <f>Populations!$C$4</f>
        <v>Clients</v>
      </c>
      <c r="C87" s="9"/>
      <c r="D87" s="9"/>
      <c r="E87" s="9"/>
      <c r="F87" s="9"/>
      <c r="G87" s="9"/>
      <c r="H87" s="9"/>
      <c r="I87" s="9"/>
      <c r="J87" s="9"/>
      <c r="K87" s="9"/>
      <c r="L87" s="9"/>
      <c r="M87" s="9">
        <v>0.97</v>
      </c>
      <c r="N87" s="9"/>
      <c r="O87" s="9"/>
      <c r="P87" s="9"/>
      <c r="Q87" s="9"/>
      <c r="R87" s="9"/>
      <c r="S87" s="9"/>
      <c r="T87" s="9"/>
      <c r="U87" s="9"/>
      <c r="V87" s="9"/>
      <c r="W87" s="9"/>
      <c r="X87" s="6" t="s">
        <v>18</v>
      </c>
      <c r="Y87" s="9"/>
    </row>
    <row r="88" spans="1:25">
      <c r="B88" s="3" t="str">
        <f>Populations!$C$5</f>
        <v>MSM</v>
      </c>
      <c r="C88" s="9"/>
      <c r="D88" s="9"/>
      <c r="E88" s="9"/>
      <c r="F88" s="9"/>
      <c r="G88" s="9"/>
      <c r="H88" s="9"/>
      <c r="I88" s="9"/>
      <c r="J88" s="9"/>
      <c r="K88" s="9"/>
      <c r="L88" s="9"/>
      <c r="M88" s="9">
        <v>0.97</v>
      </c>
      <c r="N88" s="9"/>
      <c r="O88" s="9"/>
      <c r="P88" s="9"/>
      <c r="Q88" s="9"/>
      <c r="R88" s="9"/>
      <c r="S88" s="9"/>
      <c r="T88" s="9"/>
      <c r="U88" s="9"/>
      <c r="V88" s="9"/>
      <c r="W88" s="9"/>
      <c r="X88" s="6" t="s">
        <v>18</v>
      </c>
      <c r="Y88" s="9"/>
    </row>
    <row r="89" spans="1:25">
      <c r="B89" s="3" t="str">
        <f>Populations!$C$6</f>
        <v>M 0-14</v>
      </c>
      <c r="C89" s="9"/>
      <c r="D89" s="9"/>
      <c r="E89" s="9"/>
      <c r="F89" s="9"/>
      <c r="G89" s="9"/>
      <c r="H89" s="9"/>
      <c r="I89" s="9"/>
      <c r="J89" s="9"/>
      <c r="K89" s="9"/>
      <c r="L89" s="9"/>
      <c r="M89" s="9">
        <v>0.97</v>
      </c>
      <c r="N89" s="9"/>
      <c r="O89" s="9"/>
      <c r="P89" s="9"/>
      <c r="Q89" s="9"/>
      <c r="R89" s="9"/>
      <c r="S89" s="9"/>
      <c r="T89" s="9"/>
      <c r="U89" s="9"/>
      <c r="V89" s="9"/>
      <c r="W89" s="9"/>
      <c r="X89" s="6" t="s">
        <v>18</v>
      </c>
      <c r="Y89" s="9"/>
    </row>
    <row r="90" spans="1:25">
      <c r="B90" s="3" t="str">
        <f>Populations!$C$8</f>
        <v>M 15-49</v>
      </c>
      <c r="C90" s="9"/>
      <c r="D90" s="9"/>
      <c r="E90" s="9"/>
      <c r="F90" s="9"/>
      <c r="G90" s="9"/>
      <c r="H90" s="9"/>
      <c r="I90" s="9"/>
      <c r="J90" s="9"/>
      <c r="K90" s="9"/>
      <c r="L90" s="9"/>
      <c r="M90" s="9">
        <v>0.97</v>
      </c>
      <c r="N90" s="9"/>
      <c r="O90" s="9"/>
      <c r="P90" s="9"/>
      <c r="Q90" s="9"/>
      <c r="R90" s="9"/>
      <c r="S90" s="9"/>
      <c r="T90" s="9"/>
      <c r="U90" s="9"/>
      <c r="V90" s="9"/>
      <c r="W90" s="9"/>
      <c r="X90" s="6" t="s">
        <v>18</v>
      </c>
      <c r="Y90" s="9"/>
    </row>
    <row r="91" spans="1:25" s="50" customFormat="1">
      <c r="B91" s="3" t="str">
        <f>Populations!$C$10</f>
        <v>M 50+</v>
      </c>
      <c r="C91" s="9"/>
      <c r="D91" s="9"/>
      <c r="E91" s="9"/>
      <c r="F91" s="9"/>
      <c r="G91" s="9"/>
      <c r="H91" s="9"/>
      <c r="I91" s="9"/>
      <c r="J91" s="9"/>
      <c r="K91" s="9"/>
      <c r="L91" s="9"/>
      <c r="M91" s="9">
        <v>0.9</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2016-01-30T23:45:27Z</dcterms:modified>
</cp:coreProperties>
</file>