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56" i="2"/>
  <c r="B56" i="2"/>
  <c r="B55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<sst xmlns="http://schemas.openxmlformats.org/spreadsheetml/2006/main" count="475" uniqueCount="147">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</sst>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15</v>
      </c>
    </row>
    <row r="2" spans="1:11" x14ac:dyDescent="0.25">
      <c r="C2" s="21" t="s">
        <v>120</v>
      </c>
      <c r="D2" s="21" t="s">
        <v>121</v>
      </c>
      <c r="E2" s="44" t="s">
        <v>50</v>
      </c>
      <c r="F2" s="21" t="s">
        <v>51</v>
      </c>
      <c r="G2" s="21" t="s">
        <v>52</v>
      </c>
      <c r="H2" s="21" t="s">
        <v>78</v>
      </c>
      <c r="I2" s="21" t="s">
        <v>79</v>
      </c>
      <c r="J2" s="21" t="s">
        <v>80</v>
      </c>
      <c r="K2" s="21" t="s">
        <v>81</v>
      </c>
    </row>
    <row r="3" spans="1:11" x14ac:dyDescent="0.25">
      <c r="B3" s="21">
        <v>1</v>
      </c>
      <c r="C3" s="36" t="s">
        <v>102</v>
      </c>
      <c r="D3" s="41" t="s">
        <v>53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103</v>
      </c>
      <c r="D4" s="41" t="s">
        <v>24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60</v>
      </c>
      <c r="D5" s="45" t="s">
        <v>61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82</v>
      </c>
      <c r="D6" s="45" t="s">
        <v>82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83</v>
      </c>
      <c r="D7" s="45" t="s">
        <v>83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25</v>
      </c>
      <c r="D8" s="45" t="s">
        <v>84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116</v>
      </c>
      <c r="B12" s="21"/>
    </row>
    <row r="13" spans="1:11" x14ac:dyDescent="0.25">
      <c r="B13" s="21"/>
      <c r="C13" s="21" t="s">
        <v>120</v>
      </c>
      <c r="D13" s="21" t="s">
        <v>121</v>
      </c>
      <c r="E13" s="21" t="s">
        <v>7</v>
      </c>
    </row>
    <row r="14" spans="1:11" x14ac:dyDescent="0.25">
      <c r="B14" s="21">
        <v>1</v>
      </c>
      <c r="C14" s="45" t="s">
        <v>59</v>
      </c>
      <c r="D14" s="41" t="s">
        <v>58</v>
      </c>
      <c r="E14" s="41" t="b">
        <v>1</v>
      </c>
    </row>
    <row r="15" spans="1:11" x14ac:dyDescent="0.25">
      <c r="B15" s="21">
        <v>2</v>
      </c>
      <c r="C15" s="36" t="s">
        <v>104</v>
      </c>
      <c r="D15" s="45" t="s">
        <v>56</v>
      </c>
      <c r="E15" s="41" t="b">
        <v>1</v>
      </c>
    </row>
    <row r="16" spans="1:11" x14ac:dyDescent="0.25">
      <c r="B16" s="21">
        <v>3</v>
      </c>
      <c r="C16" s="36" t="s">
        <v>105</v>
      </c>
      <c r="D16" s="41" t="s">
        <v>26</v>
      </c>
      <c r="E16" s="41" t="b">
        <v>0</v>
      </c>
    </row>
    <row r="17" spans="2:5" x14ac:dyDescent="0.25">
      <c r="B17" s="21">
        <v>4</v>
      </c>
      <c r="C17" s="45" t="s">
        <v>62</v>
      </c>
      <c r="D17" s="41" t="s">
        <v>57</v>
      </c>
      <c r="E17" s="41" t="b">
        <v>1</v>
      </c>
    </row>
    <row r="18" spans="2:5" x14ac:dyDescent="0.25">
      <c r="B18" s="21">
        <v>5</v>
      </c>
      <c r="C18" s="45" t="s">
        <v>54</v>
      </c>
      <c r="D18" s="41" t="s">
        <v>55</v>
      </c>
      <c r="E18" s="41" t="b">
        <v>1</v>
      </c>
    </row>
    <row r="19" spans="2:5" x14ac:dyDescent="0.25">
      <c r="B19" s="21">
        <v>6</v>
      </c>
      <c r="C19" s="36" t="s">
        <v>106</v>
      </c>
      <c r="D19" s="41" t="s">
        <v>27</v>
      </c>
      <c r="E19" s="41" t="b">
        <v>0</v>
      </c>
    </row>
    <row r="20" spans="2:5" x14ac:dyDescent="0.25">
      <c r="B20" s="21">
        <v>7</v>
      </c>
      <c r="C20" s="48" t="s">
        <v>107</v>
      </c>
      <c r="D20" s="42" t="s">
        <v>28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63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88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4"/>
  <sheetViews>
    <sheetView tabSelected="1" topLeftCell="A44" workbookViewId="0">
      <selection activeCell="H78" sqref="H78"/>
    </sheetView>
  </sheetViews>
  <sheetFormatPr defaultColWidth="9.140625" defaultRowHeight="15" x14ac:dyDescent="0.25"/>
  <cols>
    <col min="1" max="1" width="9.140625" style="18"/>
    <col min="2" max="2" width="36" style="18" customWidth="1"/>
    <col min="3" max="16384" width="9.140625" style="18"/>
  </cols>
  <sheetData>
    <row r="1" spans="1:10" x14ac:dyDescent="0.25">
      <c r="A1" s="19" t="s">
        <v>44</v>
      </c>
    </row>
    <row r="2" spans="1:10" s="6" customFormat="1" x14ac:dyDescent="0.25">
      <c r="C2" s="4" t="s">
        <v>109</v>
      </c>
      <c r="D2" s="4" t="s">
        <v>110</v>
      </c>
      <c r="E2" s="4" t="s">
        <v>111</v>
      </c>
      <c r="F2" s="18"/>
      <c r="G2" s="18"/>
      <c r="H2" s="18"/>
      <c r="I2" s="18"/>
      <c r="J2" s="18"/>
    </row>
    <row r="3" spans="1:10" x14ac:dyDescent="0.25">
      <c r="B3" s="19" t="s">
        <v>126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127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128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129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130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33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34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35</v>
      </c>
    </row>
    <row r="14" spans="1:10" s="6" customFormat="1" x14ac:dyDescent="0.25">
      <c r="C14" s="4" t="s">
        <v>109</v>
      </c>
      <c r="D14" s="4" t="s">
        <v>110</v>
      </c>
      <c r="E14" s="4" t="s">
        <v>111</v>
      </c>
    </row>
    <row r="15" spans="1:10" x14ac:dyDescent="0.25">
      <c r="B15" s="19" t="s">
        <v>112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97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89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90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131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132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32</v>
      </c>
      <c r="B24" s="19"/>
    </row>
    <row r="25" spans="1:8" x14ac:dyDescent="0.25">
      <c r="C25" s="4" t="s">
        <v>109</v>
      </c>
      <c r="D25" s="4" t="s">
        <v>110</v>
      </c>
      <c r="E25" s="4" t="s">
        <v>111</v>
      </c>
    </row>
    <row r="26" spans="1:8" x14ac:dyDescent="0.25">
      <c r="B26" s="19" t="s">
        <v>91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89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92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133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134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45</v>
      </c>
    </row>
    <row r="35" spans="1:8" x14ac:dyDescent="0.25">
      <c r="C35" s="4" t="s">
        <v>109</v>
      </c>
      <c r="D35" s="4" t="s">
        <v>110</v>
      </c>
      <c r="E35" s="4" t="s">
        <v>111</v>
      </c>
    </row>
    <row r="36" spans="1:8" x14ac:dyDescent="0.25">
      <c r="B36" s="19" t="s">
        <v>93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94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136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135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46</v>
      </c>
    </row>
    <row r="44" spans="1:8" x14ac:dyDescent="0.25">
      <c r="C44" s="4" t="s">
        <v>109</v>
      </c>
      <c r="D44" s="4" t="s">
        <v>110</v>
      </c>
      <c r="E44" s="4" t="s">
        <v>111</v>
      </c>
    </row>
    <row r="45" spans="1:8" x14ac:dyDescent="0.25">
      <c r="B45" s="19" t="s">
        <v>95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96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47</v>
      </c>
    </row>
    <row r="51" spans="1:8" x14ac:dyDescent="0.25">
      <c r="C51" s="4" t="s">
        <v>109</v>
      </c>
      <c r="D51" s="4" t="s">
        <v>110</v>
      </c>
      <c r="E51" s="4" t="s">
        <v>111</v>
      </c>
    </row>
    <row r="52" spans="1:8" x14ac:dyDescent="0.25">
      <c r="B52" s="19" t="s">
        <v>112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97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98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90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131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132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113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123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48</v>
      </c>
    </row>
    <row r="64" spans="1:8" x14ac:dyDescent="0.25">
      <c r="C64" s="4" t="s">
        <v>109</v>
      </c>
      <c r="D64" s="4" t="s">
        <v>110</v>
      </c>
      <c r="E64" s="4" t="s">
        <v>111</v>
      </c>
    </row>
    <row r="65" spans="1:5" x14ac:dyDescent="0.25">
      <c r="B65" s="19" t="s">
        <v>77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114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124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137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9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115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27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4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39</v>
      </c>
    </row>
    <row r="77" spans="1:5" x14ac:dyDescent="0.25">
      <c r="C77" s="4" t="s">
        <v>109</v>
      </c>
      <c r="D77" s="4" t="s">
        <v>110</v>
      </c>
      <c r="E77" s="4" t="s">
        <v>111</v>
      </c>
    </row>
    <row r="78" spans="1:5" x14ac:dyDescent="0.25">
      <c r="B78" s="19" t="s">
        <v>38</v>
      </c>
      <c r="C78" s="24">
        <v>0.05</v>
      </c>
      <c r="D78" s="22"/>
      <c r="E78" s="22"/>
    </row>
    <row r="79" spans="1:5" x14ac:dyDescent="0.25">
      <c r="B79" s="19" t="s">
        <v>99</v>
      </c>
      <c r="C79" s="24">
        <v>0.05</v>
      </c>
      <c r="D79" s="22"/>
      <c r="E79" s="22"/>
    </row>
    <row r="80" spans="1:5" x14ac:dyDescent="0.25">
      <c r="B80" s="19" t="s">
        <v>100</v>
      </c>
      <c r="C80" s="24">
        <v>0.1</v>
      </c>
      <c r="D80" s="22"/>
      <c r="E80" s="22"/>
    </row>
    <row r="81" spans="2:5" x14ac:dyDescent="0.25">
      <c r="B81" s="19" t="s">
        <v>101</v>
      </c>
      <c r="C81" s="24">
        <v>0.15</v>
      </c>
      <c r="D81" s="22"/>
      <c r="E81" s="22"/>
    </row>
    <row r="82" spans="2:5" x14ac:dyDescent="0.25">
      <c r="B82" s="19" t="s">
        <v>145</v>
      </c>
      <c r="C82" s="24">
        <v>0.4</v>
      </c>
      <c r="D82" s="22"/>
      <c r="E82" s="22"/>
    </row>
    <row r="83" spans="2:5" x14ac:dyDescent="0.25">
      <c r="B83" s="19" t="s">
        <v>146</v>
      </c>
      <c r="C83" s="24">
        <v>0.6</v>
      </c>
      <c r="D83" s="22"/>
      <c r="E83" s="22"/>
    </row>
    <row r="84" spans="2:5" x14ac:dyDescent="0.25">
      <c r="B84" s="19" t="s">
        <v>14</v>
      </c>
      <c r="C84" s="24">
        <v>5.2999999999999999E-2</v>
      </c>
      <c r="D84" s="22"/>
      <c r="E84" s="22"/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workbookViewId="0"/>
  </sheetViews>
  <sheetFormatPr defaultColWidth="8.5703125" defaultRowHeight="15" x14ac:dyDescent="0.25"/>
  <cols>
    <col min="2" max="2" width="19.42578125" style="6" customWidth="1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s="18" customFormat="1" x14ac:dyDescent="0.25">
      <c r="A1" s="19" t="s">
        <v>143</v>
      </c>
      <c r="B1" s="6"/>
      <c r="AI1" s="6"/>
    </row>
    <row r="2" spans="1:3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8</v>
      </c>
    </row>
    <row r="3" spans="1:35" s="18" customFormat="1" x14ac:dyDescent="0.25">
      <c r="B3" s="4" t="s">
        <v>118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125</v>
      </c>
      <c r="AI3" s="29"/>
    </row>
    <row r="4" spans="1:35" s="18" customFormat="1" x14ac:dyDescent="0.25">
      <c r="B4" s="6"/>
      <c r="AI4" s="6"/>
    </row>
    <row r="5" spans="1:35" s="18" customFormat="1" x14ac:dyDescent="0.25">
      <c r="B5" s="6"/>
      <c r="AI5" s="6"/>
    </row>
    <row r="6" spans="1:35" s="18" customFormat="1" x14ac:dyDescent="0.25">
      <c r="B6" s="6"/>
      <c r="AI6" s="6"/>
    </row>
    <row r="7" spans="1:35" s="18" customFormat="1" x14ac:dyDescent="0.25">
      <c r="A7" s="19" t="s">
        <v>144</v>
      </c>
      <c r="B7" s="6"/>
      <c r="AI7" s="6"/>
    </row>
    <row r="8" spans="1:35" s="18" customFormat="1" x14ac:dyDescent="0.25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8</v>
      </c>
    </row>
    <row r="9" spans="1:35" s="18" customFormat="1" x14ac:dyDescent="0.25">
      <c r="B9" s="4" t="s">
        <v>118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125</v>
      </c>
      <c r="AI9" s="29"/>
    </row>
    <row r="10" spans="1:35" s="18" customFormat="1" x14ac:dyDescent="0.25">
      <c r="B10" s="6"/>
      <c r="AI10" s="6"/>
    </row>
    <row r="11" spans="1:35" s="18" customFormat="1" x14ac:dyDescent="0.25">
      <c r="B11" s="6"/>
      <c r="AI11" s="6"/>
    </row>
    <row r="12" spans="1:35" s="18" customFormat="1" x14ac:dyDescent="0.25">
      <c r="B12" s="6"/>
      <c r="AI12" s="6"/>
    </row>
    <row r="13" spans="1:35" x14ac:dyDescent="0.25">
      <c r="A13" s="19" t="s">
        <v>17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8</v>
      </c>
    </row>
    <row r="15" spans="1:35" x14ac:dyDescent="0.25">
      <c r="A15" s="18"/>
      <c r="B15" s="4" t="s">
        <v>118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125</v>
      </c>
      <c r="AI15" s="29"/>
    </row>
    <row r="17" spans="1:35" x14ac:dyDescent="0.25">
      <c r="T17" s="18"/>
      <c r="U17" s="18"/>
      <c r="V17" s="18"/>
    </row>
    <row r="19" spans="1:35" x14ac:dyDescent="0.25">
      <c r="A19" s="19" t="s">
        <v>18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 x14ac:dyDescent="0.2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8</v>
      </c>
    </row>
    <row r="21" spans="1:35" x14ac:dyDescent="0.25">
      <c r="A21" s="18"/>
      <c r="B21" s="4" t="s">
        <v>118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125</v>
      </c>
      <c r="AI21" s="29"/>
    </row>
    <row r="25" spans="1:35" x14ac:dyDescent="0.25">
      <c r="A25" s="19" t="s">
        <v>64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 x14ac:dyDescent="0.2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8</v>
      </c>
    </row>
    <row r="27" spans="1:35" x14ac:dyDescent="0.25">
      <c r="A27" s="18"/>
      <c r="B27" s="4" t="s">
        <v>118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125</v>
      </c>
      <c r="AI27" s="29"/>
    </row>
    <row r="31" spans="1:35" s="18" customFormat="1" x14ac:dyDescent="0.25">
      <c r="A31" s="19" t="s">
        <v>71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8</v>
      </c>
    </row>
    <row r="33" spans="1:35" s="18" customFormat="1" x14ac:dyDescent="0.25">
      <c r="B33" s="4" t="s">
        <v>118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125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65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8</v>
      </c>
    </row>
    <row r="39" spans="1:35" s="18" customFormat="1" x14ac:dyDescent="0.25">
      <c r="B39" s="4" t="s">
        <v>118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125</v>
      </c>
      <c r="AI39" s="29"/>
    </row>
    <row r="43" spans="1:35" s="18" customFormat="1" x14ac:dyDescent="0.25">
      <c r="A43" s="19" t="s">
        <v>66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8</v>
      </c>
    </row>
    <row r="45" spans="1:35" s="18" customFormat="1" x14ac:dyDescent="0.25">
      <c r="B45" s="4" t="s">
        <v>118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125</v>
      </c>
      <c r="AI45" s="29"/>
    </row>
    <row r="46" spans="1:35" s="18" customFormat="1" x14ac:dyDescent="0.25">
      <c r="B46" s="6"/>
      <c r="AI46" s="6"/>
    </row>
    <row r="47" spans="1:35" s="18" customFormat="1" x14ac:dyDescent="0.25">
      <c r="B47" s="6"/>
      <c r="AI47" s="6"/>
    </row>
    <row r="48" spans="1:35" s="18" customFormat="1" x14ac:dyDescent="0.25">
      <c r="B48" s="6"/>
      <c r="AI48" s="6"/>
    </row>
    <row r="49" spans="1:35" s="18" customFormat="1" x14ac:dyDescent="0.25">
      <c r="A49" s="19" t="s">
        <v>67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8</v>
      </c>
    </row>
    <row r="51" spans="1:35" s="18" customFormat="1" x14ac:dyDescent="0.25">
      <c r="B51" s="4" t="s">
        <v>118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125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68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8</v>
      </c>
    </row>
    <row r="57" spans="1:35" s="18" customFormat="1" x14ac:dyDescent="0.25">
      <c r="B57" s="4" t="s">
        <v>118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125</v>
      </c>
      <c r="AI57" s="29"/>
    </row>
    <row r="61" spans="1:35" s="18" customFormat="1" x14ac:dyDescent="0.25">
      <c r="A61" s="19" t="s">
        <v>69</v>
      </c>
      <c r="B61" s="6"/>
      <c r="AI61" s="6"/>
    </row>
    <row r="62" spans="1:35" s="18" customFormat="1" x14ac:dyDescent="0.25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8</v>
      </c>
    </row>
    <row r="63" spans="1:35" s="18" customFormat="1" x14ac:dyDescent="0.25">
      <c r="B63" s="4" t="s">
        <v>118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125</v>
      </c>
      <c r="AI63" s="29"/>
    </row>
    <row r="64" spans="1:35" s="18" customFormat="1" x14ac:dyDescent="0.25">
      <c r="B64" s="6"/>
      <c r="AI64" s="6"/>
    </row>
    <row r="65" spans="1:35" s="18" customFormat="1" x14ac:dyDescent="0.25">
      <c r="B65" s="6"/>
      <c r="AI65" s="6"/>
    </row>
    <row r="66" spans="1:35" s="18" customFormat="1" x14ac:dyDescent="0.25">
      <c r="B66" s="6"/>
      <c r="AI66" s="6"/>
    </row>
    <row r="67" spans="1:35" s="18" customFormat="1" x14ac:dyDescent="0.25">
      <c r="A67" s="19" t="s">
        <v>70</v>
      </c>
      <c r="B67" s="6"/>
      <c r="AI67" s="6"/>
    </row>
    <row r="68" spans="1:35" s="18" customFormat="1" x14ac:dyDescent="0.25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8</v>
      </c>
    </row>
    <row r="69" spans="1:35" s="18" customFormat="1" x14ac:dyDescent="0.25">
      <c r="B69" s="4" t="s">
        <v>118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125</v>
      </c>
      <c r="AI69" s="29"/>
    </row>
    <row r="73" spans="1:35" x14ac:dyDescent="0.25">
      <c r="A73" s="19" t="s">
        <v>37</v>
      </c>
      <c r="B73" s="18"/>
    </row>
    <row r="74" spans="1:35" x14ac:dyDescent="0.2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8</v>
      </c>
    </row>
    <row r="75" spans="1:35" x14ac:dyDescent="0.25">
      <c r="A75" s="18"/>
      <c r="B75" s="19" t="s">
        <v>112</v>
      </c>
      <c r="C75" s="22">
        <v>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125</v>
      </c>
      <c r="AI75" s="29"/>
    </row>
    <row r="76" spans="1:35" x14ac:dyDescent="0.25">
      <c r="A76" s="18"/>
      <c r="B76" s="19" t="s">
        <v>97</v>
      </c>
      <c r="C76" s="22">
        <v>100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125</v>
      </c>
      <c r="AI76" s="29"/>
    </row>
    <row r="77" spans="1:35" x14ac:dyDescent="0.25">
      <c r="A77" s="18"/>
      <c r="B77" s="19" t="s">
        <v>98</v>
      </c>
      <c r="C77" s="22">
        <v>100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125</v>
      </c>
      <c r="AI77" s="29"/>
    </row>
    <row r="78" spans="1:35" s="18" customFormat="1" x14ac:dyDescent="0.25">
      <c r="B78" s="19" t="s">
        <v>90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125</v>
      </c>
      <c r="AI78" s="29"/>
    </row>
    <row r="79" spans="1:35" x14ac:dyDescent="0.25">
      <c r="A79" s="18"/>
      <c r="B79" s="19" t="s">
        <v>131</v>
      </c>
      <c r="C79" s="22">
        <v>200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125</v>
      </c>
      <c r="AI79" s="29"/>
    </row>
    <row r="80" spans="1:35" x14ac:dyDescent="0.25">
      <c r="A80" s="18"/>
      <c r="B80" s="19" t="s">
        <v>132</v>
      </c>
      <c r="C80" s="22">
        <v>450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125</v>
      </c>
      <c r="AI80" s="29"/>
    </row>
    <row r="81" spans="1:35" x14ac:dyDescent="0.25">
      <c r="A81" s="18"/>
      <c r="B81" s="18"/>
    </row>
    <row r="82" spans="1:35" x14ac:dyDescent="0.25">
      <c r="A82" s="18"/>
      <c r="B82" s="18"/>
    </row>
    <row r="83" spans="1:35" x14ac:dyDescent="0.25">
      <c r="A83" s="18"/>
      <c r="B83" s="18"/>
    </row>
    <row r="84" spans="1:35" x14ac:dyDescent="0.25">
      <c r="A84" s="19" t="s">
        <v>36</v>
      </c>
      <c r="B84" s="18"/>
    </row>
    <row r="85" spans="1:35" x14ac:dyDescent="0.2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8</v>
      </c>
    </row>
    <row r="86" spans="1:35" x14ac:dyDescent="0.25">
      <c r="A86" s="18"/>
      <c r="B86" s="19" t="s">
        <v>112</v>
      </c>
      <c r="C86" s="22"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125</v>
      </c>
      <c r="AI86" s="29"/>
    </row>
    <row r="87" spans="1:35" x14ac:dyDescent="0.25">
      <c r="A87" s="18"/>
      <c r="B87" s="19" t="s">
        <v>97</v>
      </c>
      <c r="C87" s="22">
        <v>100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125</v>
      </c>
      <c r="AI87" s="29"/>
    </row>
    <row r="88" spans="1:35" s="18" customFormat="1" x14ac:dyDescent="0.25">
      <c r="B88" s="19" t="s">
        <v>98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125</v>
      </c>
      <c r="AI88" s="29"/>
    </row>
    <row r="89" spans="1:35" x14ac:dyDescent="0.25">
      <c r="A89" s="18"/>
      <c r="B89" s="19" t="s">
        <v>90</v>
      </c>
      <c r="C89" s="22">
        <v>100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125</v>
      </c>
      <c r="AI89" s="29"/>
    </row>
    <row r="90" spans="1:35" x14ac:dyDescent="0.25">
      <c r="A90" s="18"/>
      <c r="B90" s="19" t="s">
        <v>131</v>
      </c>
      <c r="C90" s="22">
        <v>1000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125</v>
      </c>
      <c r="AI90" s="29"/>
    </row>
    <row r="91" spans="1:35" x14ac:dyDescent="0.25">
      <c r="A91" s="18"/>
      <c r="B91" s="19" t="s">
        <v>132</v>
      </c>
      <c r="C91" s="22">
        <v>10000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125</v>
      </c>
      <c r="AI91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6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</v>
      </c>
    </row>
    <row r="3" spans="1:22" x14ac:dyDescent="0.25">
      <c r="B3" s="4" t="str">
        <f>'Populations &amp; programs'!$C$14</f>
        <v>SBCC</v>
      </c>
      <c r="C3" s="46" t="s">
        <v>13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125</v>
      </c>
      <c r="U3" s="25"/>
    </row>
    <row r="4" spans="1:22" x14ac:dyDescent="0.25">
      <c r="B4" s="4" t="str">
        <f>'Populations &amp; programs'!$C$14</f>
        <v>SBCC</v>
      </c>
      <c r="C4" s="46" t="s">
        <v>5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125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13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125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5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125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13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125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5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125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13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125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5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125</v>
      </c>
      <c r="U13" s="37"/>
    </row>
    <row r="15" spans="1:22" x14ac:dyDescent="0.25">
      <c r="B15" s="4" t="str">
        <f>'Populations &amp; programs'!$C$18</f>
        <v>FSW programs</v>
      </c>
      <c r="C15" s="46" t="s">
        <v>13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125</v>
      </c>
      <c r="U15" s="25"/>
    </row>
    <row r="16" spans="1:22" x14ac:dyDescent="0.25">
      <c r="B16" s="4" t="str">
        <f>'Populations &amp; programs'!$C$18</f>
        <v>FSW programs</v>
      </c>
      <c r="C16" s="46" t="s">
        <v>5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125</v>
      </c>
      <c r="U16" s="37"/>
    </row>
    <row r="18" spans="2:21" x14ac:dyDescent="0.25">
      <c r="B18" s="4" t="str">
        <f>'Populations &amp; programs'!$C$19</f>
        <v>ART</v>
      </c>
      <c r="C18" s="46" t="s">
        <v>13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125</v>
      </c>
      <c r="U18" s="25"/>
    </row>
    <row r="19" spans="2:21" x14ac:dyDescent="0.25">
      <c r="B19" s="4" t="str">
        <f>'Populations &amp; programs'!$C$19</f>
        <v>ART</v>
      </c>
      <c r="C19" s="46" t="s">
        <v>5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125</v>
      </c>
      <c r="U19" s="37"/>
    </row>
    <row r="21" spans="2:21" x14ac:dyDescent="0.25">
      <c r="B21" s="4" t="str">
        <f>'Populations &amp; programs'!$C$20</f>
        <v>PMTCT</v>
      </c>
      <c r="C21" s="46" t="s">
        <v>13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125</v>
      </c>
      <c r="U21" s="25"/>
    </row>
    <row r="22" spans="2:21" x14ac:dyDescent="0.25">
      <c r="B22" s="4" t="str">
        <f>'Populations &amp; programs'!$C$20</f>
        <v>PMTCT</v>
      </c>
      <c r="C22" s="46" t="s">
        <v>5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125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topLeftCell="A13" workbookViewId="0"/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117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8</v>
      </c>
    </row>
    <row r="3" spans="1:21" x14ac:dyDescent="0.25">
      <c r="B3" s="4" t="str">
        <f>'Populations &amp; programs'!$C$3</f>
        <v>MSM</v>
      </c>
      <c r="C3" s="6" t="s">
        <v>111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125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109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125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125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125</v>
      </c>
      <c r="U7" s="27"/>
    </row>
    <row r="8" spans="1:21" x14ac:dyDescent="0.25">
      <c r="B8" s="4" t="str">
        <f>'Populations &amp; programs'!$C$4</f>
        <v>FSW</v>
      </c>
      <c r="C8" s="6" t="s">
        <v>109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125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125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111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125</v>
      </c>
      <c r="U11" s="27"/>
    </row>
    <row r="12" spans="1:21" x14ac:dyDescent="0.25">
      <c r="B12" s="4" t="str">
        <f>'Populations &amp; programs'!$C$5</f>
        <v>Male PWID</v>
      </c>
      <c r="C12" s="6" t="s">
        <v>109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125</v>
      </c>
      <c r="U12" s="27"/>
    </row>
    <row r="13" spans="1:21" x14ac:dyDescent="0.25">
      <c r="B13" s="4" t="str">
        <f>'Populations &amp; programs'!$C$5</f>
        <v>Male PWID</v>
      </c>
      <c r="C13" s="6" t="s">
        <v>110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125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125</v>
      </c>
      <c r="U15" s="27"/>
    </row>
    <row r="16" spans="1:21" x14ac:dyDescent="0.25">
      <c r="B16" s="4" t="str">
        <f>'Populations &amp; programs'!$C$6</f>
        <v>Other males</v>
      </c>
      <c r="C16" s="6" t="s">
        <v>109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125</v>
      </c>
      <c r="U16" s="27"/>
    </row>
    <row r="17" spans="1:21" x14ac:dyDescent="0.25">
      <c r="B17" s="4" t="str">
        <f>'Populations &amp; programs'!$C$6</f>
        <v>Other males</v>
      </c>
      <c r="C17" s="6" t="s">
        <v>110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125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125</v>
      </c>
      <c r="U19" s="27"/>
    </row>
    <row r="20" spans="1:21" x14ac:dyDescent="0.25">
      <c r="B20" s="4" t="str">
        <f>'Populations &amp; programs'!$C$7</f>
        <v>Other females</v>
      </c>
      <c r="C20" s="6" t="s">
        <v>109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125</v>
      </c>
      <c r="U20" s="27"/>
    </row>
    <row r="21" spans="1:21" x14ac:dyDescent="0.25">
      <c r="B21" s="4" t="str">
        <f>'Populations &amp; programs'!$C$7</f>
        <v>Other females</v>
      </c>
      <c r="C21" s="6" t="s">
        <v>110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125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125</v>
      </c>
      <c r="U23" s="27"/>
    </row>
    <row r="24" spans="1:21" x14ac:dyDescent="0.25">
      <c r="B24" s="4" t="str">
        <f>'Populations &amp; programs'!$C$8</f>
        <v>Clients</v>
      </c>
      <c r="C24" s="6" t="s">
        <v>109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125</v>
      </c>
      <c r="U24" s="27"/>
    </row>
    <row r="25" spans="1:21" x14ac:dyDescent="0.25">
      <c r="B25" s="4" t="str">
        <f>'Populations &amp; programs'!$C$8</f>
        <v>Clients</v>
      </c>
      <c r="C25" s="6" t="s">
        <v>110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125</v>
      </c>
      <c r="U25" s="27"/>
    </row>
    <row r="29" spans="1:21" x14ac:dyDescent="0.25">
      <c r="A29" s="19" t="s">
        <v>16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8</v>
      </c>
    </row>
    <row r="31" spans="1:21" x14ac:dyDescent="0.25">
      <c r="B31" s="4" t="str">
        <f>'Populations &amp; programs'!$C$3</f>
        <v>MSM</v>
      </c>
      <c r="C31" s="6" t="s">
        <v>111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125</v>
      </c>
      <c r="U31" s="26"/>
    </row>
    <row r="32" spans="1:21" x14ac:dyDescent="0.25">
      <c r="B32" s="4" t="str">
        <f>'Populations &amp; programs'!$C$3</f>
        <v>MSM</v>
      </c>
      <c r="C32" s="6" t="s">
        <v>109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125</v>
      </c>
      <c r="U32" s="26"/>
    </row>
    <row r="33" spans="2:21" x14ac:dyDescent="0.25">
      <c r="B33" s="4" t="str">
        <f>'Populations &amp; programs'!$C$3</f>
        <v>MSM</v>
      </c>
      <c r="C33" s="6" t="s">
        <v>110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125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111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125</v>
      </c>
      <c r="U35" s="26"/>
    </row>
    <row r="36" spans="2:21" x14ac:dyDescent="0.25">
      <c r="B36" s="4" t="str">
        <f>'Populations &amp; programs'!$C$4</f>
        <v>FSW</v>
      </c>
      <c r="C36" s="6" t="s">
        <v>109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125</v>
      </c>
      <c r="U36" s="26"/>
    </row>
    <row r="37" spans="2:21" x14ac:dyDescent="0.25">
      <c r="B37" s="4" t="str">
        <f>'Populations &amp; programs'!$C$4</f>
        <v>FSW</v>
      </c>
      <c r="C37" s="6" t="s">
        <v>110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125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111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125</v>
      </c>
      <c r="U39" s="26"/>
    </row>
    <row r="40" spans="2:21" x14ac:dyDescent="0.25">
      <c r="B40" s="4" t="str">
        <f>'Populations &amp; programs'!$C$5</f>
        <v>Male PWID</v>
      </c>
      <c r="C40" s="6" t="s">
        <v>109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125</v>
      </c>
      <c r="U40" s="26"/>
    </row>
    <row r="41" spans="2:21" x14ac:dyDescent="0.25">
      <c r="B41" s="4" t="str">
        <f>'Populations &amp; programs'!$C$5</f>
        <v>Male PWID</v>
      </c>
      <c r="C41" s="6" t="s">
        <v>110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125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111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125</v>
      </c>
      <c r="U43" s="26"/>
    </row>
    <row r="44" spans="2:21" x14ac:dyDescent="0.25">
      <c r="B44" s="4" t="str">
        <f>'Populations &amp; programs'!$C$6</f>
        <v>Other males</v>
      </c>
      <c r="C44" s="6" t="s">
        <v>109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125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110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125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111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125</v>
      </c>
      <c r="U47" s="26"/>
    </row>
    <row r="48" spans="2:21" x14ac:dyDescent="0.25">
      <c r="B48" s="4" t="str">
        <f>'Populations &amp; programs'!$C$7</f>
        <v>Other females</v>
      </c>
      <c r="C48" s="6" t="s">
        <v>109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125</v>
      </c>
      <c r="U48" s="26"/>
    </row>
    <row r="49" spans="2:21" x14ac:dyDescent="0.25">
      <c r="B49" s="4" t="str">
        <f>'Populations &amp; programs'!$C$7</f>
        <v>Other females</v>
      </c>
      <c r="C49" s="6" t="s">
        <v>110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125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125</v>
      </c>
      <c r="U51" s="26"/>
    </row>
    <row r="52" spans="2:21" x14ac:dyDescent="0.25">
      <c r="B52" s="4" t="str">
        <f>'Populations &amp; programs'!$C$8</f>
        <v>Clients</v>
      </c>
      <c r="C52" s="6" t="s">
        <v>109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125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125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</v>
      </c>
    </row>
    <row r="3" spans="1:20" x14ac:dyDescent="0.25">
      <c r="A3" s="9"/>
      <c r="B3" s="4" t="s">
        <v>118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125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8</v>
      </c>
    </row>
    <row r="9" spans="1:20" x14ac:dyDescent="0.25">
      <c r="A9" s="9"/>
      <c r="B9" s="4" t="s">
        <v>118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125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8</v>
      </c>
    </row>
    <row r="15" spans="1:20" x14ac:dyDescent="0.25">
      <c r="A15" s="9"/>
      <c r="B15" s="4" t="s">
        <v>118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125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49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8</v>
      </c>
    </row>
    <row r="21" spans="1:20" s="18" customFormat="1" x14ac:dyDescent="0.25">
      <c r="B21" s="4" t="s">
        <v>118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125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8</v>
      </c>
    </row>
    <row r="27" spans="1:20" x14ac:dyDescent="0.25">
      <c r="A27" s="9"/>
      <c r="B27" s="4" t="s">
        <v>118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125</v>
      </c>
      <c r="T27" s="22"/>
    </row>
    <row r="31" spans="1:20" s="18" customFormat="1" x14ac:dyDescent="0.25">
      <c r="A31" s="19" t="s">
        <v>20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8</v>
      </c>
    </row>
    <row r="33" spans="2:20" s="18" customFormat="1" x14ac:dyDescent="0.25">
      <c r="B33" s="4" t="s">
        <v>118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125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topLeftCell="A4" workbookViewId="0">
      <selection activeCell="F33" sqref="F33"/>
    </sheetView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10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8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125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125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125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125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125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125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19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8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125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125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125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125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125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125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8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125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125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125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125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125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125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62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8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125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125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125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125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125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125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8</v>
      </c>
    </row>
    <row r="14" spans="1:20" x14ac:dyDescent="0.25">
      <c r="A14" s="9"/>
      <c r="B14" s="4" t="s">
        <v>119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125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8</v>
      </c>
    </row>
    <row r="20" spans="1:20" x14ac:dyDescent="0.25">
      <c r="A20" s="9"/>
      <c r="B20" s="4" t="s">
        <v>118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125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141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8</v>
      </c>
    </row>
    <row r="26" spans="1:20" x14ac:dyDescent="0.25">
      <c r="A26" s="9"/>
      <c r="B26" s="4" t="s">
        <v>118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125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142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8</v>
      </c>
    </row>
    <row r="32" spans="1:20" s="18" customFormat="1" x14ac:dyDescent="0.25">
      <c r="B32" s="4" t="s">
        <v>118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125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8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125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125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125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125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125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125</v>
      </c>
      <c r="T43" s="24">
        <v>0</v>
      </c>
    </row>
    <row r="44" spans="1:20" s="18" customFormat="1" x14ac:dyDescent="0.25">
      <c r="B44" s="6"/>
    </row>
    <row r="45" spans="1:20" s="18" customFormat="1" x14ac:dyDescent="0.25">
      <c r="B45" s="6"/>
    </row>
    <row r="46" spans="1:20" s="18" customFormat="1" x14ac:dyDescent="0.25">
      <c r="B46" s="6"/>
    </row>
    <row r="47" spans="1:20" x14ac:dyDescent="0.25">
      <c r="A47" s="10" t="s">
        <v>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8</v>
      </c>
    </row>
    <row r="49" spans="1:20" x14ac:dyDescent="0.25">
      <c r="A49" s="9"/>
      <c r="B49" s="4" t="s">
        <v>118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125</v>
      </c>
      <c r="T49" s="22"/>
    </row>
    <row r="50" spans="1:20" s="18" customFormat="1" x14ac:dyDescent="0.25">
      <c r="B50" s="6"/>
    </row>
    <row r="51" spans="1:20" s="18" customFormat="1" x14ac:dyDescent="0.25">
      <c r="B51" s="6"/>
    </row>
    <row r="52" spans="1:20" s="18" customFormat="1" x14ac:dyDescent="0.25">
      <c r="B52" s="6"/>
    </row>
    <row r="53" spans="1:20" s="18" customFormat="1" x14ac:dyDescent="0.25">
      <c r="A53" s="19" t="s">
        <v>75</v>
      </c>
      <c r="B53" s="6"/>
    </row>
    <row r="54" spans="1:20" s="18" customFormat="1" x14ac:dyDescent="0.25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8</v>
      </c>
    </row>
    <row r="55" spans="1:20" s="18" customFormat="1" x14ac:dyDescent="0.25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125</v>
      </c>
      <c r="T55" s="24">
        <v>0</v>
      </c>
    </row>
    <row r="56" spans="1:20" s="18" customFormat="1" x14ac:dyDescent="0.25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125</v>
      </c>
      <c r="T56" s="24">
        <f>2/50</f>
        <v>0.04</v>
      </c>
    </row>
    <row r="60" spans="1:20" s="18" customFormat="1" x14ac:dyDescent="0.25">
      <c r="A60" s="19" t="s">
        <v>76</v>
      </c>
      <c r="B60" s="6"/>
    </row>
    <row r="61" spans="1:20" s="18" customFormat="1" x14ac:dyDescent="0.25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8</v>
      </c>
    </row>
    <row r="62" spans="1:20" s="18" customFormat="1" x14ac:dyDescent="0.25">
      <c r="B62" s="4" t="s">
        <v>118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125</v>
      </c>
      <c r="T62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workbookViewId="0"/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138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8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125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125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125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125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125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125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139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8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125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125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125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125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125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125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140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8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125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125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125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125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125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125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30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8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125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125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125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125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125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125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108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8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125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125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125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125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125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125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8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125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125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125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125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125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125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8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125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125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125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125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2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8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125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125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125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125</v>
      </c>
      <c r="T83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8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125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125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125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125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125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125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8</v>
      </c>
    </row>
    <row r="14" spans="1:20" x14ac:dyDescent="0.25">
      <c r="A14" s="13"/>
      <c r="B14" s="43" t="s">
        <v>23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125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8</v>
      </c>
    </row>
    <row r="20" spans="1:20" x14ac:dyDescent="0.25">
      <c r="A20" s="13"/>
      <c r="B20" s="43" t="s">
        <v>29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125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42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40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41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43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2015-01-13T01:08:56Z</dcterms:modified>
</cp:coreProperties>
</file>