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240" yWindow="15" windowWidth="21240" windowHeight="13305" firstSheet="4" activeTab="6"/>
  </bookViews>
  <sheets>
    <sheet name="Instructions" sheetId="1" r:id="rId1"/>
    <sheet name="Populations &amp; programs" sheetId="2" r:id="rId2"/>
    <sheet name="Cost &amp; coverage" sheetId="3" r:id="rId3"/>
    <sheet name="Demographics &amp; HIV prevalence" sheetId="4" r:id="rId4"/>
    <sheet name="Optional indicators" sheetId="5" r:id="rId5"/>
    <sheet name="Other epidemiology" sheetId="6" r:id="rId6"/>
    <sheet name="Testing &amp; treatment" sheetId="7" r:id="rId7"/>
    <sheet name="Sexual behavior" sheetId="8" r:id="rId8"/>
    <sheet name="Injecting behavior" sheetId="9" r:id="rId9"/>
    <sheet name="Partnerships" sheetId="10" r:id="rId10"/>
    <sheet name="Transitions" sheetId="11" r:id="rId11"/>
    <sheet name="Constants" sheetId="12" r:id="rId12"/>
    <sheet name="Economics and costs" sheetId="13" r:id="rId13"/>
  </sheets>
  <calcPr calcId="144525"/>
  <extLst>
    <ext xmlns:mx="http://schemas.microsoft.com/office/mac/excel/2008/main" uri="http://schemas.microsoft.com/office/mac/excel/2008/main">
      <mx:ArchID Flags="2"/>
    </ext>
  </extLst>
</workbook>
</file>

<file path=xl/calcChain.xml><?xml version="1.0" encoding="utf-8"?>
<calcChain xmlns="http://schemas.openxmlformats.org/spreadsheetml/2006/main">
  <c r="B28" i="3" l="1"/>
  <c r="B27" i="3"/>
  <c r="B25" i="3"/>
  <c r="B24" i="3"/>
  <c r="B22" i="3"/>
  <c r="B21" i="3"/>
  <c r="B19" i="3"/>
  <c r="B18" i="3"/>
  <c r="B16" i="3"/>
  <c r="B15" i="3"/>
  <c r="B13" i="3"/>
  <c r="B12" i="3"/>
  <c r="B10" i="3"/>
  <c r="B9" i="3"/>
  <c r="B7" i="3"/>
  <c r="B6" i="3"/>
  <c r="B4" i="3"/>
  <c r="B3" i="3"/>
  <c r="B46" i="4"/>
  <c r="B45" i="4"/>
  <c r="B44" i="4"/>
  <c r="B42" i="4"/>
  <c r="B41" i="4"/>
  <c r="B40" i="4"/>
  <c r="B38" i="4"/>
  <c r="B37" i="4"/>
  <c r="B36" i="4"/>
  <c r="B34" i="4"/>
  <c r="B33" i="4"/>
  <c r="B32" i="4"/>
  <c r="B30" i="4"/>
  <c r="B29" i="4"/>
  <c r="B28" i="4"/>
  <c r="B21" i="4"/>
  <c r="B20" i="4"/>
  <c r="B19" i="4"/>
  <c r="B17" i="4"/>
  <c r="B16" i="4"/>
  <c r="B15" i="4"/>
  <c r="B13" i="4"/>
  <c r="B12" i="4"/>
  <c r="B11" i="4"/>
  <c r="B9" i="4"/>
  <c r="B8" i="4"/>
  <c r="B7" i="4"/>
  <c r="B5" i="4"/>
  <c r="B4" i="4"/>
  <c r="B3" i="4"/>
  <c r="B17" i="9"/>
  <c r="B16" i="9"/>
  <c r="B15" i="9"/>
  <c r="B14" i="9"/>
  <c r="B13" i="9"/>
  <c r="B7" i="9"/>
  <c r="B6" i="9"/>
  <c r="B5" i="9"/>
  <c r="B4" i="9"/>
  <c r="B3" i="9"/>
  <c r="O37" i="6"/>
  <c r="B37" i="6"/>
  <c r="O36" i="6"/>
  <c r="B36" i="6"/>
  <c r="O35" i="6"/>
  <c r="B35" i="6"/>
  <c r="O34" i="6"/>
  <c r="B34" i="6"/>
  <c r="O33" i="6"/>
  <c r="B33" i="6"/>
  <c r="B27" i="6"/>
  <c r="B26" i="6"/>
  <c r="B25" i="6"/>
  <c r="B24" i="6"/>
  <c r="B23" i="6"/>
  <c r="B17" i="6"/>
  <c r="B16" i="6"/>
  <c r="B15" i="6"/>
  <c r="B14" i="6"/>
  <c r="B13" i="6"/>
  <c r="B7" i="6"/>
  <c r="B6" i="6"/>
  <c r="B5" i="6"/>
  <c r="B4" i="6"/>
  <c r="B3" i="6"/>
  <c r="B37" i="10"/>
  <c r="B36" i="10"/>
  <c r="B35" i="10"/>
  <c r="B34" i="10"/>
  <c r="B33" i="10"/>
  <c r="G32" i="10"/>
  <c r="F32" i="10"/>
  <c r="E32" i="10"/>
  <c r="D32" i="10"/>
  <c r="C32" i="10"/>
  <c r="B27" i="10"/>
  <c r="B26" i="10"/>
  <c r="B25" i="10"/>
  <c r="B24" i="10"/>
  <c r="B23" i="10"/>
  <c r="G22" i="10"/>
  <c r="F22" i="10"/>
  <c r="E22" i="10"/>
  <c r="D22" i="10"/>
  <c r="C22" i="10"/>
  <c r="B17" i="10"/>
  <c r="B16" i="10"/>
  <c r="B15" i="10"/>
  <c r="B14" i="10"/>
  <c r="B13" i="10"/>
  <c r="G12" i="10"/>
  <c r="F12" i="10"/>
  <c r="E12" i="10"/>
  <c r="D12" i="10"/>
  <c r="C12" i="10"/>
  <c r="B7" i="10"/>
  <c r="B6" i="10"/>
  <c r="B5" i="10"/>
  <c r="B4" i="10"/>
  <c r="B3" i="10"/>
  <c r="G2" i="10"/>
  <c r="F2" i="10"/>
  <c r="E2" i="10"/>
  <c r="D2" i="10"/>
  <c r="C2" i="10"/>
  <c r="B65" i="8"/>
  <c r="B64" i="8"/>
  <c r="B63" i="8"/>
  <c r="B57" i="8"/>
  <c r="B56" i="8"/>
  <c r="B55" i="8"/>
  <c r="B54" i="8"/>
  <c r="B53" i="8"/>
  <c r="B47" i="8"/>
  <c r="B46" i="8"/>
  <c r="B45" i="8"/>
  <c r="B44" i="8"/>
  <c r="B43" i="8"/>
  <c r="B37" i="8"/>
  <c r="B36" i="8"/>
  <c r="B35" i="8"/>
  <c r="B34" i="8"/>
  <c r="B33" i="8"/>
  <c r="B27" i="8"/>
  <c r="B26" i="8"/>
  <c r="B25" i="8"/>
  <c r="B24" i="8"/>
  <c r="B23" i="8"/>
  <c r="B17" i="8"/>
  <c r="B16" i="8"/>
  <c r="B15" i="8"/>
  <c r="B14" i="8"/>
  <c r="B13" i="8"/>
  <c r="B7" i="8"/>
  <c r="B6" i="8"/>
  <c r="B5" i="8"/>
  <c r="B4" i="8"/>
  <c r="B3" i="8"/>
  <c r="B54" i="7"/>
  <c r="B53" i="7"/>
  <c r="B41" i="7"/>
  <c r="B40" i="7"/>
  <c r="B39" i="7"/>
  <c r="B38" i="7"/>
  <c r="B37" i="7"/>
  <c r="B7" i="7"/>
  <c r="B6" i="7"/>
  <c r="B5" i="7"/>
  <c r="B4" i="7"/>
  <c r="B3" i="7"/>
  <c r="B17" i="11"/>
  <c r="B16" i="11"/>
  <c r="B15" i="11"/>
  <c r="B14" i="11"/>
  <c r="B13" i="11"/>
  <c r="G12" i="11"/>
  <c r="F12" i="11"/>
  <c r="E12" i="11"/>
  <c r="D12" i="11"/>
  <c r="C12" i="11"/>
  <c r="B7" i="11"/>
  <c r="B6" i="11"/>
  <c r="B5" i="11"/>
  <c r="B4" i="11"/>
  <c r="B3" i="11"/>
  <c r="G2" i="11"/>
  <c r="F2" i="11"/>
  <c r="E2" i="11"/>
  <c r="D2" i="11"/>
  <c r="C2" i="11"/>
</calcChain>
</file>

<file path=xl/comments1.xml><?xml version="1.0" encoding="utf-8"?>
<comments xmlns="http://schemas.openxmlformats.org/spreadsheetml/2006/main">
  <authors>
    <author>Clemens Benedikt</author>
  </authors>
  <commentList>
    <comment ref="Q3" authorId="0">
      <text>
        <r>
          <rPr>
            <b/>
            <sz val="9"/>
            <color indexed="81"/>
            <rFont val="Tahoma"/>
            <family val="2"/>
          </rPr>
          <t>Clemens Benedikt:</t>
        </r>
        <r>
          <rPr>
            <sz val="9"/>
            <color indexed="81"/>
            <rFont val="Tahoma"/>
            <family val="2"/>
          </rPr>
          <t xml:space="preserve">
condom use with casual partner</t>
        </r>
      </text>
    </comment>
    <comment ref="Q9" authorId="0">
      <text>
        <r>
          <rPr>
            <b/>
            <sz val="9"/>
            <color indexed="81"/>
            <rFont val="Tahoma"/>
            <family val="2"/>
          </rPr>
          <t>Clemens Benedikt:</t>
        </r>
        <r>
          <rPr>
            <sz val="9"/>
            <color indexed="81"/>
            <rFont val="Tahoma"/>
            <family val="2"/>
          </rPr>
          <t xml:space="preserve">
HTC, past 12 months</t>
        </r>
      </text>
    </comment>
    <comment ref="Q12" authorId="0">
      <text>
        <r>
          <rPr>
            <b/>
            <sz val="9"/>
            <color indexed="81"/>
            <rFont val="Tahoma"/>
            <family val="2"/>
          </rPr>
          <t>Clemens Benedikt:</t>
        </r>
        <r>
          <rPr>
            <sz val="9"/>
            <color indexed="81"/>
            <rFont val="Tahoma"/>
            <family val="2"/>
          </rPr>
          <t xml:space="preserve">
HTC past 12 months general population</t>
        </r>
      </text>
    </comment>
    <comment ref="Q15" authorId="0">
      <text>
        <r>
          <rPr>
            <b/>
            <sz val="9"/>
            <color indexed="81"/>
            <rFont val="Tahoma"/>
            <family val="2"/>
          </rPr>
          <t>Clemens Benedikt:</t>
        </r>
        <r>
          <rPr>
            <sz val="9"/>
            <color indexed="81"/>
            <rFont val="Tahoma"/>
            <family val="2"/>
          </rPr>
          <t xml:space="preserve">
Number of people on ART</t>
        </r>
      </text>
    </comment>
    <comment ref="Q18" authorId="0">
      <text>
        <r>
          <rPr>
            <b/>
            <sz val="9"/>
            <color indexed="81"/>
            <rFont val="Tahoma"/>
            <family val="2"/>
          </rPr>
          <t>Clemens Benedikt:</t>
        </r>
        <r>
          <rPr>
            <sz val="9"/>
            <color indexed="81"/>
            <rFont val="Tahoma"/>
            <family val="2"/>
          </rPr>
          <t xml:space="preserve">
Number of HIV positive pregnant women receiving PMTCT</t>
        </r>
      </text>
    </comment>
  </commentList>
</comments>
</file>

<file path=xl/comments2.xml><?xml version="1.0" encoding="utf-8"?>
<comments xmlns="http://schemas.openxmlformats.org/spreadsheetml/2006/main">
  <authors>
    <author>cleme_000</author>
    <author>Clemens Benedikt</author>
  </authors>
  <commentList>
    <comment ref="O29" authorId="0">
      <text>
        <r>
          <rPr>
            <b/>
            <sz val="9"/>
            <color indexed="8"/>
            <rFont val="Tahoma"/>
            <family val="2"/>
          </rPr>
          <t>cleme_000:</t>
        </r>
        <r>
          <rPr>
            <sz val="9"/>
            <color indexed="8"/>
            <rFont val="Tahoma"/>
            <family val="2"/>
          </rPr>
          <t xml:space="preserve">
IBBS</t>
        </r>
      </text>
    </comment>
    <comment ref="Q33" authorId="1">
      <text>
        <r>
          <rPr>
            <b/>
            <sz val="9"/>
            <color indexed="81"/>
            <rFont val="Tahoma"/>
            <family val="2"/>
          </rPr>
          <t>Clemens Benedikt:</t>
        </r>
        <r>
          <rPr>
            <sz val="9"/>
            <color indexed="81"/>
            <rFont val="Tahoma"/>
            <family val="2"/>
          </rPr>
          <t xml:space="preserve">
MOT assumption</t>
        </r>
      </text>
    </comment>
    <comment ref="O37" authorId="0">
      <text>
        <r>
          <rPr>
            <b/>
            <sz val="9"/>
            <color indexed="8"/>
            <rFont val="Tahoma"/>
            <family val="2"/>
          </rPr>
          <t>cleme_000:</t>
        </r>
        <r>
          <rPr>
            <sz val="9"/>
            <color indexed="8"/>
            <rFont val="Tahoma"/>
            <family val="2"/>
          </rPr>
          <t xml:space="preserve">
IBBS</t>
        </r>
      </text>
    </comment>
  </commentList>
</comments>
</file>

<file path=xl/comments3.xml><?xml version="1.0" encoding="utf-8"?>
<comments xmlns="http://schemas.openxmlformats.org/spreadsheetml/2006/main">
  <authors>
    <author>Clemens Benedikt</author>
  </authors>
  <commentList>
    <comment ref="J3" authorId="0">
      <text>
        <r>
          <rPr>
            <b/>
            <sz val="9"/>
            <color indexed="81"/>
            <rFont val="Tahoma"/>
            <family val="2"/>
          </rPr>
          <t>Clemens Benedikt:</t>
        </r>
        <r>
          <rPr>
            <sz val="9"/>
            <color indexed="81"/>
            <rFont val="Tahoma"/>
            <family val="2"/>
          </rPr>
          <t xml:space="preserve">
MOH data for all years</t>
        </r>
      </text>
    </comment>
    <comment ref="P9" authorId="0">
      <text>
        <r>
          <rPr>
            <b/>
            <sz val="9"/>
            <color indexed="81"/>
            <rFont val="Tahoma"/>
            <family val="2"/>
          </rPr>
          <t>Clemens Benedikt:</t>
        </r>
        <r>
          <rPr>
            <sz val="9"/>
            <color indexed="81"/>
            <rFont val="Tahoma"/>
            <family val="2"/>
          </rPr>
          <t xml:space="preserve">
MOH data</t>
        </r>
      </text>
    </comment>
    <comment ref="O15" authorId="0">
      <text>
        <r>
          <rPr>
            <b/>
            <sz val="9"/>
            <color indexed="81"/>
            <rFont val="Tahoma"/>
            <family val="2"/>
          </rPr>
          <t>Clemens Benedikt:</t>
        </r>
        <r>
          <rPr>
            <sz val="9"/>
            <color indexed="81"/>
            <rFont val="Tahoma"/>
            <family val="2"/>
          </rPr>
          <t xml:space="preserve">
Spectrum estimate from 2014 Spectrum file</t>
        </r>
      </text>
    </comment>
  </commentList>
</comments>
</file>

<file path=xl/comments4.xml><?xml version="1.0" encoding="utf-8"?>
<comments xmlns="http://schemas.openxmlformats.org/spreadsheetml/2006/main">
  <authors>
    <author>Clemens Benedikt</author>
  </authors>
  <commentList>
    <comment ref="O33" authorId="0">
      <text>
        <r>
          <rPr>
            <b/>
            <sz val="9"/>
            <color indexed="81"/>
            <rFont val="Tahoma"/>
            <family val="2"/>
          </rPr>
          <t>Clemens Benedikt:</t>
        </r>
        <r>
          <rPr>
            <sz val="9"/>
            <color indexed="81"/>
            <rFont val="Tahoma"/>
            <family val="2"/>
          </rPr>
          <t xml:space="preserve">
Estimate: 207 per 100,000 according to Sudan GF CN citing World TB report.
National TB prevalence survey results currently being analyzed.</t>
        </r>
      </text>
    </comment>
    <comment ref="O35" authorId="0">
      <text>
        <r>
          <rPr>
            <b/>
            <sz val="9"/>
            <color indexed="81"/>
            <rFont val="Tahoma"/>
            <family val="2"/>
          </rPr>
          <t>Clemens Benedikt:</t>
        </r>
        <r>
          <rPr>
            <sz val="9"/>
            <color indexed="81"/>
            <rFont val="Tahoma"/>
            <family val="2"/>
          </rPr>
          <t xml:space="preserve">
Estimate: 207 per 100,000 according to Sudan GF CN citing World TB report.
National TB prevalence survey results currently being analyzed.</t>
        </r>
      </text>
    </comment>
    <comment ref="O36" authorId="0">
      <text>
        <r>
          <rPr>
            <b/>
            <sz val="9"/>
            <color indexed="81"/>
            <rFont val="Tahoma"/>
            <family val="2"/>
          </rPr>
          <t>Clemens Benedikt:</t>
        </r>
        <r>
          <rPr>
            <sz val="9"/>
            <color indexed="81"/>
            <rFont val="Tahoma"/>
            <family val="2"/>
          </rPr>
          <t xml:space="preserve">
Estimate: 207 per 100,000 according to Sudan GF CN citing World TB report.
National TB prevalence survey results currently being analyzed.</t>
        </r>
      </text>
    </comment>
  </commentList>
</comments>
</file>

<file path=xl/comments5.xml><?xml version="1.0" encoding="utf-8"?>
<comments xmlns="http://schemas.openxmlformats.org/spreadsheetml/2006/main">
  <authors>
    <author>cleme_000</author>
    <author>Clemens Benedikt</author>
  </authors>
  <commentList>
    <comment ref="K3" authorId="0">
      <text>
        <r>
          <rPr>
            <b/>
            <sz val="9"/>
            <color indexed="8"/>
            <rFont val="Tahoma"/>
            <family val="2"/>
          </rPr>
          <t>cleme_000:</t>
        </r>
        <r>
          <rPr>
            <sz val="9"/>
            <color indexed="8"/>
            <rFont val="Tahoma"/>
            <family val="2"/>
          </rPr>
          <t xml:space="preserve">
GARPR 2012 referring to 2008 survey
</t>
        </r>
      </text>
    </comment>
    <comment ref="M4" authorId="0">
      <text>
        <r>
          <rPr>
            <b/>
            <sz val="9"/>
            <color indexed="8"/>
            <rFont val="Tahoma"/>
            <family val="2"/>
          </rPr>
          <t>cleme_000:</t>
        </r>
        <r>
          <rPr>
            <sz val="9"/>
            <color indexed="8"/>
            <rFont val="Tahoma"/>
            <family val="2"/>
          </rPr>
          <t xml:space="preserve">
self-reported HTC rate from SHHS 2010 (tested for HIV in past 12 months and received the result</t>
        </r>
      </text>
    </comment>
    <comment ref="M5" authorId="0">
      <text>
        <r>
          <rPr>
            <b/>
            <sz val="9"/>
            <color indexed="8"/>
            <rFont val="Tahoma"/>
            <family val="2"/>
          </rPr>
          <t>cleme_000:</t>
        </r>
        <r>
          <rPr>
            <sz val="9"/>
            <color indexed="8"/>
            <rFont val="Tahoma"/>
            <family val="2"/>
          </rPr>
          <t xml:space="preserve">
IBBS 2010-1: 9.8 % of MSM ever tested, assumed that half of the MSM tested in past 12 months</t>
        </r>
      </text>
    </comment>
    <comment ref="N47" authorId="0">
      <text>
        <r>
          <rPr>
            <b/>
            <sz val="9"/>
            <color indexed="8"/>
            <rFont val="Tahoma"/>
            <family val="2"/>
          </rPr>
          <t>cleme_000:</t>
        </r>
        <r>
          <rPr>
            <sz val="9"/>
            <color indexed="8"/>
            <rFont val="Tahoma"/>
            <family val="2"/>
          </rPr>
          <t xml:space="preserve">
2012 GARPR</t>
        </r>
      </text>
    </comment>
    <comment ref="P47" authorId="0">
      <text>
        <r>
          <rPr>
            <b/>
            <sz val="9"/>
            <color indexed="8"/>
            <rFont val="Tahoma"/>
            <family val="2"/>
          </rPr>
          <t>cleme_000:</t>
        </r>
        <r>
          <rPr>
            <sz val="9"/>
            <color indexed="8"/>
            <rFont val="Tahoma"/>
            <family val="2"/>
          </rPr>
          <t xml:space="preserve">
number of pregnant women testing HIV positive (71) divided by number of HIV positive pregnant women (calculated from birth rate times female population times ANC prevalence from service statistics).
If we are looking for proportion of all pregnant women tested for HIV, this is 7.1 %.
</t>
        </r>
      </text>
    </comment>
    <comment ref="M60" authorId="1">
      <text>
        <r>
          <rPr>
            <b/>
            <sz val="9"/>
            <color indexed="81"/>
            <rFont val="Tahoma"/>
            <family val="2"/>
          </rPr>
          <t>Clemens Benedikt:</t>
        </r>
        <r>
          <rPr>
            <sz val="9"/>
            <color indexed="81"/>
            <rFont val="Tahoma"/>
            <family val="2"/>
          </rPr>
          <t xml:space="preserve">
after 12 months still breastfeeding </t>
        </r>
      </text>
    </comment>
  </commentList>
</comments>
</file>

<file path=xl/comments6.xml><?xml version="1.0" encoding="utf-8"?>
<comments xmlns="http://schemas.openxmlformats.org/spreadsheetml/2006/main">
  <authors>
    <author>Clemens Benedikt</author>
    <author>cleme_000</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33"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34"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 ref="M44" authorId="1">
      <text>
        <r>
          <rPr>
            <b/>
            <sz val="9"/>
            <color indexed="81"/>
            <rFont val="Tahoma"/>
            <family val="2"/>
          </rPr>
          <t>cleme_000:</t>
        </r>
        <r>
          <rPr>
            <sz val="9"/>
            <color indexed="81"/>
            <rFont val="Tahoma"/>
            <family val="2"/>
          </rPr>
          <t xml:space="preserve">
SHHS at last higher risk sex
among men with more than one partner
</t>
        </r>
      </text>
    </comment>
    <comment ref="M45" authorId="1">
      <text>
        <r>
          <rPr>
            <b/>
            <sz val="9"/>
            <color indexed="81"/>
            <rFont val="Tahoma"/>
            <family val="2"/>
          </rPr>
          <t>cleme_000:</t>
        </r>
        <r>
          <rPr>
            <sz val="9"/>
            <color indexed="81"/>
            <rFont val="Tahoma"/>
            <family val="2"/>
          </rPr>
          <t xml:space="preserve">
at most recent anal intercourse
</t>
        </r>
      </text>
    </comment>
    <comment ref="M47" authorId="1">
      <text>
        <r>
          <rPr>
            <b/>
            <sz val="9"/>
            <color indexed="8"/>
            <rFont val="Tahoma"/>
            <family val="2"/>
          </rPr>
          <t>cleme_000:</t>
        </r>
        <r>
          <rPr>
            <sz val="9"/>
            <color indexed="8"/>
            <rFont val="Tahoma"/>
            <family val="2"/>
          </rPr>
          <t xml:space="preserve">
among University students ever used a condom
</t>
        </r>
      </text>
    </comment>
  </commentList>
</comments>
</file>

<file path=xl/sharedStrings.xml><?xml version="1.0" encoding="utf-8"?>
<sst xmlns="http://schemas.openxmlformats.org/spreadsheetml/2006/main" count="543" uniqueCount="166">
  <si>
    <t>* For each parameter (as in, row in the worksheet), there needs to be at least one data point entered. The only exception to this is the sheet "Optional indicators", which may be left blank. If data are not available for a particular indicator, enter an assumption in the "Assumption" column, with a comment explaining how that value was derived.</t>
  </si>
  <si>
    <t>* Economic data only need to be entered if you are performing economic analyses.</t>
  </si>
  <si>
    <t>If a parameter is left completely blank, it will be assumed to be zero.</t>
  </si>
  <si>
    <t>IV. QUESTIONS</t>
  </si>
  <si>
    <t>If you have any questions, please contact us on</t>
  </si>
  <si>
    <t>info@optimamodel.com</t>
  </si>
  <si>
    <t>Populations</t>
  </si>
  <si>
    <t>Short name</t>
  </si>
  <si>
    <t>Long name</t>
  </si>
  <si>
    <t>Male</t>
  </si>
  <si>
    <t>Female</t>
  </si>
  <si>
    <t>Injects</t>
  </si>
  <si>
    <t>Has sex with men</t>
  </si>
  <si>
    <t>Has sex with women</t>
  </si>
  <si>
    <t>Sex worker</t>
  </si>
  <si>
    <t>Client</t>
  </si>
  <si>
    <t>FSW</t>
  </si>
  <si>
    <t>Female sex workers</t>
  </si>
  <si>
    <t>FALSE</t>
  </si>
  <si>
    <t>TRUE</t>
  </si>
  <si>
    <t>Clients</t>
  </si>
  <si>
    <t>Percentage of population tested for HIV in the last 12 months</t>
  </si>
  <si>
    <t>Probability of a person with CD4 &lt;200 being tested per year</t>
  </si>
  <si>
    <t>Average</t>
  </si>
  <si>
    <t>Number of people on first-line treatment</t>
  </si>
  <si>
    <t>Number of people on subsequent lines of treatment</t>
  </si>
  <si>
    <t>Treatment eligibility criterion</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</si>
  <si>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</si>
  <si>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</si>
  <si>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</si>
  <si>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</si>
  <si>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</si>
  <si>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</si>
  <si>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</si>
  <si>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</si>
  <si>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</si>
  <si>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</si>
  <si>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I. LAYOUT OF THE SPREADSHEET</t>
  </si>
  <si>
    <t>This spreadsheet is divided into 12 sheets. All sheets need to be completed, except where noted below.</t>
  </si>
  <si>
    <t>II. HOW TO ENTER DATA</t>
  </si>
  <si>
    <t>Do not enter anything except actual data, apart from the small number of instances which allows optional input of output from other models for comparison and verification! Optima will fit to actual data and will interpolate between data points, so only enter data in the years that they belong. In addition, please feel free to add notes (either as comments for a given cell or in the blank cells to the right of each row) about the source of the data.</t>
  </si>
  <si>
    <t>III. WHAT CAN BE LEFT BLANK</t>
  </si>
  <si>
    <t>It can be confusing what can and cannot be left blank, but here are a few general principles:</t>
  </si>
  <si>
    <t>* Nothing on the "Populations and programs" sheet can be blank.</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</si>
  <si>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</si>
  <si>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</si>
  <si>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</si>
  <si>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</si>
  <si>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</si>
  <si>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</si>
  <si>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</si>
  <si>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</si>
  <si>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</si>
  <si>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</si>
  <si>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</si>
  <si>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</si>
  <si>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</si>
  <si>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</si>
  <si>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Treatment failure rate (% per year)</t>
  </si>
  <si>
    <t>First-line treatment</t>
  </si>
  <si>
    <t>Second-line treatment</t>
  </si>
  <si>
    <t>Death rate (% mortality per year)</t>
  </si>
  <si>
    <t>CD4(350-500)</t>
  </si>
  <si>
    <t>On treatment</t>
  </si>
  <si>
    <t>Tuberculosis cofactor</t>
  </si>
  <si>
    <t>Relative transmissibility</t>
  </si>
  <si>
    <t>Condom use</t>
  </si>
  <si>
    <t>Circumcision</t>
  </si>
  <si>
    <t>Diagnosis behavior change</t>
  </si>
  <si>
    <t>Ulcerative STI cofactor increase</t>
  </si>
  <si>
    <t>Discharging STI cofactor increase</t>
  </si>
  <si>
    <t>Clients of sex workers</t>
  </si>
  <si>
    <t>MSM</t>
  </si>
  <si>
    <t>Men who have sex with men</t>
  </si>
  <si>
    <t>Males 15-49</t>
  </si>
  <si>
    <t>Other males (15-49)</t>
  </si>
  <si>
    <t>Females 15-49</t>
  </si>
  <si>
    <t>Other females (15-49)</t>
  </si>
  <si>
    <t>Programs</t>
  </si>
  <si>
    <t>SBCC</t>
  </si>
  <si>
    <t>General population prevention</t>
  </si>
  <si>
    <t>FSW programs</t>
  </si>
  <si>
    <t>Programs for female sex workers and clients</t>
  </si>
  <si>
    <t>MSM programs</t>
  </si>
  <si>
    <t>Programs for men who have sex with men</t>
  </si>
  <si>
    <t>HTC</t>
  </si>
  <si>
    <t>HIV testing and counseling</t>
  </si>
  <si>
    <t>ART</t>
  </si>
  <si>
    <t>Antiretroviral therapy</t>
  </si>
  <si>
    <t>PMTCT</t>
  </si>
  <si>
    <t>Prevention of mother-to-child transmission</t>
  </si>
  <si>
    <t>MGMT</t>
  </si>
  <si>
    <t>Management</t>
  </si>
  <si>
    <t>M&amp;E</t>
  </si>
  <si>
    <t>Monitoring, evaluation, surveillance, and research</t>
  </si>
  <si>
    <t>PLHIV support</t>
  </si>
  <si>
    <t>Cost &amp; coverage</t>
  </si>
  <si>
    <t>Assumption</t>
  </si>
  <si>
    <t>Coverage</t>
  </si>
  <si>
    <t>OR</t>
  </si>
  <si>
    <t>Cost</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</si>
  <si>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</si>
  <si>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</si>
  <si>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</si>
  <si>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</si>
  <si>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</si>
  <si>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</si>
  <si>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</si>
  <si>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</si>
  <si>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</si>
  <si>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</si>
  <si>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</si>
  <si>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</si>
  <si>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</si>
  <si>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</si>
  <si>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Prevalence of any discharging STIs</t>
  </si>
  <si>
    <t>Tuberculosis prevalence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</si>
  <si>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</si>
  <si>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</si>
  <si>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</si>
  <si>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</si>
  <si>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</si>
  <si>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</si>
  <si>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</si>
  <si>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</si>
  <si>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</si>
  <si>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</si>
  <si>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Consumer price index</t>
  </si>
  <si>
    <t>Growth assumptions</t>
  </si>
  <si>
    <t>AND</t>
  </si>
  <si>
    <t>Purchasing power parity</t>
  </si>
  <si>
    <t>Gross domestic product</t>
  </si>
  <si>
    <t>Government revenue</t>
  </si>
  <si>
    <t>Government expenditure</t>
  </si>
  <si>
    <t>Total domestic and international health expenditure</t>
  </si>
  <si>
    <t>General government health expenditure</t>
  </si>
  <si>
    <t>Domestic HIV spending</t>
  </si>
  <si>
    <t>Global Fund HIV commitments</t>
  </si>
  <si>
    <t>PEPFAR HIV commitments</t>
  </si>
  <si>
    <t>Other international HIV commitments</t>
  </si>
  <si>
    <t>Private HIV spending</t>
  </si>
  <si>
    <t>HIV-related health care costs (excluding treatment)</t>
  </si>
  <si>
    <t>Social mitigation costs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</si>
  <si>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</si>
  <si>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</si>
  <si>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</si>
  <si>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</si>
  <si>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</si>
  <si>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</si>
  <si>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</si>
  <si>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</si>
  <si>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</si>
  <si>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</si>
  <si>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Age-related population transitions (average number of years before movement)</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</si>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</sst>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0.0%"/>
    <numFmt numFmtId="166" formatCode="#,##0.000"/>
    <numFmt numFmtId="167" formatCode="_(* #,##0.000_);_(* \(#,##0.000\);_(* &quot;-&quot;??_);_(@_)"/>
  </numFmts>
  <fonts count="13" x14ac:knownFonts="1">
    <font>
      <sz val="11"/>
      <color theme="1"/>
      <name val="Calibri"/>
      <family val="2"/>
      <scheme val="minor"/>
    </font>
    <font>
      <sz val="20"/>
      <color rgb="FFD5AA1D"/>
      <name val="Calibri"/>
      <family val="2"/>
      <scheme val="minor"/>
    </font>
    <font>
      <b/>
      <sz val="11"/>
      <color theme="1"/>
      <name val="Calibri"/>
      <family val="2"/>
      <scheme val="minor"/>
    </font>
    <font>
      <sz val="11"/>
      <color rgb="FF0000FF"/>
      <name val="Calibri"/>
      <family val="2"/>
      <scheme val="minor"/>
    </font>
    <font>
      <b/>
      <sz val="11"/>
      <color theme="1"/>
      <name val="Calibri"/>
      <family val="2"/>
      <scheme val="minor"/>
    </font>
    <font>
      <sz val="11"/>
      <color indexed="8"/>
      <name val="Calibri"/>
      <family val="2"/>
    </font>
    <font>
      <sz val="8"/>
      <name val="Verdana"/>
    </font>
    <font>
      <b/>
      <sz val="9"/>
      <color indexed="81"/>
      <name val="Tahoma"/>
      <family val="2"/>
    </font>
    <font>
      <sz val="9"/>
      <color indexed="81"/>
      <name val="Tahoma"/>
      <family val="2"/>
    </font>
    <font>
      <b/>
      <sz val="9"/>
      <color indexed="8"/>
      <name val="Tahoma"/>
      <family val="2"/>
    </font>
    <font>
      <sz val="9"/>
      <color indexed="8"/>
      <name val="Tahoma"/>
      <family val="2"/>
    </font>
    <font>
      <sz val="11"/>
      <color indexed="10"/>
      <name val="Calibri"/>
      <family val="2"/>
    </font>
    <font>
      <b/>
      <sz val="11"/>
      <color indexed="8"/>
      <name val="Calibri"/>
      <family val="2"/>
    </font>
  </fonts>
  <fills count="6">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indexed="4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4">
    <xf numFmtId="0" fontId="0" fillId="0" borderId="0"/>
    <xf numFmtId="43" fontId="5" fillId="0" borderId="0" applyFont="0" applyFill="0" applyBorder="0" applyAlignment="0" applyProtection="0"/>
    <xf numFmtId="9" fontId="5" fillId="0" borderId="0" applyFont="0" applyFill="0" applyBorder="0" applyAlignment="0" applyProtection="0"/>
    <xf numFmtId="0" fontId="5" fillId="2" borderId="1" applyNumberFormat="0" applyAlignment="0" applyProtection="0"/>
  </cellStyleXfs>
  <cellXfs count="28">
    <xf numFmtId="0" fontId="0" fillId="0" borderId="0" xfId="0"/>
    <xf numFmtId="0" fontId="0" fillId="3" borderId="0" xfId="0" applyFill="1" applyAlignment="1">
      <alignment wrapText="1"/>
    </xf>
    <xf numFmtId="0" fontId="2" fillId="3" borderId="0" xfId="0" applyFont="1" applyFill="1"/>
    <xf numFmtId="0" fontId="3" fillId="3" borderId="0" xfId="0" applyFont="1" applyFill="1" applyAlignment="1">
      <alignment horizontal="center" wrapText="1"/>
    </xf>
    <xf numFmtId="0" fontId="4" fillId="0" borderId="0" xfId="0" applyFont="1"/>
    <xf numFmtId="0" fontId="4" fillId="0" borderId="0" xfId="0" applyFont="1" applyAlignment="1">
      <alignment horizontal="left"/>
    </xf>
    <xf numFmtId="0" fontId="4" fillId="0" borderId="0" xfId="0" applyFont="1" applyAlignment="1">
      <alignment horizontal="right"/>
    </xf>
    <xf numFmtId="0" fontId="0" fillId="4" borderId="1" xfId="0" applyFill="1" applyBorder="1" applyProtection="1">
      <protection locked="0"/>
    </xf>
    <xf numFmtId="10" fontId="0" fillId="4" borderId="1" xfId="0" applyNumberFormat="1" applyFill="1" applyBorder="1" applyProtection="1">
      <protection locked="0"/>
    </xf>
    <xf numFmtId="0" fontId="4" fillId="0" borderId="0" xfId="0" applyFont="1" applyAlignment="1">
      <alignment horizontal="center"/>
    </xf>
    <xf numFmtId="11" fontId="0" fillId="4" borderId="1" xfId="0" applyNumberFormat="1" applyFill="1" applyBorder="1" applyProtection="1">
      <protection locked="0"/>
    </xf>
    <xf numFmtId="4" fontId="0" fillId="4" borderId="1" xfId="0" applyNumberFormat="1" applyFill="1" applyBorder="1" applyProtection="1">
      <protection locked="0"/>
    </xf>
    <xf numFmtId="9" fontId="0" fillId="4" borderId="1" xfId="0" applyNumberFormat="1" applyFill="1" applyBorder="1" applyProtection="1">
      <protection locked="0"/>
    </xf>
    <xf numFmtId="164" fontId="0" fillId="5" borderId="2" xfId="1" applyNumberFormat="1" applyFont="1" applyFill="1" applyBorder="1" applyProtection="1">
      <protection locked="0"/>
    </xf>
    <xf numFmtId="165" fontId="0" fillId="5" borderId="2" xfId="2" applyNumberFormat="1" applyFont="1" applyFill="1" applyBorder="1" applyProtection="1">
      <protection locked="0"/>
    </xf>
    <xf numFmtId="10" fontId="11" fillId="5" borderId="2" xfId="0" applyNumberFormat="1" applyFont="1" applyFill="1" applyBorder="1" applyProtection="1">
      <protection locked="0"/>
    </xf>
    <xf numFmtId="3" fontId="0" fillId="5" borderId="2" xfId="0" applyNumberFormat="1" applyFill="1" applyBorder="1" applyProtection="1">
      <protection locked="0"/>
    </xf>
    <xf numFmtId="165" fontId="0" fillId="5" borderId="2" xfId="0" applyNumberFormat="1" applyFill="1" applyBorder="1" applyProtection="1">
      <protection locked="0"/>
    </xf>
    <xf numFmtId="10" fontId="0" fillId="4" borderId="1" xfId="0" applyNumberFormat="1" applyFill="1" applyBorder="1" applyProtection="1">
      <protection locked="0"/>
    </xf>
    <xf numFmtId="10" fontId="0" fillId="5" borderId="2" xfId="2" applyNumberFormat="1" applyFont="1" applyFill="1" applyBorder="1" applyProtection="1">
      <protection locked="0"/>
    </xf>
    <xf numFmtId="166" fontId="0" fillId="5" borderId="2" xfId="0" applyNumberFormat="1" applyFill="1" applyBorder="1" applyProtection="1">
      <protection locked="0"/>
    </xf>
    <xf numFmtId="165" fontId="0" fillId="5" borderId="2" xfId="0" applyNumberFormat="1" applyFill="1" applyBorder="1" applyAlignment="1" applyProtection="1">
      <alignment horizontal="right"/>
      <protection locked="0"/>
    </xf>
    <xf numFmtId="43" fontId="0" fillId="5" borderId="2" xfId="1" applyFont="1" applyFill="1" applyBorder="1" applyProtection="1">
      <protection locked="0"/>
    </xf>
    <xf numFmtId="167" fontId="0" fillId="5" borderId="2" xfId="1" applyNumberFormat="1" applyFont="1" applyFill="1" applyBorder="1" applyProtection="1">
      <protection locked="0"/>
    </xf>
    <xf numFmtId="10" fontId="5" fillId="5" borderId="2" xfId="3" applyNumberFormat="1" applyFill="1" applyBorder="1" applyProtection="1">
      <protection locked="0"/>
    </xf>
    <xf numFmtId="0" fontId="0" fillId="0" borderId="0" xfId="0" applyAlignment="1">
      <alignment horizontal="right"/>
    </xf>
    <xf numFmtId="0" fontId="12" fillId="0" borderId="0" xfId="0" applyFont="1" applyAlignment="1">
      <alignment horizontal="right"/>
    </xf>
    <xf numFmtId="0" fontId="1" fillId="2" borderId="0" xfId="0" applyFont="1" applyFill="1" applyAlignment="1">
      <alignment horizontal="center" vertical="center"/>
    </xf>
  </cellXfs>
  <cellStyles count="4">
    <cellStyle name="Comma" xfId="1" builtinId="3"/>
    <cellStyle name="Input" xfId="3"/>
    <cellStyle name="Normal" xfId="0" builtinId="0"/>
    <cellStyle name="Percent" xfId="2" builtinId="5"/>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optimamodel.com"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A29"/>
  <sheetViews>
    <sheetView workbookViewId="0">
      <selection sqref="A1:A3"/>
    </sheetView>
  </sheetViews>
  <sheetFormatPr defaultColWidth="8.5703125" defaultRowHeight="15" x14ac:dyDescent="0.25"/>
  <cols>
    <col min="1" max="1" width="80.7109375" customWidth="1"/>
  </cols>
  <sheetData>
    <row r="1" spans="1:1" x14ac:dyDescent="0.25">
      <c r="A1" s="27" t="s">
        <v>35</v>
      </c>
    </row>
    <row r="2" spans="1:1" x14ac:dyDescent="0.25">
      <c r="A2" s="27"/>
    </row>
    <row r="3" spans="1:1" x14ac:dyDescent="0.25">
      <c r="A3" s="27"/>
    </row>
    <row r="4" spans="1:1" x14ac:dyDescent="0.25">
      <c r="A4" s="1"/>
    </row>
    <row r="5" spans="1:1" ht="65.099999999999994" customHeight="1" x14ac:dyDescent="0.25">
      <c r="A5" s="1" t="s">
        <v>36</v>
      </c>
    </row>
    <row r="6" spans="1:1" x14ac:dyDescent="0.25">
      <c r="A6" s="1"/>
    </row>
    <row r="7" spans="1:1" x14ac:dyDescent="0.25">
      <c r="A7" s="2" t="s">
        <v>37</v>
      </c>
    </row>
    <row r="8" spans="1:1" x14ac:dyDescent="0.25">
      <c r="A8" s="1"/>
    </row>
    <row r="9" spans="1:1" ht="30" x14ac:dyDescent="0.25">
      <c r="A9" s="1" t="s">
        <v>38</v>
      </c>
    </row>
    <row r="10" spans="1:1" x14ac:dyDescent="0.25">
      <c r="A10" s="1"/>
    </row>
    <row r="11" spans="1:1" x14ac:dyDescent="0.25">
      <c r="A11" s="2" t="s">
        <v>39</v>
      </c>
    </row>
    <row r="12" spans="1:1" x14ac:dyDescent="0.25">
      <c r="A12" s="1"/>
    </row>
    <row r="13" spans="1:1" ht="80.099999999999994" customHeight="1" x14ac:dyDescent="0.25">
      <c r="A13" s="1" t="s">
        <v>40</v>
      </c>
    </row>
    <row r="14" spans="1:1" x14ac:dyDescent="0.25">
      <c r="A14" s="1"/>
    </row>
    <row r="15" spans="1:1" x14ac:dyDescent="0.25">
      <c r="A15" s="2" t="s">
        <v>41</v>
      </c>
    </row>
    <row r="16" spans="1:1" x14ac:dyDescent="0.25">
      <c r="A16" s="1"/>
    </row>
    <row r="17" spans="1:1" ht="30" x14ac:dyDescent="0.25">
      <c r="A17" s="1" t="s">
        <v>42</v>
      </c>
    </row>
    <row r="18" spans="1:1" x14ac:dyDescent="0.25">
      <c r="A18" s="1" t="s">
        <v>43</v>
      </c>
    </row>
    <row r="19" spans="1:1" ht="57" customHeight="1" x14ac:dyDescent="0.25">
      <c r="A19" s="1" t="s">
        <v>0</v>
      </c>
    </row>
    <row r="20" spans="1:1" x14ac:dyDescent="0.25">
      <c r="A20" s="1" t="s">
        <v>1</v>
      </c>
    </row>
    <row r="21" spans="1:1" x14ac:dyDescent="0.25">
      <c r="A21" s="1"/>
    </row>
    <row r="22" spans="1:1" x14ac:dyDescent="0.25">
      <c r="A22" s="1" t="s">
        <v>2</v>
      </c>
    </row>
    <row r="23" spans="1:1" x14ac:dyDescent="0.25">
      <c r="A23" s="1"/>
    </row>
    <row r="24" spans="1:1" x14ac:dyDescent="0.25">
      <c r="A24" s="2" t="s">
        <v>3</v>
      </c>
    </row>
    <row r="25" spans="1:1" x14ac:dyDescent="0.25">
      <c r="A25" s="1"/>
    </row>
    <row r="26" spans="1:1" x14ac:dyDescent="0.25">
      <c r="A26" s="1" t="s">
        <v>4</v>
      </c>
    </row>
    <row r="27" spans="1:1" x14ac:dyDescent="0.25">
      <c r="A27" s="1"/>
    </row>
    <row r="28" spans="1:1" x14ac:dyDescent="0.25">
      <c r="A28" s="3" t="s">
        <v>5</v>
      </c>
    </row>
    <row r="29" spans="1:1" x14ac:dyDescent="0.25">
      <c r="A29" s="1"/>
    </row>
  </sheetData>
  <mergeCells count="1">
    <mergeCell ref="A1:A3"/>
  </mergeCells>
  <phoneticPr fontId="6" type="noConversion"/>
  <hyperlinks>
    <hyperlink ref="A28" r:id="rId1"/>
  </hyperlinks>
  <pageMargins left="0.7" right="0.7" top="0.75" bottom="0.75" header="0.3" footer="0.3"/>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G37"/>
  <sheetViews>
    <sheetView topLeftCell="A11" workbookViewId="0">
      <selection activeCell="E36" sqref="E36"/>
    </sheetView>
  </sheetViews>
  <sheetFormatPr defaultColWidth="8.5703125" defaultRowHeight="15" x14ac:dyDescent="0.25"/>
  <cols>
    <col min="3" max="7" width="12.7109375" customWidth="1"/>
  </cols>
  <sheetData>
    <row r="1" spans="1:7" x14ac:dyDescent="0.25">
      <c r="A1" s="4" t="s">
        <v>149</v>
      </c>
    </row>
    <row r="2" spans="1:7" x14ac:dyDescent="0.25">
      <c r="C2" s="6" t="str">
        <f>'Populations &amp; programs'!$C$3</f>
        <v>FSW</v>
      </c>
      <c r="D2" s="6" t="str">
        <f>'Populations &amp; programs'!$C$4</f>
        <v>Clients</v>
      </c>
      <c r="E2" s="6" t="str">
        <f>'Populations &amp; programs'!$C$5</f>
        <v>MSM</v>
      </c>
      <c r="F2" s="6" t="str">
        <f>'Populations &amp; programs'!$C$6</f>
        <v>Males 15-49</v>
      </c>
      <c r="G2" s="6" t="str">
        <f>'Populations &amp; programs'!$C$7</f>
        <v>Females 15-49</v>
      </c>
    </row>
    <row r="3" spans="1:7" x14ac:dyDescent="0.25">
      <c r="B3" s="6" t="str">
        <f>'Populations &amp; programs'!$C$3</f>
        <v>FSW</v>
      </c>
      <c r="C3" s="7"/>
      <c r="D3" s="7"/>
      <c r="E3" s="7"/>
      <c r="F3" s="7"/>
      <c r="G3" s="7"/>
    </row>
    <row r="4" spans="1:7" x14ac:dyDescent="0.25">
      <c r="B4" s="6" t="str">
        <f>'Populations &amp; programs'!$C$4</f>
        <v>Clients</v>
      </c>
      <c r="C4" s="7">
        <v>1</v>
      </c>
      <c r="D4" s="7"/>
      <c r="E4" s="7"/>
      <c r="F4" s="7"/>
      <c r="G4" s="7">
        <v>1</v>
      </c>
    </row>
    <row r="5" spans="1:7" x14ac:dyDescent="0.25">
      <c r="B5" s="6" t="str">
        <f>'Populations &amp; programs'!$C$5</f>
        <v>MSM</v>
      </c>
      <c r="C5" s="7"/>
      <c r="D5" s="7"/>
      <c r="E5" s="7">
        <v>1</v>
      </c>
      <c r="F5" s="7"/>
      <c r="G5" s="7">
        <v>1</v>
      </c>
    </row>
    <row r="6" spans="1:7" x14ac:dyDescent="0.25">
      <c r="B6" s="6" t="str">
        <f>'Populations &amp; programs'!$C$6</f>
        <v>Males 15-49</v>
      </c>
      <c r="C6" s="7">
        <v>1</v>
      </c>
      <c r="D6" s="7"/>
      <c r="E6" s="7"/>
      <c r="F6" s="7"/>
      <c r="G6" s="7">
        <v>1</v>
      </c>
    </row>
    <row r="7" spans="1:7" x14ac:dyDescent="0.25">
      <c r="B7" s="6" t="str">
        <f>'Populations &amp; programs'!$C$7</f>
        <v>Females 15-49</v>
      </c>
      <c r="C7" s="7"/>
      <c r="D7" s="7"/>
      <c r="E7" s="7"/>
      <c r="F7" s="7"/>
      <c r="G7" s="7"/>
    </row>
    <row r="11" spans="1:7" x14ac:dyDescent="0.25">
      <c r="A11" s="4" t="s">
        <v>150</v>
      </c>
    </row>
    <row r="12" spans="1:7" x14ac:dyDescent="0.25">
      <c r="C12" s="6" t="str">
        <f>'Populations &amp; programs'!$C$3</f>
        <v>FSW</v>
      </c>
      <c r="D12" s="6" t="str">
        <f>'Populations &amp; programs'!$C$4</f>
        <v>Clients</v>
      </c>
      <c r="E12" s="6" t="str">
        <f>'Populations &amp; programs'!$C$5</f>
        <v>MSM</v>
      </c>
      <c r="F12" s="6" t="str">
        <f>'Populations &amp; programs'!$C$6</f>
        <v>Males 15-49</v>
      </c>
      <c r="G12" s="6" t="str">
        <f>'Populations &amp; programs'!$C$7</f>
        <v>Females 15-49</v>
      </c>
    </row>
    <row r="13" spans="1:7" x14ac:dyDescent="0.25">
      <c r="B13" s="6" t="str">
        <f>'Populations &amp; programs'!$C$3</f>
        <v>FSW</v>
      </c>
      <c r="C13" s="7"/>
      <c r="D13" s="7"/>
      <c r="E13" s="7"/>
      <c r="F13" s="7"/>
      <c r="G13" s="7"/>
    </row>
    <row r="14" spans="1:7" x14ac:dyDescent="0.25">
      <c r="B14" s="6" t="str">
        <f>'Populations &amp; programs'!$C$4</f>
        <v>Clients</v>
      </c>
      <c r="C14" s="7">
        <v>1</v>
      </c>
      <c r="D14" s="7"/>
      <c r="E14" s="7"/>
      <c r="F14" s="7"/>
      <c r="G14" s="7">
        <v>1</v>
      </c>
    </row>
    <row r="15" spans="1:7" x14ac:dyDescent="0.25">
      <c r="B15" s="6" t="str">
        <f>'Populations &amp; programs'!$C$5</f>
        <v>MSM</v>
      </c>
      <c r="C15" s="7"/>
      <c r="D15" s="7"/>
      <c r="E15" s="7">
        <v>1</v>
      </c>
      <c r="F15" s="7"/>
      <c r="G15" s="7">
        <v>1</v>
      </c>
    </row>
    <row r="16" spans="1:7" x14ac:dyDescent="0.25">
      <c r="B16" s="6" t="str">
        <f>'Populations &amp; programs'!$C$6</f>
        <v>Males 15-49</v>
      </c>
      <c r="C16" s="7">
        <v>1</v>
      </c>
      <c r="D16" s="7"/>
      <c r="E16" s="7"/>
      <c r="F16" s="7"/>
      <c r="G16" s="7">
        <v>1</v>
      </c>
    </row>
    <row r="17" spans="1:7" x14ac:dyDescent="0.25">
      <c r="B17" s="6" t="str">
        <f>'Populations &amp; programs'!$C$7</f>
        <v>Females 15-49</v>
      </c>
      <c r="C17" s="7"/>
      <c r="D17" s="7"/>
      <c r="E17" s="7"/>
      <c r="F17" s="7"/>
      <c r="G17" s="7"/>
    </row>
    <row r="21" spans="1:7" x14ac:dyDescent="0.25">
      <c r="A21" s="4" t="s">
        <v>151</v>
      </c>
    </row>
    <row r="22" spans="1:7" x14ac:dyDescent="0.25">
      <c r="C22" s="6" t="str">
        <f>'Populations &amp; programs'!$C$3</f>
        <v>FSW</v>
      </c>
      <c r="D22" s="6" t="str">
        <f>'Populations &amp; programs'!$C$4</f>
        <v>Clients</v>
      </c>
      <c r="E22" s="6" t="str">
        <f>'Populations &amp; programs'!$C$5</f>
        <v>MSM</v>
      </c>
      <c r="F22" s="6" t="str">
        <f>'Populations &amp; programs'!$C$6</f>
        <v>Males 15-49</v>
      </c>
      <c r="G22" s="6" t="str">
        <f>'Populations &amp; programs'!$C$7</f>
        <v>Females 15-49</v>
      </c>
    </row>
    <row r="23" spans="1:7" x14ac:dyDescent="0.25">
      <c r="B23" s="6" t="str">
        <f>'Populations &amp; programs'!$C$3</f>
        <v>FSW</v>
      </c>
      <c r="C23" s="7"/>
      <c r="D23" s="7"/>
      <c r="E23" s="7"/>
      <c r="F23" s="7"/>
      <c r="G23" s="7"/>
    </row>
    <row r="24" spans="1:7" x14ac:dyDescent="0.25">
      <c r="B24" s="6" t="str">
        <f>'Populations &amp; programs'!$C$4</f>
        <v>Clients</v>
      </c>
      <c r="C24" s="7">
        <v>1</v>
      </c>
      <c r="D24" s="7"/>
      <c r="E24" s="7"/>
      <c r="F24" s="7"/>
      <c r="G24" s="7"/>
    </row>
    <row r="25" spans="1:7" x14ac:dyDescent="0.25">
      <c r="B25" s="6" t="str">
        <f>'Populations &amp; programs'!$C$5</f>
        <v>MSM</v>
      </c>
      <c r="C25" s="7"/>
      <c r="D25" s="7"/>
      <c r="E25" s="7"/>
      <c r="F25" s="7"/>
      <c r="G25" s="7"/>
    </row>
    <row r="26" spans="1:7" x14ac:dyDescent="0.25">
      <c r="B26" s="6" t="str">
        <f>'Populations &amp; programs'!$C$6</f>
        <v>Males 15-49</v>
      </c>
      <c r="C26" s="7"/>
      <c r="D26" s="7"/>
      <c r="E26" s="7"/>
      <c r="F26" s="7"/>
      <c r="G26" s="7"/>
    </row>
    <row r="27" spans="1:7" x14ac:dyDescent="0.25">
      <c r="B27" s="6" t="str">
        <f>'Populations &amp; programs'!$C$7</f>
        <v>Females 15-49</v>
      </c>
      <c r="C27" s="7"/>
      <c r="D27" s="7"/>
      <c r="E27" s="7"/>
      <c r="F27" s="7"/>
      <c r="G27" s="7"/>
    </row>
    <row r="31" spans="1:7" x14ac:dyDescent="0.25">
      <c r="A31" s="4" t="s">
        <v>152</v>
      </c>
    </row>
    <row r="32" spans="1:7" x14ac:dyDescent="0.25">
      <c r="C32" s="6" t="str">
        <f>'Populations &amp; programs'!$C$3</f>
        <v>FSW</v>
      </c>
      <c r="D32" s="6" t="str">
        <f>'Populations &amp; programs'!$C$4</f>
        <v>Clients</v>
      </c>
      <c r="E32" s="6" t="str">
        <f>'Populations &amp; programs'!$C$5</f>
        <v>MSM</v>
      </c>
      <c r="F32" s="6" t="str">
        <f>'Populations &amp; programs'!$C$6</f>
        <v>Males 15-49</v>
      </c>
      <c r="G32" s="6" t="str">
        <f>'Populations &amp; programs'!$C$7</f>
        <v>Females 15-49</v>
      </c>
    </row>
    <row r="33" spans="2:7" x14ac:dyDescent="0.25">
      <c r="B33" s="6" t="str">
        <f>'Populations &amp; programs'!$C$3</f>
        <v>FSW</v>
      </c>
      <c r="C33" s="7">
        <v>1</v>
      </c>
      <c r="D33" s="7"/>
      <c r="E33" s="7"/>
      <c r="F33" s="7"/>
      <c r="G33" s="7"/>
    </row>
    <row r="34" spans="2:7" x14ac:dyDescent="0.25">
      <c r="B34" s="6" t="str">
        <f>'Populations &amp; programs'!$C$4</f>
        <v>Clients</v>
      </c>
      <c r="C34" s="7"/>
      <c r="D34" s="7"/>
      <c r="E34" s="7"/>
      <c r="F34" s="7"/>
      <c r="G34" s="7"/>
    </row>
    <row r="35" spans="2:7" x14ac:dyDescent="0.25">
      <c r="B35" s="6" t="str">
        <f>'Populations &amp; programs'!$C$5</f>
        <v>MSM</v>
      </c>
      <c r="C35" s="7"/>
      <c r="D35" s="7"/>
      <c r="E35" s="7">
        <v>1</v>
      </c>
      <c r="F35" s="7"/>
      <c r="G35" s="7"/>
    </row>
    <row r="36" spans="2:7" x14ac:dyDescent="0.25">
      <c r="B36" s="6" t="str">
        <f>'Populations &amp; programs'!$C$6</f>
        <v>Males 15-49</v>
      </c>
      <c r="C36" s="7"/>
      <c r="D36" s="7"/>
      <c r="E36" s="7"/>
      <c r="F36" s="7"/>
      <c r="G36" s="7"/>
    </row>
    <row r="37" spans="2:7" x14ac:dyDescent="0.25">
      <c r="B37" s="6" t="str">
        <f>'Populations &amp; programs'!$C$7</f>
        <v>Females 15-49</v>
      </c>
      <c r="C37" s="7"/>
      <c r="D37" s="7"/>
      <c r="E37" s="7"/>
      <c r="F37" s="7"/>
      <c r="G37" s="7"/>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G17"/>
  <sheetViews>
    <sheetView workbookViewId="0">
      <selection activeCell="D16" sqref="D16"/>
    </sheetView>
  </sheetViews>
  <sheetFormatPr defaultColWidth="8.5703125" defaultRowHeight="15" x14ac:dyDescent="0.25"/>
  <cols>
    <col min="3" max="7" width="12.7109375" customWidth="1"/>
  </cols>
  <sheetData>
    <row r="1" spans="1:7" x14ac:dyDescent="0.25">
      <c r="A1" s="4" t="s">
        <v>153</v>
      </c>
    </row>
    <row r="2" spans="1:7" x14ac:dyDescent="0.25">
      <c r="C2" s="6" t="str">
        <f>'Populations &amp; programs'!$C$3</f>
        <v>FSW</v>
      </c>
      <c r="D2" s="6" t="str">
        <f>'Populations &amp; programs'!$C$4</f>
        <v>Clients</v>
      </c>
      <c r="E2" s="6" t="str">
        <f>'Populations &amp; programs'!$C$5</f>
        <v>MSM</v>
      </c>
      <c r="F2" s="6" t="str">
        <f>'Populations &amp; programs'!$C$6</f>
        <v>Males 15-49</v>
      </c>
      <c r="G2" s="6" t="str">
        <f>'Populations &amp; programs'!$C$7</f>
        <v>Females 15-49</v>
      </c>
    </row>
    <row r="3" spans="1:7" x14ac:dyDescent="0.25">
      <c r="B3" s="6" t="str">
        <f>'Populations &amp; programs'!$C$3</f>
        <v>FSW</v>
      </c>
      <c r="C3" s="7"/>
      <c r="D3" s="7"/>
      <c r="E3" s="7"/>
      <c r="F3" s="7"/>
      <c r="G3" s="7"/>
    </row>
    <row r="4" spans="1:7" x14ac:dyDescent="0.25">
      <c r="B4" s="6" t="str">
        <f>'Populations &amp; programs'!$C$4</f>
        <v>Clients</v>
      </c>
      <c r="C4" s="7"/>
      <c r="D4" s="7"/>
      <c r="E4" s="7"/>
      <c r="F4" s="7"/>
      <c r="G4" s="7"/>
    </row>
    <row r="5" spans="1:7" x14ac:dyDescent="0.25">
      <c r="B5" s="6" t="str">
        <f>'Populations &amp; programs'!$C$5</f>
        <v>MSM</v>
      </c>
      <c r="C5" s="7"/>
      <c r="D5" s="7"/>
      <c r="E5" s="7"/>
      <c r="F5" s="7"/>
      <c r="G5" s="7"/>
    </row>
    <row r="6" spans="1:7" x14ac:dyDescent="0.25">
      <c r="B6" s="6" t="str">
        <f>'Populations &amp; programs'!$C$6</f>
        <v>Males 15-49</v>
      </c>
      <c r="C6" s="7"/>
      <c r="D6" s="7"/>
      <c r="E6" s="7"/>
      <c r="F6" s="7"/>
      <c r="G6" s="7"/>
    </row>
    <row r="7" spans="1:7" x14ac:dyDescent="0.25">
      <c r="B7" s="6" t="str">
        <f>'Populations &amp; programs'!$C$7</f>
        <v>Females 15-49</v>
      </c>
      <c r="C7" s="7"/>
      <c r="D7" s="7"/>
      <c r="E7" s="7"/>
      <c r="F7" s="7"/>
      <c r="G7" s="7"/>
    </row>
    <row r="11" spans="1:7" x14ac:dyDescent="0.25">
      <c r="A11" s="4" t="s">
        <v>154</v>
      </c>
    </row>
    <row r="12" spans="1:7" x14ac:dyDescent="0.25">
      <c r="C12" s="6" t="str">
        <f>'Populations &amp; programs'!$C$3</f>
        <v>FSW</v>
      </c>
      <c r="D12" s="6" t="str">
        <f>'Populations &amp; programs'!$C$4</f>
        <v>Clients</v>
      </c>
      <c r="E12" s="6" t="str">
        <f>'Populations &amp; programs'!$C$5</f>
        <v>MSM</v>
      </c>
      <c r="F12" s="6" t="str">
        <f>'Populations &amp; programs'!$C$6</f>
        <v>Males 15-49</v>
      </c>
      <c r="G12" s="6" t="str">
        <f>'Populations &amp; programs'!$C$7</f>
        <v>Females 15-49</v>
      </c>
    </row>
    <row r="13" spans="1:7" x14ac:dyDescent="0.25">
      <c r="B13" s="6" t="str">
        <f>'Populations &amp; programs'!$C$3</f>
        <v>FSW</v>
      </c>
      <c r="C13" s="7"/>
      <c r="D13" s="7"/>
      <c r="E13" s="7"/>
      <c r="F13" s="7"/>
      <c r="G13" s="7">
        <v>12</v>
      </c>
    </row>
    <row r="14" spans="1:7" x14ac:dyDescent="0.25">
      <c r="B14" s="6" t="str">
        <f>'Populations &amp; programs'!$C$4</f>
        <v>Clients</v>
      </c>
      <c r="C14" s="7"/>
      <c r="D14" s="7"/>
      <c r="E14" s="7"/>
      <c r="F14" s="7">
        <v>15</v>
      </c>
      <c r="G14" s="7"/>
    </row>
    <row r="15" spans="1:7" x14ac:dyDescent="0.25">
      <c r="B15" s="6" t="str">
        <f>'Populations &amp; programs'!$C$5</f>
        <v>MSM</v>
      </c>
      <c r="C15" s="7"/>
      <c r="D15" s="7"/>
      <c r="E15" s="7"/>
      <c r="F15" s="7"/>
      <c r="G15" s="7"/>
    </row>
    <row r="16" spans="1:7" x14ac:dyDescent="0.25">
      <c r="B16" s="6" t="str">
        <f>'Populations &amp; programs'!$C$6</f>
        <v>Males 15-49</v>
      </c>
      <c r="C16" s="7"/>
      <c r="D16" s="7"/>
      <c r="E16" s="7"/>
      <c r="F16" s="7"/>
      <c r="G16" s="7"/>
    </row>
    <row r="17" spans="2:7" x14ac:dyDescent="0.25">
      <c r="B17" s="6" t="str">
        <f>'Populations &amp; programs'!$C$7</f>
        <v>Females 15-49</v>
      </c>
      <c r="C17" s="7"/>
      <c r="D17" s="7"/>
      <c r="E17" s="7"/>
      <c r="F17" s="7"/>
      <c r="G17" s="7"/>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E85"/>
  <sheetViews>
    <sheetView workbookViewId="0"/>
  </sheetViews>
  <sheetFormatPr defaultColWidth="8.5703125" defaultRowHeight="15" x14ac:dyDescent="0.25"/>
  <cols>
    <col min="2" max="2" width="40.7109375" customWidth="1"/>
  </cols>
  <sheetData>
    <row r="1" spans="1:5" x14ac:dyDescent="0.25">
      <c r="A1" s="4" t="s">
        <v>155</v>
      </c>
    </row>
    <row r="2" spans="1:5" x14ac:dyDescent="0.25">
      <c r="C2" s="6" t="s">
        <v>103</v>
      </c>
      <c r="D2" s="6" t="s">
        <v>104</v>
      </c>
      <c r="E2" s="6" t="s">
        <v>102</v>
      </c>
    </row>
    <row r="3" spans="1:5" x14ac:dyDescent="0.25">
      <c r="B3" s="5" t="s">
        <v>156</v>
      </c>
      <c r="C3" s="8">
        <v>4.0000000000000002E-4</v>
      </c>
      <c r="D3" s="8">
        <v>1E-4</v>
      </c>
      <c r="E3" s="8">
        <v>1.4E-3</v>
      </c>
    </row>
    <row r="4" spans="1:5" x14ac:dyDescent="0.25">
      <c r="B4" s="5" t="s">
        <v>157</v>
      </c>
      <c r="C4" s="8">
        <v>8.0000000000000004E-4</v>
      </c>
      <c r="D4" s="8">
        <v>5.9999999999999995E-4</v>
      </c>
      <c r="E4" s="8">
        <v>1.1000000000000001E-3</v>
      </c>
    </row>
    <row r="5" spans="1:5" x14ac:dyDescent="0.25">
      <c r="B5" s="5" t="s">
        <v>158</v>
      </c>
      <c r="C5" s="8">
        <v>1.38E-2</v>
      </c>
      <c r="D5" s="8">
        <v>1.0200000000000001E-2</v>
      </c>
      <c r="E5" s="8">
        <v>1.8599999999999998E-2</v>
      </c>
    </row>
    <row r="6" spans="1:5" x14ac:dyDescent="0.25">
      <c r="B6" s="5" t="s">
        <v>159</v>
      </c>
      <c r="C6" s="8">
        <v>1.1000000000000001E-3</v>
      </c>
      <c r="D6" s="8">
        <v>4.0000000000000002E-4</v>
      </c>
      <c r="E6" s="8">
        <v>2.8E-3</v>
      </c>
    </row>
    <row r="7" spans="1:5" x14ac:dyDescent="0.25">
      <c r="B7" s="5" t="s">
        <v>160</v>
      </c>
      <c r="C7" s="8">
        <v>8.0000000000000002E-3</v>
      </c>
      <c r="D7" s="8">
        <v>6.3E-3</v>
      </c>
      <c r="E7" s="8">
        <v>2.4E-2</v>
      </c>
    </row>
    <row r="8" spans="1:5" x14ac:dyDescent="0.25">
      <c r="B8" s="5" t="s">
        <v>161</v>
      </c>
      <c r="C8" s="8">
        <v>0.36699999999999999</v>
      </c>
      <c r="D8" s="8">
        <v>0.29399999999999998</v>
      </c>
      <c r="E8" s="8">
        <v>0.44</v>
      </c>
    </row>
    <row r="9" spans="1:5" x14ac:dyDescent="0.25">
      <c r="B9" s="5" t="s">
        <v>162</v>
      </c>
      <c r="C9" s="8">
        <v>0.20499999999999999</v>
      </c>
      <c r="D9" s="8">
        <v>0.14000000000000001</v>
      </c>
      <c r="E9" s="8">
        <v>0.27</v>
      </c>
    </row>
    <row r="13" spans="1:5" x14ac:dyDescent="0.25">
      <c r="A13" s="4" t="s">
        <v>163</v>
      </c>
    </row>
    <row r="14" spans="1:5" x14ac:dyDescent="0.25">
      <c r="C14" s="6" t="s">
        <v>103</v>
      </c>
      <c r="D14" s="6" t="s">
        <v>104</v>
      </c>
      <c r="E14" s="6" t="s">
        <v>102</v>
      </c>
    </row>
    <row r="15" spans="1:5" x14ac:dyDescent="0.25">
      <c r="B15" s="5" t="s">
        <v>164</v>
      </c>
      <c r="C15" s="11">
        <v>26.03</v>
      </c>
      <c r="D15" s="11">
        <v>2</v>
      </c>
      <c r="E15" s="11">
        <v>48.02</v>
      </c>
    </row>
    <row r="16" spans="1:5" x14ac:dyDescent="0.25">
      <c r="B16" s="5" t="s">
        <v>165</v>
      </c>
      <c r="C16" s="11">
        <v>1</v>
      </c>
      <c r="D16" s="11">
        <v>1</v>
      </c>
      <c r="E16" s="11">
        <v>1</v>
      </c>
    </row>
    <row r="17" spans="1:5" x14ac:dyDescent="0.25">
      <c r="B17" s="5" t="s">
        <v>44</v>
      </c>
      <c r="C17" s="11">
        <v>1</v>
      </c>
      <c r="D17" s="11">
        <v>1</v>
      </c>
      <c r="E17" s="11">
        <v>1</v>
      </c>
    </row>
    <row r="18" spans="1:5" x14ac:dyDescent="0.25">
      <c r="B18" s="5" t="s">
        <v>45</v>
      </c>
      <c r="C18" s="11">
        <v>1</v>
      </c>
      <c r="D18" s="11">
        <v>1</v>
      </c>
      <c r="E18" s="11">
        <v>1</v>
      </c>
    </row>
    <row r="19" spans="1:5" x14ac:dyDescent="0.25">
      <c r="B19" s="5" t="s">
        <v>46</v>
      </c>
      <c r="C19" s="11">
        <v>3.49</v>
      </c>
      <c r="D19" s="11">
        <v>1.76</v>
      </c>
      <c r="E19" s="11">
        <v>6.92</v>
      </c>
    </row>
    <row r="20" spans="1:5" x14ac:dyDescent="0.25">
      <c r="B20" s="5" t="s">
        <v>47</v>
      </c>
      <c r="C20" s="11">
        <v>7.17</v>
      </c>
      <c r="D20" s="11">
        <v>3.9</v>
      </c>
      <c r="E20" s="11">
        <v>12.08</v>
      </c>
    </row>
    <row r="24" spans="1:5" x14ac:dyDescent="0.25">
      <c r="A24" s="4" t="s">
        <v>48</v>
      </c>
    </row>
    <row r="25" spans="1:5" x14ac:dyDescent="0.25">
      <c r="C25" s="6" t="s">
        <v>103</v>
      </c>
      <c r="D25" s="6" t="s">
        <v>104</v>
      </c>
      <c r="E25" s="6" t="s">
        <v>102</v>
      </c>
    </row>
    <row r="26" spans="1:5" x14ac:dyDescent="0.25">
      <c r="B26" s="5" t="s">
        <v>49</v>
      </c>
      <c r="C26" s="12">
        <v>4.1399999999999997</v>
      </c>
      <c r="D26" s="12">
        <v>2</v>
      </c>
      <c r="E26" s="12">
        <v>9.76</v>
      </c>
    </row>
    <row r="27" spans="1:5" x14ac:dyDescent="0.25">
      <c r="B27" s="5" t="s">
        <v>44</v>
      </c>
      <c r="C27" s="12">
        <v>1.05</v>
      </c>
      <c r="D27" s="12">
        <v>0.86</v>
      </c>
      <c r="E27" s="12">
        <v>1.61</v>
      </c>
    </row>
    <row r="28" spans="1:5" x14ac:dyDescent="0.25">
      <c r="B28" s="5" t="s">
        <v>50</v>
      </c>
      <c r="C28" s="12">
        <v>0.33</v>
      </c>
      <c r="D28" s="12">
        <v>0.32</v>
      </c>
      <c r="E28" s="12">
        <v>0.35</v>
      </c>
    </row>
    <row r="29" spans="1:5" x14ac:dyDescent="0.25">
      <c r="B29" s="5" t="s">
        <v>51</v>
      </c>
      <c r="C29" s="12">
        <v>0.27</v>
      </c>
      <c r="D29" s="12">
        <v>0.25</v>
      </c>
      <c r="E29" s="12">
        <v>0.28999999999999998</v>
      </c>
    </row>
    <row r="30" spans="1:5" x14ac:dyDescent="0.25">
      <c r="B30" s="5" t="s">
        <v>52</v>
      </c>
      <c r="C30" s="12">
        <v>0.67</v>
      </c>
      <c r="D30" s="12">
        <v>0.44</v>
      </c>
      <c r="E30" s="12">
        <v>0.88</v>
      </c>
    </row>
    <row r="34" spans="1:5" x14ac:dyDescent="0.25">
      <c r="A34" s="4" t="s">
        <v>53</v>
      </c>
    </row>
    <row r="35" spans="1:5" x14ac:dyDescent="0.25">
      <c r="C35" s="6" t="s">
        <v>103</v>
      </c>
      <c r="D35" s="6" t="s">
        <v>104</v>
      </c>
      <c r="E35" s="6" t="s">
        <v>102</v>
      </c>
    </row>
    <row r="36" spans="1:5" x14ac:dyDescent="0.25">
      <c r="B36" s="5" t="s">
        <v>54</v>
      </c>
      <c r="C36" s="12">
        <v>0.45</v>
      </c>
      <c r="D36" s="12">
        <v>0.14000000000000001</v>
      </c>
      <c r="E36" s="12">
        <v>0.93</v>
      </c>
    </row>
    <row r="37" spans="1:5" x14ac:dyDescent="0.25">
      <c r="B37" s="5" t="s">
        <v>55</v>
      </c>
      <c r="C37" s="12">
        <v>0.7</v>
      </c>
      <c r="D37" s="12">
        <v>0.28999999999999998</v>
      </c>
      <c r="E37" s="12">
        <v>1.1100000000000001</v>
      </c>
    </row>
    <row r="38" spans="1:5" x14ac:dyDescent="0.25">
      <c r="B38" s="5" t="s">
        <v>56</v>
      </c>
      <c r="C38" s="12">
        <v>0.47</v>
      </c>
      <c r="D38" s="12">
        <v>0.33</v>
      </c>
      <c r="E38" s="12">
        <v>0.72</v>
      </c>
    </row>
    <row r="39" spans="1:5" x14ac:dyDescent="0.25">
      <c r="B39" s="5" t="s">
        <v>57</v>
      </c>
      <c r="C39" s="12">
        <v>1.52</v>
      </c>
      <c r="D39" s="12">
        <v>1.06</v>
      </c>
      <c r="E39" s="12">
        <v>1.96</v>
      </c>
    </row>
    <row r="43" spans="1:5" x14ac:dyDescent="0.25">
      <c r="A43" s="4" t="s">
        <v>58</v>
      </c>
    </row>
    <row r="44" spans="1:5" x14ac:dyDescent="0.25">
      <c r="C44" s="6" t="s">
        <v>103</v>
      </c>
      <c r="D44" s="6" t="s">
        <v>104</v>
      </c>
      <c r="E44" s="6" t="s">
        <v>102</v>
      </c>
    </row>
    <row r="45" spans="1:5" x14ac:dyDescent="0.25">
      <c r="B45" s="5" t="s">
        <v>59</v>
      </c>
      <c r="C45" s="12">
        <v>0.1</v>
      </c>
      <c r="D45" s="12">
        <v>0.08</v>
      </c>
      <c r="E45" s="12">
        <v>0.12</v>
      </c>
    </row>
    <row r="46" spans="1:5" x14ac:dyDescent="0.25">
      <c r="B46" s="5" t="s">
        <v>60</v>
      </c>
      <c r="C46" s="12">
        <v>0.16</v>
      </c>
      <c r="D46" s="12">
        <v>0.05</v>
      </c>
      <c r="E46" s="12">
        <v>0.26</v>
      </c>
    </row>
    <row r="50" spans="1:5" x14ac:dyDescent="0.25">
      <c r="A50" s="4" t="s">
        <v>61</v>
      </c>
    </row>
    <row r="51" spans="1:5" x14ac:dyDescent="0.25">
      <c r="C51" s="6" t="s">
        <v>103</v>
      </c>
      <c r="D51" s="6" t="s">
        <v>104</v>
      </c>
      <c r="E51" s="6" t="s">
        <v>102</v>
      </c>
    </row>
    <row r="52" spans="1:5" x14ac:dyDescent="0.25">
      <c r="B52" s="5" t="s">
        <v>164</v>
      </c>
      <c r="C52" s="8">
        <v>3.5999999999999999E-3</v>
      </c>
      <c r="D52" s="8">
        <v>2.8999999999999998E-3</v>
      </c>
      <c r="E52" s="8">
        <v>4.4000000000000003E-3</v>
      </c>
    </row>
    <row r="53" spans="1:5" x14ac:dyDescent="0.25">
      <c r="B53" s="5" t="s">
        <v>165</v>
      </c>
      <c r="C53" s="8">
        <v>3.5999999999999999E-3</v>
      </c>
      <c r="D53" s="8">
        <v>2.8999999999999998E-3</v>
      </c>
      <c r="E53" s="8">
        <v>4.4000000000000003E-3</v>
      </c>
    </row>
    <row r="54" spans="1:5" x14ac:dyDescent="0.25">
      <c r="B54" s="5" t="s">
        <v>62</v>
      </c>
      <c r="C54" s="8">
        <v>5.7999999999999996E-3</v>
      </c>
      <c r="D54" s="8">
        <v>4.7999999999999996E-3</v>
      </c>
      <c r="E54" s="8">
        <v>7.1000000000000004E-3</v>
      </c>
    </row>
    <row r="55" spans="1:5" x14ac:dyDescent="0.25">
      <c r="B55" s="5" t="s">
        <v>45</v>
      </c>
      <c r="C55" s="8">
        <v>8.8000000000000005E-3</v>
      </c>
      <c r="D55" s="8">
        <v>7.4999999999999997E-2</v>
      </c>
      <c r="E55" s="8">
        <v>1.01E-2</v>
      </c>
    </row>
    <row r="56" spans="1:5" x14ac:dyDescent="0.25">
      <c r="B56" s="5" t="s">
        <v>46</v>
      </c>
      <c r="C56" s="8">
        <v>5.8999999999999997E-2</v>
      </c>
      <c r="D56" s="8">
        <v>5.3999999999999999E-2</v>
      </c>
      <c r="E56" s="8">
        <v>7.9000000000000001E-2</v>
      </c>
    </row>
    <row r="57" spans="1:5" x14ac:dyDescent="0.25">
      <c r="B57" s="5" t="s">
        <v>47</v>
      </c>
      <c r="C57" s="8">
        <v>0.32300000000000001</v>
      </c>
      <c r="D57" s="8">
        <v>0.29599999999999999</v>
      </c>
      <c r="E57" s="8">
        <v>0.432</v>
      </c>
    </row>
    <row r="58" spans="1:5" x14ac:dyDescent="0.25">
      <c r="B58" s="5" t="s">
        <v>63</v>
      </c>
      <c r="C58" s="8">
        <v>0.23</v>
      </c>
      <c r="D58" s="8">
        <v>0.15</v>
      </c>
      <c r="E58" s="8">
        <v>0.3</v>
      </c>
    </row>
    <row r="59" spans="1:5" x14ac:dyDescent="0.25">
      <c r="B59" s="5" t="s">
        <v>64</v>
      </c>
      <c r="C59" s="8">
        <v>2.17</v>
      </c>
      <c r="D59" s="8">
        <v>1.27</v>
      </c>
      <c r="E59" s="8">
        <v>3.71</v>
      </c>
    </row>
    <row r="63" spans="1:5" x14ac:dyDescent="0.25">
      <c r="A63" s="4" t="s">
        <v>65</v>
      </c>
    </row>
    <row r="64" spans="1:5" x14ac:dyDescent="0.25">
      <c r="C64" s="6" t="s">
        <v>103</v>
      </c>
      <c r="D64" s="6" t="s">
        <v>104</v>
      </c>
      <c r="E64" s="6" t="s">
        <v>102</v>
      </c>
    </row>
    <row r="65" spans="1:5" x14ac:dyDescent="0.25">
      <c r="B65" s="5" t="s">
        <v>66</v>
      </c>
      <c r="C65" s="12">
        <v>0.05</v>
      </c>
      <c r="D65" s="12">
        <v>2.5000000000000001E-2</v>
      </c>
      <c r="E65" s="12">
        <v>0.2</v>
      </c>
    </row>
    <row r="66" spans="1:5" x14ac:dyDescent="0.25">
      <c r="B66" s="5" t="s">
        <v>67</v>
      </c>
      <c r="C66" s="12">
        <v>0.42</v>
      </c>
      <c r="D66" s="12">
        <v>0.33</v>
      </c>
      <c r="E66" s="12">
        <v>0.53</v>
      </c>
    </row>
    <row r="67" spans="1:5" x14ac:dyDescent="0.25">
      <c r="B67" s="5" t="s">
        <v>68</v>
      </c>
      <c r="C67" s="12">
        <v>1</v>
      </c>
      <c r="D67" s="12">
        <v>0.32</v>
      </c>
      <c r="E67" s="12">
        <v>1</v>
      </c>
    </row>
    <row r="68" spans="1:5" x14ac:dyDescent="0.25">
      <c r="B68" s="5" t="s">
        <v>69</v>
      </c>
      <c r="C68" s="12">
        <v>2.65</v>
      </c>
      <c r="D68" s="12">
        <v>1.35</v>
      </c>
      <c r="E68" s="12">
        <v>5.19</v>
      </c>
    </row>
    <row r="69" spans="1:5" x14ac:dyDescent="0.25">
      <c r="B69" s="5" t="s">
        <v>70</v>
      </c>
      <c r="C69" s="12">
        <v>1</v>
      </c>
      <c r="D69" s="12">
        <v>1</v>
      </c>
      <c r="E69" s="12">
        <v>1.35</v>
      </c>
    </row>
    <row r="70" spans="1:5" x14ac:dyDescent="0.25">
      <c r="B70" s="5" t="s">
        <v>117</v>
      </c>
      <c r="C70" s="12">
        <v>0.46</v>
      </c>
      <c r="D70" s="12">
        <v>0.32</v>
      </c>
      <c r="E70" s="12">
        <v>0.67</v>
      </c>
    </row>
    <row r="71" spans="1:5" x14ac:dyDescent="0.25">
      <c r="B71" s="5" t="s">
        <v>89</v>
      </c>
      <c r="C71" s="12">
        <v>0.1</v>
      </c>
      <c r="D71" s="12">
        <v>7.0000000000000007E-2</v>
      </c>
      <c r="E71" s="12">
        <v>0.18</v>
      </c>
    </row>
    <row r="72" spans="1:5" x14ac:dyDescent="0.25">
      <c r="B72" s="5" t="s">
        <v>88</v>
      </c>
      <c r="C72" s="12">
        <v>0.3</v>
      </c>
      <c r="D72" s="12">
        <v>0.1</v>
      </c>
      <c r="E72" s="12">
        <v>0.5</v>
      </c>
    </row>
    <row r="73" spans="1:5" x14ac:dyDescent="0.25">
      <c r="B73" s="5" t="s">
        <v>118</v>
      </c>
      <c r="C73" s="12">
        <v>0.27500000000000002</v>
      </c>
      <c r="D73" s="12">
        <v>0.2</v>
      </c>
      <c r="E73" s="12">
        <v>0.35</v>
      </c>
    </row>
    <row r="77" spans="1:5" x14ac:dyDescent="0.25">
      <c r="A77" s="4" t="s">
        <v>119</v>
      </c>
    </row>
    <row r="78" spans="1:5" x14ac:dyDescent="0.25">
      <c r="C78" s="6" t="s">
        <v>103</v>
      </c>
      <c r="D78" s="6" t="s">
        <v>104</v>
      </c>
      <c r="E78" s="6" t="s">
        <v>102</v>
      </c>
    </row>
    <row r="79" spans="1:5" x14ac:dyDescent="0.25">
      <c r="B79" s="5" t="s">
        <v>120</v>
      </c>
      <c r="C79" s="11">
        <v>0.14599999999999999</v>
      </c>
      <c r="D79" s="11">
        <v>9.6000000000000002E-2</v>
      </c>
      <c r="E79" s="11">
        <v>0.20499999999999999</v>
      </c>
    </row>
    <row r="80" spans="1:5" x14ac:dyDescent="0.25">
      <c r="B80" s="5" t="s">
        <v>121</v>
      </c>
      <c r="C80" s="11">
        <v>8.0000000000000002E-3</v>
      </c>
      <c r="D80" s="11">
        <v>5.0000000000000001E-3</v>
      </c>
      <c r="E80" s="11">
        <v>1.0999999999999999E-2</v>
      </c>
    </row>
    <row r="81" spans="2:5" x14ac:dyDescent="0.25">
      <c r="B81" s="5" t="s">
        <v>122</v>
      </c>
      <c r="C81" s="11">
        <v>0.02</v>
      </c>
      <c r="D81" s="11">
        <v>1.2999999999999999E-2</v>
      </c>
      <c r="E81" s="11">
        <v>2.9000000000000001E-2</v>
      </c>
    </row>
    <row r="82" spans="2:5" x14ac:dyDescent="0.25">
      <c r="B82" s="5" t="s">
        <v>123</v>
      </c>
      <c r="C82" s="11">
        <v>7.0000000000000007E-2</v>
      </c>
      <c r="D82" s="11">
        <v>4.8000000000000001E-2</v>
      </c>
      <c r="E82" s="11">
        <v>9.4E-2</v>
      </c>
    </row>
    <row r="83" spans="2:5" x14ac:dyDescent="0.25">
      <c r="B83" s="5" t="s">
        <v>124</v>
      </c>
      <c r="C83" s="11">
        <v>0.26500000000000001</v>
      </c>
      <c r="D83" s="11">
        <v>0.114</v>
      </c>
      <c r="E83" s="11">
        <v>0.47399999999999998</v>
      </c>
    </row>
    <row r="84" spans="2:5" x14ac:dyDescent="0.25">
      <c r="B84" s="5" t="s">
        <v>125</v>
      </c>
      <c r="C84" s="11">
        <v>0.54700000000000004</v>
      </c>
      <c r="D84" s="11">
        <v>0.38200000000000001</v>
      </c>
      <c r="E84" s="11">
        <v>0.71499999999999997</v>
      </c>
    </row>
    <row r="85" spans="2:5" x14ac:dyDescent="0.25">
      <c r="B85" s="5" t="s">
        <v>126</v>
      </c>
      <c r="C85" s="11">
        <v>5.2999999999999999E-2</v>
      </c>
      <c r="D85" s="11">
        <v>3.4000000000000002E-2</v>
      </c>
      <c r="E85" s="11">
        <v>7.9000000000000001E-2</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AA91"/>
  <sheetViews>
    <sheetView topLeftCell="H64" workbookViewId="0">
      <selection activeCell="AD82" sqref="AD82"/>
    </sheetView>
  </sheetViews>
  <sheetFormatPr defaultColWidth="8.5703125" defaultRowHeight="15" x14ac:dyDescent="0.25"/>
  <sheetData>
    <row r="1" spans="1:27" x14ac:dyDescent="0.25">
      <c r="A1" s="4" t="s">
        <v>127</v>
      </c>
      <c r="Y1" s="6" t="s">
        <v>128</v>
      </c>
    </row>
    <row r="2" spans="1:27"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103</v>
      </c>
      <c r="Z2" s="6" t="s">
        <v>104</v>
      </c>
      <c r="AA2" s="6" t="s">
        <v>102</v>
      </c>
    </row>
    <row r="3" spans="1:27" x14ac:dyDescent="0.25">
      <c r="B3" s="6" t="s">
        <v>107</v>
      </c>
      <c r="C3" s="22">
        <v>41.670326870927902</v>
      </c>
      <c r="D3" s="22">
        <v>43.700282945367597</v>
      </c>
      <c r="E3" s="22">
        <v>47.342184580740003</v>
      </c>
      <c r="F3" s="22">
        <v>50.992594066806703</v>
      </c>
      <c r="G3" s="22">
        <v>55.285153891705299</v>
      </c>
      <c r="H3" s="22">
        <v>59.993643583207501</v>
      </c>
      <c r="I3" s="22">
        <v>64.311228174972399</v>
      </c>
      <c r="J3" s="22">
        <v>69.4407068402747</v>
      </c>
      <c r="K3" s="22">
        <v>79.375250227557203</v>
      </c>
      <c r="L3" s="22">
        <v>88.303812052167601</v>
      </c>
      <c r="M3" s="22">
        <v>100</v>
      </c>
      <c r="N3" s="22">
        <v>122.112120739557</v>
      </c>
      <c r="O3" s="22">
        <v>167.77395167013</v>
      </c>
      <c r="P3" s="22">
        <v>218.03668951956399</v>
      </c>
      <c r="Q3" s="10"/>
      <c r="R3" s="10"/>
      <c r="S3" s="10"/>
      <c r="T3" s="10"/>
      <c r="U3" s="10"/>
      <c r="V3" s="10"/>
      <c r="W3" s="10"/>
      <c r="X3" s="9" t="s">
        <v>129</v>
      </c>
      <c r="Y3" s="12">
        <v>0.2</v>
      </c>
      <c r="Z3" s="12">
        <v>0.15</v>
      </c>
      <c r="AA3" s="12">
        <v>0.3</v>
      </c>
    </row>
    <row r="7" spans="1:27" x14ac:dyDescent="0.25">
      <c r="A7" s="4" t="s">
        <v>130</v>
      </c>
    </row>
    <row r="8" spans="1:27" x14ac:dyDescent="0.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103</v>
      </c>
      <c r="Z8" s="6" t="s">
        <v>104</v>
      </c>
      <c r="AA8" s="6" t="s">
        <v>102</v>
      </c>
    </row>
    <row r="9" spans="1:27" x14ac:dyDescent="0.25">
      <c r="B9" s="6" t="s">
        <v>107</v>
      </c>
      <c r="C9" s="23">
        <v>0.482758166845627</v>
      </c>
      <c r="D9" s="23">
        <v>0.47959409517294699</v>
      </c>
      <c r="E9" s="23">
        <v>0.507248773808325</v>
      </c>
      <c r="F9" s="23">
        <v>0.54542866505796495</v>
      </c>
      <c r="G9" s="23">
        <v>0.61404747222649303</v>
      </c>
      <c r="H9" s="23">
        <v>0.646218834068365</v>
      </c>
      <c r="I9" s="23">
        <v>0.685738410736774</v>
      </c>
      <c r="J9" s="23">
        <v>0.71251577796921195</v>
      </c>
      <c r="K9" s="23">
        <v>0.83583633257163603</v>
      </c>
      <c r="L9" s="23">
        <v>0.86221710556319997</v>
      </c>
      <c r="M9" s="23">
        <v>1.01844951761626</v>
      </c>
      <c r="N9" s="23">
        <v>1.2239137656696299</v>
      </c>
      <c r="O9" s="23">
        <v>1.6809407696755501</v>
      </c>
      <c r="P9" s="23">
        <v>2.4692049940962102</v>
      </c>
      <c r="Q9" s="10"/>
      <c r="R9" s="10"/>
      <c r="S9" s="10"/>
      <c r="T9" s="10"/>
      <c r="U9" s="10"/>
      <c r="V9" s="10"/>
      <c r="W9" s="10"/>
      <c r="X9" s="9" t="s">
        <v>129</v>
      </c>
      <c r="Y9" s="12">
        <v>0.4</v>
      </c>
      <c r="Z9" s="12">
        <v>0.3</v>
      </c>
      <c r="AA9" s="12">
        <v>0.45</v>
      </c>
    </row>
    <row r="13" spans="1:27" x14ac:dyDescent="0.25">
      <c r="A13" s="4" t="s">
        <v>131</v>
      </c>
    </row>
    <row r="14" spans="1:27" x14ac:dyDescent="0.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103</v>
      </c>
      <c r="Z14" s="6" t="s">
        <v>104</v>
      </c>
      <c r="AA14" s="6" t="s">
        <v>102</v>
      </c>
    </row>
    <row r="15" spans="1:27" x14ac:dyDescent="0.25">
      <c r="B15" s="6" t="s">
        <v>107</v>
      </c>
      <c r="C15" s="13">
        <v>12257299147.293604</v>
      </c>
      <c r="D15" s="13">
        <v>13182872559.099287</v>
      </c>
      <c r="E15" s="13">
        <v>14803423344.842993</v>
      </c>
      <c r="F15" s="13">
        <v>17646271378.911301</v>
      </c>
      <c r="G15" s="13">
        <v>21457886198.406391</v>
      </c>
      <c r="H15" s="13">
        <v>26524992244.985962</v>
      </c>
      <c r="I15" s="13">
        <v>35821858723.66581</v>
      </c>
      <c r="J15" s="13">
        <v>45898948553.920341</v>
      </c>
      <c r="K15" s="13">
        <v>54527549913.136963</v>
      </c>
      <c r="L15" s="13">
        <v>53149439400.988556</v>
      </c>
      <c r="M15" s="13">
        <v>65632081240.301971</v>
      </c>
      <c r="N15" s="13">
        <v>67320779804.485382</v>
      </c>
      <c r="O15" s="13">
        <v>63152209705.489296</v>
      </c>
      <c r="P15" s="13">
        <v>66565889416.870102</v>
      </c>
      <c r="Q15" s="10"/>
      <c r="R15" s="10"/>
      <c r="S15" s="10"/>
      <c r="T15" s="10"/>
      <c r="U15" s="10"/>
      <c r="V15" s="10"/>
      <c r="W15" s="10"/>
      <c r="X15" s="9" t="s">
        <v>129</v>
      </c>
      <c r="Y15" s="12">
        <v>0.05</v>
      </c>
      <c r="Z15" s="12">
        <v>0.02</v>
      </c>
      <c r="AA15" s="12">
        <v>0.06</v>
      </c>
    </row>
    <row r="19" spans="1:27" x14ac:dyDescent="0.25">
      <c r="A19" s="4" t="s">
        <v>132</v>
      </c>
    </row>
    <row r="20" spans="1:27" x14ac:dyDescent="0.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103</v>
      </c>
      <c r="Z20" s="6" t="s">
        <v>104</v>
      </c>
      <c r="AA20" s="6" t="s">
        <v>102</v>
      </c>
    </row>
    <row r="21" spans="1:27" x14ac:dyDescent="0.25">
      <c r="B21" s="6" t="s">
        <v>107</v>
      </c>
      <c r="C21" s="10"/>
      <c r="D21" s="10"/>
      <c r="E21" s="10"/>
      <c r="F21" s="10"/>
      <c r="G21" s="10"/>
      <c r="H21" s="10"/>
      <c r="I21" s="10"/>
      <c r="J21" s="10"/>
      <c r="K21" s="10"/>
      <c r="L21" s="10"/>
      <c r="M21" s="10"/>
      <c r="N21" s="10"/>
      <c r="O21" s="10"/>
      <c r="P21" s="10"/>
      <c r="Q21" s="10"/>
      <c r="R21" s="10"/>
      <c r="S21" s="10"/>
      <c r="T21" s="10"/>
      <c r="U21" s="10"/>
      <c r="V21" s="10"/>
      <c r="W21" s="10"/>
      <c r="X21" s="9" t="s">
        <v>129</v>
      </c>
      <c r="Y21" s="10"/>
      <c r="Z21" s="10"/>
      <c r="AA21" s="10"/>
    </row>
    <row r="25" spans="1:27" x14ac:dyDescent="0.25">
      <c r="A25" s="4" t="s">
        <v>133</v>
      </c>
    </row>
    <row r="26" spans="1:27" x14ac:dyDescent="0.25">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S26" s="6">
        <v>2016</v>
      </c>
      <c r="T26" s="6">
        <v>2017</v>
      </c>
      <c r="U26" s="6">
        <v>2018</v>
      </c>
      <c r="V26" s="6">
        <v>2019</v>
      </c>
      <c r="W26" s="6">
        <v>2020</v>
      </c>
      <c r="Y26" s="6" t="s">
        <v>103</v>
      </c>
      <c r="Z26" s="6" t="s">
        <v>104</v>
      </c>
      <c r="AA26" s="6" t="s">
        <v>102</v>
      </c>
    </row>
    <row r="27" spans="1:27" x14ac:dyDescent="0.25">
      <c r="B27" s="6" t="s">
        <v>107</v>
      </c>
      <c r="C27" s="10"/>
      <c r="D27" s="10"/>
      <c r="E27" s="10"/>
      <c r="F27" s="10"/>
      <c r="G27" s="10"/>
      <c r="H27" s="10"/>
      <c r="I27" s="10"/>
      <c r="J27" s="10"/>
      <c r="K27" s="10"/>
      <c r="L27" s="10"/>
      <c r="M27" s="10"/>
      <c r="N27" s="10"/>
      <c r="O27" s="10"/>
      <c r="P27" s="10"/>
      <c r="Q27" s="10"/>
      <c r="R27" s="10"/>
      <c r="S27" s="10"/>
      <c r="T27" s="10"/>
      <c r="U27" s="10"/>
      <c r="V27" s="10"/>
      <c r="W27" s="10"/>
      <c r="X27" s="9" t="s">
        <v>129</v>
      </c>
      <c r="Y27" s="10"/>
      <c r="Z27" s="10"/>
      <c r="AA27" s="10"/>
    </row>
    <row r="31" spans="1:27" x14ac:dyDescent="0.25">
      <c r="A31" s="4" t="s">
        <v>134</v>
      </c>
    </row>
    <row r="32" spans="1:27" x14ac:dyDescent="0.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103</v>
      </c>
      <c r="Z32" s="6" t="s">
        <v>104</v>
      </c>
      <c r="AA32" s="6" t="s">
        <v>102</v>
      </c>
    </row>
    <row r="33" spans="1:27" x14ac:dyDescent="0.25">
      <c r="B33" s="6" t="s">
        <v>107</v>
      </c>
      <c r="C33" s="10"/>
      <c r="D33" s="10"/>
      <c r="E33" s="10"/>
      <c r="F33" s="10"/>
      <c r="G33" s="10"/>
      <c r="H33" s="10"/>
      <c r="I33" s="10"/>
      <c r="J33" s="10"/>
      <c r="K33" s="10"/>
      <c r="L33" s="10"/>
      <c r="M33" s="10"/>
      <c r="N33" s="10"/>
      <c r="O33" s="10"/>
      <c r="P33" s="10"/>
      <c r="Q33" s="10"/>
      <c r="R33" s="10"/>
      <c r="S33" s="10"/>
      <c r="T33" s="10"/>
      <c r="U33" s="10"/>
      <c r="V33" s="10"/>
      <c r="W33" s="10"/>
      <c r="X33" s="9" t="s">
        <v>129</v>
      </c>
      <c r="Y33" s="10"/>
      <c r="Z33" s="10"/>
      <c r="AA33" s="10"/>
    </row>
    <row r="37" spans="1:27" x14ac:dyDescent="0.25">
      <c r="A37" s="4" t="s">
        <v>135</v>
      </c>
    </row>
    <row r="38" spans="1:27" x14ac:dyDescent="0.25">
      <c r="C38" s="6">
        <v>2000</v>
      </c>
      <c r="D38" s="6">
        <v>2001</v>
      </c>
      <c r="E38" s="6">
        <v>2002</v>
      </c>
      <c r="F38" s="6">
        <v>2003</v>
      </c>
      <c r="G38" s="6">
        <v>2004</v>
      </c>
      <c r="H38" s="6">
        <v>2005</v>
      </c>
      <c r="I38" s="6">
        <v>2006</v>
      </c>
      <c r="J38" s="6">
        <v>2007</v>
      </c>
      <c r="K38" s="6">
        <v>2008</v>
      </c>
      <c r="L38" s="6">
        <v>2009</v>
      </c>
      <c r="M38" s="6">
        <v>2010</v>
      </c>
      <c r="N38" s="6">
        <v>2011</v>
      </c>
      <c r="O38" s="6">
        <v>2012</v>
      </c>
      <c r="P38" s="6">
        <v>2013</v>
      </c>
      <c r="Q38" s="6">
        <v>2014</v>
      </c>
      <c r="R38" s="6">
        <v>2015</v>
      </c>
      <c r="S38" s="6">
        <v>2016</v>
      </c>
      <c r="T38" s="6">
        <v>2017</v>
      </c>
      <c r="U38" s="6">
        <v>2018</v>
      </c>
      <c r="V38" s="6">
        <v>2019</v>
      </c>
      <c r="W38" s="6">
        <v>2020</v>
      </c>
      <c r="Y38" s="6" t="s">
        <v>103</v>
      </c>
      <c r="Z38" s="6" t="s">
        <v>104</v>
      </c>
      <c r="AA38" s="6" t="s">
        <v>102</v>
      </c>
    </row>
    <row r="39" spans="1:27" x14ac:dyDescent="0.25">
      <c r="B39" s="6" t="s">
        <v>107</v>
      </c>
      <c r="C39" s="10"/>
      <c r="D39" s="10"/>
      <c r="E39" s="10"/>
      <c r="F39" s="10"/>
      <c r="G39" s="10"/>
      <c r="H39" s="10"/>
      <c r="I39" s="10"/>
      <c r="J39" s="10"/>
      <c r="K39" s="10"/>
      <c r="L39" s="10"/>
      <c r="M39" s="10"/>
      <c r="N39" s="10"/>
      <c r="O39" s="10"/>
      <c r="P39" s="10"/>
      <c r="Q39" s="10"/>
      <c r="R39" s="10"/>
      <c r="S39" s="10"/>
      <c r="T39" s="10"/>
      <c r="U39" s="10"/>
      <c r="V39" s="10"/>
      <c r="W39" s="10"/>
      <c r="X39" s="9" t="s">
        <v>129</v>
      </c>
      <c r="Y39" s="10"/>
      <c r="Z39" s="10"/>
      <c r="AA39" s="10"/>
    </row>
    <row r="43" spans="1:27" x14ac:dyDescent="0.25">
      <c r="A43" s="4" t="s">
        <v>136</v>
      </c>
    </row>
    <row r="44" spans="1:27" x14ac:dyDescent="0.25">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S44" s="6">
        <v>2016</v>
      </c>
      <c r="T44" s="6">
        <v>2017</v>
      </c>
      <c r="U44" s="6">
        <v>2018</v>
      </c>
      <c r="V44" s="6">
        <v>2019</v>
      </c>
      <c r="W44" s="6">
        <v>2020</v>
      </c>
      <c r="Y44" s="6" t="s">
        <v>103</v>
      </c>
      <c r="Z44" s="6" t="s">
        <v>104</v>
      </c>
      <c r="AA44" s="6" t="s">
        <v>102</v>
      </c>
    </row>
    <row r="45" spans="1:27" x14ac:dyDescent="0.25">
      <c r="B45" s="6" t="s">
        <v>107</v>
      </c>
      <c r="C45" s="10"/>
      <c r="D45" s="10"/>
      <c r="E45" s="10"/>
      <c r="F45" s="10"/>
      <c r="G45" s="10"/>
      <c r="H45" s="10"/>
      <c r="I45" s="10"/>
      <c r="J45" s="10"/>
      <c r="K45" s="10"/>
      <c r="L45" s="10"/>
      <c r="M45" s="10"/>
      <c r="N45" s="10"/>
      <c r="O45" s="10"/>
      <c r="P45" s="10"/>
      <c r="Q45" s="10"/>
      <c r="R45" s="10"/>
      <c r="S45" s="10"/>
      <c r="T45" s="10"/>
      <c r="U45" s="10"/>
      <c r="V45" s="10"/>
      <c r="W45" s="10"/>
      <c r="X45" s="9" t="s">
        <v>129</v>
      </c>
      <c r="Y45" s="10"/>
      <c r="Z45" s="10"/>
      <c r="AA45" s="10"/>
    </row>
    <row r="49" spans="1:27" x14ac:dyDescent="0.25">
      <c r="A49" s="4" t="s">
        <v>137</v>
      </c>
    </row>
    <row r="50" spans="1:27" x14ac:dyDescent="0.25">
      <c r="C50" s="6">
        <v>2000</v>
      </c>
      <c r="D50" s="6">
        <v>2001</v>
      </c>
      <c r="E50" s="6">
        <v>2002</v>
      </c>
      <c r="F50" s="6">
        <v>2003</v>
      </c>
      <c r="G50" s="6">
        <v>2004</v>
      </c>
      <c r="H50" s="6">
        <v>2005</v>
      </c>
      <c r="I50" s="6">
        <v>2006</v>
      </c>
      <c r="J50" s="6">
        <v>2007</v>
      </c>
      <c r="K50" s="6">
        <v>2008</v>
      </c>
      <c r="L50" s="6">
        <v>2009</v>
      </c>
      <c r="M50" s="6">
        <v>2010</v>
      </c>
      <c r="N50" s="6">
        <v>2011</v>
      </c>
      <c r="O50" s="6">
        <v>2012</v>
      </c>
      <c r="P50" s="6">
        <v>2013</v>
      </c>
      <c r="Q50" s="6">
        <v>2014</v>
      </c>
      <c r="R50" s="6">
        <v>2015</v>
      </c>
      <c r="S50" s="6">
        <v>2016</v>
      </c>
      <c r="T50" s="6">
        <v>2017</v>
      </c>
      <c r="U50" s="6">
        <v>2018</v>
      </c>
      <c r="V50" s="6">
        <v>2019</v>
      </c>
      <c r="W50" s="6">
        <v>2020</v>
      </c>
      <c r="Y50" s="6" t="s">
        <v>103</v>
      </c>
      <c r="Z50" s="6" t="s">
        <v>104</v>
      </c>
      <c r="AA50" s="6" t="s">
        <v>102</v>
      </c>
    </row>
    <row r="51" spans="1:27" x14ac:dyDescent="0.25">
      <c r="B51" s="6" t="s">
        <v>107</v>
      </c>
      <c r="C51" s="10"/>
      <c r="D51" s="10"/>
      <c r="E51" s="10"/>
      <c r="F51" s="10"/>
      <c r="G51" s="10"/>
      <c r="H51" s="10"/>
      <c r="I51" s="10"/>
      <c r="J51" s="10"/>
      <c r="K51" s="10"/>
      <c r="L51" s="10"/>
      <c r="M51" s="10"/>
      <c r="N51" s="10"/>
      <c r="O51" s="10"/>
      <c r="P51" s="10"/>
      <c r="Q51" s="10"/>
      <c r="R51" s="10"/>
      <c r="S51" s="10"/>
      <c r="T51" s="10"/>
      <c r="U51" s="10"/>
      <c r="V51" s="10"/>
      <c r="W51" s="10"/>
      <c r="X51" s="9" t="s">
        <v>129</v>
      </c>
      <c r="Y51" s="10"/>
      <c r="Z51" s="10"/>
      <c r="AA51" s="10"/>
    </row>
    <row r="55" spans="1:27" x14ac:dyDescent="0.25">
      <c r="A55" s="4" t="s">
        <v>138</v>
      </c>
    </row>
    <row r="56" spans="1:27" x14ac:dyDescent="0.25">
      <c r="C56" s="6">
        <v>2000</v>
      </c>
      <c r="D56" s="6">
        <v>2001</v>
      </c>
      <c r="E56" s="6">
        <v>2002</v>
      </c>
      <c r="F56" s="6">
        <v>2003</v>
      </c>
      <c r="G56" s="6">
        <v>2004</v>
      </c>
      <c r="H56" s="6">
        <v>2005</v>
      </c>
      <c r="I56" s="6">
        <v>2006</v>
      </c>
      <c r="J56" s="6">
        <v>2007</v>
      </c>
      <c r="K56" s="6">
        <v>2008</v>
      </c>
      <c r="L56" s="6">
        <v>2009</v>
      </c>
      <c r="M56" s="6">
        <v>2010</v>
      </c>
      <c r="N56" s="6">
        <v>2011</v>
      </c>
      <c r="O56" s="6">
        <v>2012</v>
      </c>
      <c r="P56" s="6">
        <v>2013</v>
      </c>
      <c r="Q56" s="6">
        <v>2014</v>
      </c>
      <c r="R56" s="6">
        <v>2015</v>
      </c>
      <c r="S56" s="6">
        <v>2016</v>
      </c>
      <c r="T56" s="6">
        <v>2017</v>
      </c>
      <c r="U56" s="6">
        <v>2018</v>
      </c>
      <c r="V56" s="6">
        <v>2019</v>
      </c>
      <c r="W56" s="6">
        <v>2020</v>
      </c>
      <c r="Y56" s="6" t="s">
        <v>103</v>
      </c>
      <c r="Z56" s="6" t="s">
        <v>104</v>
      </c>
      <c r="AA56" s="6" t="s">
        <v>102</v>
      </c>
    </row>
    <row r="57" spans="1:27" x14ac:dyDescent="0.25">
      <c r="B57" s="6" t="s">
        <v>107</v>
      </c>
      <c r="C57" s="10"/>
      <c r="D57" s="10"/>
      <c r="E57" s="10"/>
      <c r="F57" s="10"/>
      <c r="G57" s="10"/>
      <c r="H57" s="10"/>
      <c r="I57" s="10"/>
      <c r="J57" s="10"/>
      <c r="K57" s="10"/>
      <c r="L57" s="10"/>
      <c r="M57" s="10"/>
      <c r="N57" s="10"/>
      <c r="O57" s="10"/>
      <c r="P57" s="10"/>
      <c r="Q57" s="10"/>
      <c r="R57" s="10"/>
      <c r="S57" s="10"/>
      <c r="T57" s="10"/>
      <c r="U57" s="10"/>
      <c r="V57" s="10"/>
      <c r="W57" s="10"/>
      <c r="X57" s="9" t="s">
        <v>129</v>
      </c>
      <c r="Y57" s="10"/>
      <c r="Z57" s="10"/>
      <c r="AA57" s="10"/>
    </row>
    <row r="61" spans="1:27" x14ac:dyDescent="0.25">
      <c r="A61" s="4" t="s">
        <v>139</v>
      </c>
    </row>
    <row r="62" spans="1:27" x14ac:dyDescent="0.25">
      <c r="C62" s="6">
        <v>2000</v>
      </c>
      <c r="D62" s="6">
        <v>2001</v>
      </c>
      <c r="E62" s="6">
        <v>2002</v>
      </c>
      <c r="F62" s="6">
        <v>2003</v>
      </c>
      <c r="G62" s="6">
        <v>2004</v>
      </c>
      <c r="H62" s="6">
        <v>2005</v>
      </c>
      <c r="I62" s="6">
        <v>2006</v>
      </c>
      <c r="J62" s="6">
        <v>2007</v>
      </c>
      <c r="K62" s="6">
        <v>2008</v>
      </c>
      <c r="L62" s="6">
        <v>2009</v>
      </c>
      <c r="M62" s="6">
        <v>2010</v>
      </c>
      <c r="N62" s="6">
        <v>2011</v>
      </c>
      <c r="O62" s="6">
        <v>2012</v>
      </c>
      <c r="P62" s="6">
        <v>2013</v>
      </c>
      <c r="Q62" s="6">
        <v>2014</v>
      </c>
      <c r="R62" s="6">
        <v>2015</v>
      </c>
      <c r="S62" s="6">
        <v>2016</v>
      </c>
      <c r="T62" s="6">
        <v>2017</v>
      </c>
      <c r="U62" s="6">
        <v>2018</v>
      </c>
      <c r="V62" s="6">
        <v>2019</v>
      </c>
      <c r="W62" s="6">
        <v>2020</v>
      </c>
      <c r="Y62" s="6" t="s">
        <v>103</v>
      </c>
      <c r="Z62" s="6" t="s">
        <v>104</v>
      </c>
      <c r="AA62" s="6" t="s">
        <v>102</v>
      </c>
    </row>
    <row r="63" spans="1:27" x14ac:dyDescent="0.25">
      <c r="B63" s="6" t="s">
        <v>107</v>
      </c>
      <c r="C63" s="10"/>
      <c r="D63" s="10"/>
      <c r="E63" s="10"/>
      <c r="F63" s="10"/>
      <c r="G63" s="10"/>
      <c r="H63" s="10"/>
      <c r="I63" s="10"/>
      <c r="J63" s="10"/>
      <c r="K63" s="10"/>
      <c r="L63" s="10"/>
      <c r="M63" s="10"/>
      <c r="N63" s="10"/>
      <c r="O63" s="10"/>
      <c r="P63" s="10"/>
      <c r="Q63" s="10"/>
      <c r="R63" s="10"/>
      <c r="S63" s="10"/>
      <c r="T63" s="10"/>
      <c r="U63" s="10"/>
      <c r="V63" s="10"/>
      <c r="W63" s="10"/>
      <c r="X63" s="9" t="s">
        <v>129</v>
      </c>
      <c r="Y63" s="10"/>
      <c r="Z63" s="10"/>
      <c r="AA63" s="10"/>
    </row>
    <row r="67" spans="1:27" x14ac:dyDescent="0.25">
      <c r="A67" s="4" t="s">
        <v>140</v>
      </c>
    </row>
    <row r="68" spans="1:27" x14ac:dyDescent="0.25">
      <c r="C68" s="6">
        <v>2000</v>
      </c>
      <c r="D68" s="6">
        <v>2001</v>
      </c>
      <c r="E68" s="6">
        <v>2002</v>
      </c>
      <c r="F68" s="6">
        <v>2003</v>
      </c>
      <c r="G68" s="6">
        <v>2004</v>
      </c>
      <c r="H68" s="6">
        <v>2005</v>
      </c>
      <c r="I68" s="6">
        <v>2006</v>
      </c>
      <c r="J68" s="6">
        <v>2007</v>
      </c>
      <c r="K68" s="6">
        <v>2008</v>
      </c>
      <c r="L68" s="6">
        <v>2009</v>
      </c>
      <c r="M68" s="6">
        <v>2010</v>
      </c>
      <c r="N68" s="6">
        <v>2011</v>
      </c>
      <c r="O68" s="6">
        <v>2012</v>
      </c>
      <c r="P68" s="6">
        <v>2013</v>
      </c>
      <c r="Q68" s="6">
        <v>2014</v>
      </c>
      <c r="R68" s="6">
        <v>2015</v>
      </c>
      <c r="S68" s="6">
        <v>2016</v>
      </c>
      <c r="T68" s="6">
        <v>2017</v>
      </c>
      <c r="U68" s="6">
        <v>2018</v>
      </c>
      <c r="V68" s="6">
        <v>2019</v>
      </c>
      <c r="W68" s="6">
        <v>2020</v>
      </c>
      <c r="Y68" s="6" t="s">
        <v>103</v>
      </c>
      <c r="Z68" s="6" t="s">
        <v>104</v>
      </c>
      <c r="AA68" s="6" t="s">
        <v>102</v>
      </c>
    </row>
    <row r="69" spans="1:27" x14ac:dyDescent="0.25">
      <c r="B69" s="6" t="s">
        <v>107</v>
      </c>
      <c r="C69" s="10"/>
      <c r="D69" s="10"/>
      <c r="E69" s="10"/>
      <c r="F69" s="10"/>
      <c r="G69" s="10"/>
      <c r="H69" s="10"/>
      <c r="I69" s="10"/>
      <c r="J69" s="10"/>
      <c r="K69" s="10"/>
      <c r="L69" s="10"/>
      <c r="M69" s="10"/>
      <c r="N69" s="10"/>
      <c r="O69" s="10"/>
      <c r="P69" s="10"/>
      <c r="Q69" s="10"/>
      <c r="R69" s="10"/>
      <c r="S69" s="10"/>
      <c r="T69" s="10"/>
      <c r="U69" s="10"/>
      <c r="V69" s="10"/>
      <c r="W69" s="10"/>
      <c r="X69" s="9" t="s">
        <v>129</v>
      </c>
      <c r="Y69" s="10"/>
      <c r="Z69" s="10"/>
      <c r="AA69" s="10"/>
    </row>
    <row r="73" spans="1:27" x14ac:dyDescent="0.25">
      <c r="A73" s="4" t="s">
        <v>141</v>
      </c>
    </row>
    <row r="74" spans="1:27" x14ac:dyDescent="0.25">
      <c r="C74" s="6">
        <v>2000</v>
      </c>
      <c r="D74" s="6">
        <v>2001</v>
      </c>
      <c r="E74" s="6">
        <v>2002</v>
      </c>
      <c r="F74" s="6">
        <v>2003</v>
      </c>
      <c r="G74" s="6">
        <v>2004</v>
      </c>
      <c r="H74" s="6">
        <v>2005</v>
      </c>
      <c r="I74" s="6">
        <v>2006</v>
      </c>
      <c r="J74" s="6">
        <v>2007</v>
      </c>
      <c r="K74" s="6">
        <v>2008</v>
      </c>
      <c r="L74" s="6">
        <v>2009</v>
      </c>
      <c r="M74" s="6">
        <v>2010</v>
      </c>
      <c r="N74" s="6">
        <v>2011</v>
      </c>
      <c r="O74" s="6">
        <v>2012</v>
      </c>
      <c r="P74" s="6">
        <v>2013</v>
      </c>
      <c r="Q74" s="6">
        <v>2014</v>
      </c>
      <c r="R74" s="6">
        <v>2015</v>
      </c>
      <c r="S74" s="6">
        <v>2016</v>
      </c>
      <c r="T74" s="6">
        <v>2017</v>
      </c>
      <c r="U74" s="6">
        <v>2018</v>
      </c>
      <c r="V74" s="6">
        <v>2019</v>
      </c>
      <c r="W74" s="6">
        <v>2020</v>
      </c>
      <c r="Y74" s="6" t="s">
        <v>103</v>
      </c>
      <c r="Z74" s="6" t="s">
        <v>104</v>
      </c>
      <c r="AA74" s="6" t="s">
        <v>102</v>
      </c>
    </row>
    <row r="75" spans="1:27" x14ac:dyDescent="0.25">
      <c r="B75" s="6" t="s">
        <v>164</v>
      </c>
      <c r="C75" s="11"/>
      <c r="D75" s="11"/>
      <c r="E75" s="11"/>
      <c r="F75" s="11"/>
      <c r="G75" s="11"/>
      <c r="H75" s="11"/>
      <c r="I75" s="11"/>
      <c r="J75" s="11"/>
      <c r="K75" s="11"/>
      <c r="L75" s="11"/>
      <c r="M75" s="11"/>
      <c r="N75" s="11"/>
      <c r="O75" s="11">
        <v>0</v>
      </c>
      <c r="P75" s="11"/>
      <c r="Q75" s="11"/>
      <c r="R75" s="11"/>
      <c r="S75" s="11"/>
      <c r="T75" s="11"/>
      <c r="U75" s="11"/>
      <c r="V75" s="11"/>
      <c r="W75" s="11"/>
      <c r="X75" s="9" t="s">
        <v>129</v>
      </c>
      <c r="Y75" s="24">
        <v>0.03</v>
      </c>
      <c r="Z75" s="24">
        <v>0.02</v>
      </c>
      <c r="AA75" s="24">
        <v>0.05</v>
      </c>
    </row>
    <row r="76" spans="1:27" x14ac:dyDescent="0.25">
      <c r="B76" s="6" t="s">
        <v>165</v>
      </c>
      <c r="C76" s="11"/>
      <c r="D76" s="11"/>
      <c r="E76" s="11"/>
      <c r="F76" s="11"/>
      <c r="G76" s="11"/>
      <c r="H76" s="11"/>
      <c r="I76" s="11"/>
      <c r="J76" s="11"/>
      <c r="K76" s="11"/>
      <c r="L76" s="11"/>
      <c r="M76" s="11"/>
      <c r="N76" s="11"/>
      <c r="O76" s="11">
        <v>100</v>
      </c>
      <c r="P76" s="11"/>
      <c r="Q76" s="11"/>
      <c r="R76" s="11"/>
      <c r="S76" s="11"/>
      <c r="T76" s="11"/>
      <c r="U76" s="11"/>
      <c r="V76" s="11"/>
      <c r="W76" s="11"/>
      <c r="X76" s="9" t="s">
        <v>129</v>
      </c>
      <c r="Y76" s="24">
        <v>0.03</v>
      </c>
      <c r="Z76" s="24">
        <v>0.02</v>
      </c>
      <c r="AA76" s="24">
        <v>0.05</v>
      </c>
    </row>
    <row r="77" spans="1:27" x14ac:dyDescent="0.25">
      <c r="B77" s="6" t="s">
        <v>62</v>
      </c>
      <c r="C77" s="11"/>
      <c r="D77" s="11"/>
      <c r="E77" s="11"/>
      <c r="F77" s="11"/>
      <c r="G77" s="11"/>
      <c r="H77" s="11"/>
      <c r="I77" s="11"/>
      <c r="J77" s="11"/>
      <c r="K77" s="11"/>
      <c r="L77" s="11"/>
      <c r="M77" s="11"/>
      <c r="N77" s="11"/>
      <c r="O77" s="11">
        <v>100</v>
      </c>
      <c r="P77" s="11"/>
      <c r="Q77" s="11"/>
      <c r="R77" s="11"/>
      <c r="S77" s="11"/>
      <c r="T77" s="11"/>
      <c r="U77" s="11"/>
      <c r="V77" s="11"/>
      <c r="W77" s="11"/>
      <c r="X77" s="9" t="s">
        <v>129</v>
      </c>
      <c r="Y77" s="24">
        <v>0.03</v>
      </c>
      <c r="Z77" s="24">
        <v>0.02</v>
      </c>
      <c r="AA77" s="24">
        <v>0.05</v>
      </c>
    </row>
    <row r="78" spans="1:27" x14ac:dyDescent="0.25">
      <c r="B78" s="6" t="s">
        <v>45</v>
      </c>
      <c r="C78" s="11"/>
      <c r="D78" s="11"/>
      <c r="E78" s="11"/>
      <c r="F78" s="11"/>
      <c r="G78" s="11"/>
      <c r="H78" s="11"/>
      <c r="I78" s="11"/>
      <c r="J78" s="11"/>
      <c r="K78" s="11"/>
      <c r="L78" s="11"/>
      <c r="M78" s="11"/>
      <c r="N78" s="11"/>
      <c r="O78" s="11">
        <v>150</v>
      </c>
      <c r="P78" s="11"/>
      <c r="Q78" s="11"/>
      <c r="R78" s="11"/>
      <c r="S78" s="11"/>
      <c r="T78" s="11"/>
      <c r="U78" s="11"/>
      <c r="V78" s="11"/>
      <c r="W78" s="11"/>
      <c r="X78" s="9" t="s">
        <v>129</v>
      </c>
      <c r="Y78" s="24">
        <v>0.03</v>
      </c>
      <c r="Z78" s="24">
        <v>0.02</v>
      </c>
      <c r="AA78" s="24">
        <v>0.05</v>
      </c>
    </row>
    <row r="79" spans="1:27" x14ac:dyDescent="0.25">
      <c r="B79" s="6" t="s">
        <v>46</v>
      </c>
      <c r="C79" s="11"/>
      <c r="D79" s="11"/>
      <c r="E79" s="11"/>
      <c r="F79" s="11"/>
      <c r="G79" s="11"/>
      <c r="H79" s="11"/>
      <c r="I79" s="11"/>
      <c r="J79" s="11"/>
      <c r="K79" s="11"/>
      <c r="L79" s="11"/>
      <c r="M79" s="11"/>
      <c r="N79" s="11"/>
      <c r="O79" s="11">
        <v>200</v>
      </c>
      <c r="P79" s="11"/>
      <c r="Q79" s="11"/>
      <c r="R79" s="11"/>
      <c r="S79" s="11"/>
      <c r="T79" s="11"/>
      <c r="U79" s="11"/>
      <c r="V79" s="11"/>
      <c r="W79" s="11"/>
      <c r="X79" s="9" t="s">
        <v>129</v>
      </c>
      <c r="Y79" s="24">
        <v>0.03</v>
      </c>
      <c r="Z79" s="24">
        <v>0.02</v>
      </c>
      <c r="AA79" s="24">
        <v>0.05</v>
      </c>
    </row>
    <row r="80" spans="1:27" x14ac:dyDescent="0.25">
      <c r="B80" s="6" t="s">
        <v>47</v>
      </c>
      <c r="C80" s="11"/>
      <c r="D80" s="11"/>
      <c r="E80" s="11"/>
      <c r="F80" s="11"/>
      <c r="G80" s="11"/>
      <c r="H80" s="11"/>
      <c r="I80" s="11"/>
      <c r="J80" s="11"/>
      <c r="K80" s="11"/>
      <c r="L80" s="11"/>
      <c r="M80" s="11"/>
      <c r="N80" s="11"/>
      <c r="O80" s="11">
        <v>450</v>
      </c>
      <c r="P80" s="11"/>
      <c r="Q80" s="11"/>
      <c r="R80" s="11"/>
      <c r="S80" s="11"/>
      <c r="T80" s="11"/>
      <c r="U80" s="11"/>
      <c r="V80" s="11"/>
      <c r="W80" s="11"/>
      <c r="X80" s="9" t="s">
        <v>129</v>
      </c>
      <c r="Y80" s="24">
        <v>0.03</v>
      </c>
      <c r="Z80" s="24">
        <v>0.02</v>
      </c>
      <c r="AA80" s="24">
        <v>0.05</v>
      </c>
    </row>
    <row r="81" spans="1:27" x14ac:dyDescent="0.25">
      <c r="Y81" s="25"/>
    </row>
    <row r="82" spans="1:27" x14ac:dyDescent="0.25">
      <c r="Y82" s="25"/>
    </row>
    <row r="83" spans="1:27" x14ac:dyDescent="0.25">
      <c r="Y83" s="25"/>
    </row>
    <row r="84" spans="1:27" x14ac:dyDescent="0.25">
      <c r="A84" s="4" t="s">
        <v>142</v>
      </c>
      <c r="Y84" s="25"/>
    </row>
    <row r="85" spans="1:27" x14ac:dyDescent="0.25">
      <c r="C85" s="6">
        <v>2000</v>
      </c>
      <c r="D85" s="6">
        <v>2001</v>
      </c>
      <c r="E85" s="6">
        <v>2002</v>
      </c>
      <c r="F85" s="6">
        <v>2003</v>
      </c>
      <c r="G85" s="6">
        <v>2004</v>
      </c>
      <c r="H85" s="6">
        <v>2005</v>
      </c>
      <c r="I85" s="6">
        <v>2006</v>
      </c>
      <c r="J85" s="6">
        <v>2007</v>
      </c>
      <c r="K85" s="6">
        <v>2008</v>
      </c>
      <c r="L85" s="6">
        <v>2009</v>
      </c>
      <c r="M85" s="6">
        <v>2010</v>
      </c>
      <c r="N85" s="6">
        <v>2011</v>
      </c>
      <c r="O85" s="6">
        <v>2012</v>
      </c>
      <c r="P85" s="6">
        <v>2013</v>
      </c>
      <c r="Q85" s="6">
        <v>2014</v>
      </c>
      <c r="R85" s="6">
        <v>2015</v>
      </c>
      <c r="S85" s="6">
        <v>2016</v>
      </c>
      <c r="T85" s="6">
        <v>2017</v>
      </c>
      <c r="U85" s="6">
        <v>2018</v>
      </c>
      <c r="V85" s="6">
        <v>2019</v>
      </c>
      <c r="W85" s="6">
        <v>2020</v>
      </c>
      <c r="Y85" s="26" t="s">
        <v>103</v>
      </c>
      <c r="Z85" s="26" t="s">
        <v>104</v>
      </c>
      <c r="AA85" s="26" t="s">
        <v>102</v>
      </c>
    </row>
    <row r="86" spans="1:27" x14ac:dyDescent="0.25">
      <c r="B86" s="6" t="s">
        <v>164</v>
      </c>
      <c r="C86" s="11"/>
      <c r="D86" s="11"/>
      <c r="E86" s="11"/>
      <c r="F86" s="11"/>
      <c r="G86" s="11"/>
      <c r="H86" s="11"/>
      <c r="I86" s="11"/>
      <c r="J86" s="11"/>
      <c r="K86" s="11"/>
      <c r="L86" s="11"/>
      <c r="M86" s="11"/>
      <c r="N86" s="11"/>
      <c r="O86" s="11">
        <v>0</v>
      </c>
      <c r="P86" s="11"/>
      <c r="Q86" s="11"/>
      <c r="R86" s="11"/>
      <c r="S86" s="11"/>
      <c r="T86" s="11"/>
      <c r="U86" s="11"/>
      <c r="V86" s="11"/>
      <c r="W86" s="11"/>
      <c r="X86" s="9" t="s">
        <v>129</v>
      </c>
      <c r="Y86" s="24">
        <v>0.03</v>
      </c>
      <c r="Z86" s="24">
        <v>0.02</v>
      </c>
      <c r="AA86" s="24">
        <v>0.05</v>
      </c>
    </row>
    <row r="87" spans="1:27" x14ac:dyDescent="0.25">
      <c r="B87" s="6" t="s">
        <v>165</v>
      </c>
      <c r="C87" s="11"/>
      <c r="D87" s="11"/>
      <c r="E87" s="11"/>
      <c r="F87" s="11"/>
      <c r="G87" s="11"/>
      <c r="H87" s="11"/>
      <c r="I87" s="11"/>
      <c r="J87" s="11"/>
      <c r="K87" s="11"/>
      <c r="L87" s="11"/>
      <c r="M87" s="11"/>
      <c r="N87" s="11"/>
      <c r="O87" s="11">
        <v>100</v>
      </c>
      <c r="P87" s="11"/>
      <c r="Q87" s="11"/>
      <c r="R87" s="11"/>
      <c r="S87" s="11"/>
      <c r="T87" s="11"/>
      <c r="U87" s="11"/>
      <c r="V87" s="11"/>
      <c r="W87" s="11"/>
      <c r="X87" s="9" t="s">
        <v>129</v>
      </c>
      <c r="Y87" s="24">
        <v>0.03</v>
      </c>
      <c r="Z87" s="24">
        <v>0.02</v>
      </c>
      <c r="AA87" s="24">
        <v>0.05</v>
      </c>
    </row>
    <row r="88" spans="1:27" x14ac:dyDescent="0.25">
      <c r="B88" s="6" t="s">
        <v>62</v>
      </c>
      <c r="C88" s="11"/>
      <c r="D88" s="11"/>
      <c r="E88" s="11"/>
      <c r="F88" s="11"/>
      <c r="G88" s="11"/>
      <c r="H88" s="11"/>
      <c r="I88" s="11"/>
      <c r="J88" s="11"/>
      <c r="K88" s="11"/>
      <c r="L88" s="11"/>
      <c r="M88" s="11"/>
      <c r="N88" s="11"/>
      <c r="O88" s="11">
        <v>100</v>
      </c>
      <c r="P88" s="11"/>
      <c r="Q88" s="11"/>
      <c r="R88" s="11"/>
      <c r="S88" s="11"/>
      <c r="T88" s="11"/>
      <c r="U88" s="11"/>
      <c r="V88" s="11"/>
      <c r="W88" s="11"/>
      <c r="X88" s="9" t="s">
        <v>129</v>
      </c>
      <c r="Y88" s="24">
        <v>0.03</v>
      </c>
      <c r="Z88" s="24">
        <v>0.02</v>
      </c>
      <c r="AA88" s="24">
        <v>0.05</v>
      </c>
    </row>
    <row r="89" spans="1:27" x14ac:dyDescent="0.25">
      <c r="B89" s="6" t="s">
        <v>45</v>
      </c>
      <c r="C89" s="11"/>
      <c r="D89" s="11"/>
      <c r="E89" s="11"/>
      <c r="F89" s="11"/>
      <c r="G89" s="11"/>
      <c r="H89" s="11"/>
      <c r="I89" s="11"/>
      <c r="J89" s="11"/>
      <c r="K89" s="11"/>
      <c r="L89" s="11"/>
      <c r="M89" s="11"/>
      <c r="N89" s="11"/>
      <c r="O89" s="11">
        <v>1000</v>
      </c>
      <c r="P89" s="11"/>
      <c r="Q89" s="11"/>
      <c r="R89" s="11"/>
      <c r="S89" s="11"/>
      <c r="T89" s="11"/>
      <c r="U89" s="11"/>
      <c r="V89" s="11"/>
      <c r="W89" s="11"/>
      <c r="X89" s="9" t="s">
        <v>129</v>
      </c>
      <c r="Y89" s="24">
        <v>0.03</v>
      </c>
      <c r="Z89" s="24">
        <v>0.02</v>
      </c>
      <c r="AA89" s="24">
        <v>0.05</v>
      </c>
    </row>
    <row r="90" spans="1:27" x14ac:dyDescent="0.25">
      <c r="B90" s="6" t="s">
        <v>46</v>
      </c>
      <c r="C90" s="11"/>
      <c r="D90" s="11"/>
      <c r="E90" s="11"/>
      <c r="F90" s="11"/>
      <c r="G90" s="11"/>
      <c r="H90" s="11"/>
      <c r="I90" s="11"/>
      <c r="J90" s="11"/>
      <c r="K90" s="11"/>
      <c r="L90" s="11"/>
      <c r="M90" s="11"/>
      <c r="N90" s="11"/>
      <c r="O90" s="11">
        <v>10000</v>
      </c>
      <c r="P90" s="11"/>
      <c r="Q90" s="11"/>
      <c r="R90" s="11"/>
      <c r="S90" s="11"/>
      <c r="T90" s="11"/>
      <c r="U90" s="11"/>
      <c r="V90" s="11"/>
      <c r="W90" s="11"/>
      <c r="X90" s="9" t="s">
        <v>129</v>
      </c>
      <c r="Y90" s="24">
        <v>0.03</v>
      </c>
      <c r="Z90" s="24">
        <v>0.02</v>
      </c>
      <c r="AA90" s="24">
        <v>0.05</v>
      </c>
    </row>
    <row r="91" spans="1:27" x14ac:dyDescent="0.25">
      <c r="B91" s="6" t="s">
        <v>47</v>
      </c>
      <c r="C91" s="11"/>
      <c r="D91" s="11"/>
      <c r="E91" s="11"/>
      <c r="F91" s="11"/>
      <c r="G91" s="11"/>
      <c r="H91" s="11"/>
      <c r="I91" s="11"/>
      <c r="J91" s="11"/>
      <c r="K91" s="11"/>
      <c r="L91" s="11"/>
      <c r="M91" s="11"/>
      <c r="N91" s="11"/>
      <c r="O91" s="11">
        <v>10000</v>
      </c>
      <c r="P91" s="11"/>
      <c r="Q91" s="11"/>
      <c r="R91" s="11"/>
      <c r="S91" s="11"/>
      <c r="T91" s="11"/>
      <c r="U91" s="11"/>
      <c r="V91" s="11"/>
      <c r="W91" s="11"/>
      <c r="X91" s="9" t="s">
        <v>129</v>
      </c>
      <c r="Y91" s="24">
        <v>0.03</v>
      </c>
      <c r="Z91" s="24">
        <v>0.02</v>
      </c>
      <c r="AA91" s="24">
        <v>0.05</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K21"/>
  <sheetViews>
    <sheetView workbookViewId="0"/>
  </sheetViews>
  <sheetFormatPr defaultColWidth="8.5703125" defaultRowHeight="15" x14ac:dyDescent="0.25"/>
  <cols>
    <col min="3" max="3" width="15.7109375" customWidth="1"/>
    <col min="4" max="4" width="40.7109375" customWidth="1"/>
    <col min="7" max="7" width="12.7109375" customWidth="1"/>
    <col min="8" max="9" width="16.7109375" customWidth="1"/>
    <col min="10" max="10" width="12.7109375" customWidth="1"/>
  </cols>
  <sheetData>
    <row r="1" spans="1:11" x14ac:dyDescent="0.25">
      <c r="A1" s="4" t="s">
        <v>6</v>
      </c>
    </row>
    <row r="2" spans="1:11" x14ac:dyDescent="0.25">
      <c r="C2" s="5" t="s">
        <v>7</v>
      </c>
      <c r="D2" s="5" t="s">
        <v>8</v>
      </c>
      <c r="E2" s="5" t="s">
        <v>9</v>
      </c>
      <c r="F2" s="5" t="s">
        <v>10</v>
      </c>
      <c r="G2" s="5" t="s">
        <v>11</v>
      </c>
      <c r="H2" s="5" t="s">
        <v>12</v>
      </c>
      <c r="I2" s="5" t="s">
        <v>13</v>
      </c>
      <c r="J2" s="5" t="s">
        <v>14</v>
      </c>
      <c r="K2" s="5" t="s">
        <v>15</v>
      </c>
    </row>
    <row r="3" spans="1:11" x14ac:dyDescent="0.25">
      <c r="B3" s="6">
        <v>1</v>
      </c>
      <c r="C3" s="7" t="s">
        <v>16</v>
      </c>
      <c r="D3" s="7" t="s">
        <v>17</v>
      </c>
      <c r="E3" s="7" t="s">
        <v>18</v>
      </c>
      <c r="F3" s="7" t="s">
        <v>19</v>
      </c>
      <c r="G3" s="7" t="s">
        <v>19</v>
      </c>
      <c r="H3" s="7" t="s">
        <v>19</v>
      </c>
      <c r="I3" s="7" t="s">
        <v>18</v>
      </c>
      <c r="J3" s="7" t="s">
        <v>19</v>
      </c>
      <c r="K3" s="7" t="s">
        <v>18</v>
      </c>
    </row>
    <row r="4" spans="1:11" x14ac:dyDescent="0.25">
      <c r="B4" s="6">
        <v>2</v>
      </c>
      <c r="C4" s="7" t="s">
        <v>20</v>
      </c>
      <c r="D4" s="7" t="s">
        <v>71</v>
      </c>
      <c r="E4" s="7" t="s">
        <v>19</v>
      </c>
      <c r="F4" s="7" t="s">
        <v>18</v>
      </c>
      <c r="G4" s="7" t="s">
        <v>18</v>
      </c>
      <c r="H4" s="7" t="s">
        <v>18</v>
      </c>
      <c r="I4" s="7" t="s">
        <v>19</v>
      </c>
      <c r="J4" s="7" t="s">
        <v>18</v>
      </c>
      <c r="K4" s="7" t="s">
        <v>19</v>
      </c>
    </row>
    <row r="5" spans="1:11" x14ac:dyDescent="0.25">
      <c r="B5" s="6">
        <v>3</v>
      </c>
      <c r="C5" s="7" t="s">
        <v>72</v>
      </c>
      <c r="D5" s="7" t="s">
        <v>73</v>
      </c>
      <c r="E5" s="7" t="s">
        <v>19</v>
      </c>
      <c r="F5" s="7" t="s">
        <v>18</v>
      </c>
      <c r="G5" s="7" t="s">
        <v>19</v>
      </c>
      <c r="H5" s="7" t="s">
        <v>19</v>
      </c>
      <c r="I5" s="7" t="s">
        <v>19</v>
      </c>
      <c r="J5" s="7" t="s">
        <v>18</v>
      </c>
      <c r="K5" s="7" t="s">
        <v>18</v>
      </c>
    </row>
    <row r="6" spans="1:11" x14ac:dyDescent="0.25">
      <c r="B6" s="6">
        <v>4</v>
      </c>
      <c r="C6" s="7" t="s">
        <v>74</v>
      </c>
      <c r="D6" s="7" t="s">
        <v>75</v>
      </c>
      <c r="E6" s="7" t="s">
        <v>19</v>
      </c>
      <c r="F6" s="7" t="s">
        <v>18</v>
      </c>
      <c r="G6" s="7" t="s">
        <v>18</v>
      </c>
      <c r="H6" s="7" t="s">
        <v>18</v>
      </c>
      <c r="I6" s="7" t="s">
        <v>19</v>
      </c>
      <c r="J6" s="7" t="s">
        <v>18</v>
      </c>
      <c r="K6" s="7" t="s">
        <v>18</v>
      </c>
    </row>
    <row r="7" spans="1:11" x14ac:dyDescent="0.25">
      <c r="B7" s="6">
        <v>5</v>
      </c>
      <c r="C7" s="7" t="s">
        <v>76</v>
      </c>
      <c r="D7" s="7" t="s">
        <v>77</v>
      </c>
      <c r="E7" s="7" t="s">
        <v>18</v>
      </c>
      <c r="F7" s="7" t="s">
        <v>19</v>
      </c>
      <c r="G7" s="7" t="s">
        <v>18</v>
      </c>
      <c r="H7" s="7" t="s">
        <v>19</v>
      </c>
      <c r="I7" s="7" t="s">
        <v>18</v>
      </c>
      <c r="J7" s="7" t="s">
        <v>18</v>
      </c>
      <c r="K7" s="7" t="s">
        <v>18</v>
      </c>
    </row>
    <row r="11" spans="1:11" x14ac:dyDescent="0.25">
      <c r="A11" s="4" t="s">
        <v>78</v>
      </c>
    </row>
    <row r="12" spans="1:11" x14ac:dyDescent="0.25">
      <c r="C12" s="5" t="s">
        <v>7</v>
      </c>
      <c r="D12" s="5" t="s">
        <v>8</v>
      </c>
    </row>
    <row r="13" spans="1:11" x14ac:dyDescent="0.25">
      <c r="B13" s="6">
        <v>1</v>
      </c>
      <c r="C13" s="7" t="s">
        <v>79</v>
      </c>
      <c r="D13" s="7" t="s">
        <v>80</v>
      </c>
    </row>
    <row r="14" spans="1:11" x14ac:dyDescent="0.25">
      <c r="B14" s="6">
        <v>2</v>
      </c>
      <c r="C14" s="7" t="s">
        <v>81</v>
      </c>
      <c r="D14" s="7" t="s">
        <v>82</v>
      </c>
    </row>
    <row r="15" spans="1:11" x14ac:dyDescent="0.25">
      <c r="B15" s="6">
        <v>3</v>
      </c>
      <c r="C15" s="7" t="s">
        <v>83</v>
      </c>
      <c r="D15" s="7" t="s">
        <v>84</v>
      </c>
    </row>
    <row r="16" spans="1:11" x14ac:dyDescent="0.25">
      <c r="B16" s="6">
        <v>4</v>
      </c>
      <c r="C16" s="7" t="s">
        <v>85</v>
      </c>
      <c r="D16" s="7" t="s">
        <v>86</v>
      </c>
    </row>
    <row r="17" spans="2:4" x14ac:dyDescent="0.25">
      <c r="B17" s="6">
        <v>5</v>
      </c>
      <c r="C17" s="7" t="s">
        <v>87</v>
      </c>
      <c r="D17" s="7" t="s">
        <v>88</v>
      </c>
    </row>
    <row r="18" spans="2:4" x14ac:dyDescent="0.25">
      <c r="B18" s="6">
        <v>6</v>
      </c>
      <c r="C18" s="7" t="s">
        <v>89</v>
      </c>
      <c r="D18" s="7" t="s">
        <v>90</v>
      </c>
    </row>
    <row r="19" spans="2:4" x14ac:dyDescent="0.25">
      <c r="B19" s="6">
        <v>7</v>
      </c>
      <c r="C19" s="7" t="s">
        <v>91</v>
      </c>
      <c r="D19" s="7" t="s">
        <v>92</v>
      </c>
    </row>
    <row r="20" spans="2:4" x14ac:dyDescent="0.25">
      <c r="B20" s="6">
        <v>8</v>
      </c>
      <c r="C20" s="7" t="s">
        <v>93</v>
      </c>
      <c r="D20" s="7" t="s">
        <v>94</v>
      </c>
    </row>
    <row r="21" spans="2:4" x14ac:dyDescent="0.25">
      <c r="B21" s="6">
        <v>9</v>
      </c>
      <c r="C21" s="7" t="s">
        <v>95</v>
      </c>
      <c r="D21" s="7" t="s">
        <v>95</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enableFormatConditionsCalculation="0"/>
  <dimension ref="A1:Z28"/>
  <sheetViews>
    <sheetView topLeftCell="F1" workbookViewId="0">
      <selection activeCell="P29" sqref="P29"/>
    </sheetView>
  </sheetViews>
  <sheetFormatPr defaultColWidth="8.5703125" defaultRowHeight="15" x14ac:dyDescent="0.25"/>
  <cols>
    <col min="17" max="17" width="10.42578125" customWidth="1"/>
  </cols>
  <sheetData>
    <row r="1" spans="1:26" x14ac:dyDescent="0.25">
      <c r="A1" s="4" t="s">
        <v>96</v>
      </c>
    </row>
    <row r="2" spans="1:26" x14ac:dyDescent="0.25">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97</v>
      </c>
    </row>
    <row r="3" spans="1:26" x14ac:dyDescent="0.25">
      <c r="B3" s="6" t="str">
        <f>'Populations &amp; programs'!$C$13</f>
        <v>SBCC</v>
      </c>
      <c r="C3" s="6" t="s">
        <v>98</v>
      </c>
      <c r="D3" s="8"/>
      <c r="E3" s="8"/>
      <c r="F3" s="8"/>
      <c r="G3" s="8"/>
      <c r="H3" s="8"/>
      <c r="I3" s="8"/>
      <c r="J3" s="8"/>
      <c r="K3" s="8"/>
      <c r="L3" s="8"/>
      <c r="M3" s="8"/>
      <c r="N3" s="8"/>
      <c r="O3" s="8"/>
      <c r="P3" s="8"/>
      <c r="Q3" s="8">
        <v>3.7999999999999999E-2</v>
      </c>
      <c r="R3" s="8"/>
      <c r="S3" s="8"/>
      <c r="T3" s="8"/>
      <c r="U3" s="8"/>
      <c r="V3" s="8"/>
      <c r="W3" s="8"/>
      <c r="X3" s="8"/>
      <c r="Y3" s="9" t="s">
        <v>99</v>
      </c>
      <c r="Z3" s="8"/>
    </row>
    <row r="4" spans="1:26" x14ac:dyDescent="0.25">
      <c r="B4" s="6" t="str">
        <f>'Populations &amp; programs'!$C$13</f>
        <v>SBCC</v>
      </c>
      <c r="C4" s="6" t="s">
        <v>100</v>
      </c>
      <c r="D4" s="10"/>
      <c r="E4" s="10"/>
      <c r="F4" s="10"/>
      <c r="G4" s="10"/>
      <c r="H4" s="10"/>
      <c r="I4" s="10"/>
      <c r="J4" s="10"/>
      <c r="K4" s="10"/>
      <c r="L4" s="10"/>
      <c r="M4" s="10"/>
      <c r="N4" s="10"/>
      <c r="O4" s="10"/>
      <c r="P4" s="10"/>
      <c r="Q4" s="13">
        <v>745211</v>
      </c>
      <c r="R4" s="10"/>
      <c r="S4" s="10"/>
      <c r="T4" s="10"/>
      <c r="U4" s="10"/>
      <c r="V4" s="10"/>
      <c r="W4" s="10"/>
      <c r="X4" s="10"/>
      <c r="Y4" s="9" t="s">
        <v>99</v>
      </c>
      <c r="Z4" s="10"/>
    </row>
    <row r="6" spans="1:26" x14ac:dyDescent="0.25">
      <c r="B6" s="6" t="str">
        <f>'Populations &amp; programs'!$C$14</f>
        <v>FSW programs</v>
      </c>
      <c r="C6" s="6" t="s">
        <v>98</v>
      </c>
      <c r="D6" s="8"/>
      <c r="E6" s="8"/>
      <c r="F6" s="8"/>
      <c r="G6" s="8"/>
      <c r="H6" s="8"/>
      <c r="I6" s="8"/>
      <c r="J6" s="8"/>
      <c r="K6" s="8"/>
      <c r="L6" s="8"/>
      <c r="M6" s="8"/>
      <c r="N6" s="8"/>
      <c r="O6" s="8"/>
      <c r="P6" s="8"/>
      <c r="Q6" s="8">
        <v>7.6999999999999999E-2</v>
      </c>
      <c r="R6" s="8"/>
      <c r="S6" s="8"/>
      <c r="T6" s="8"/>
      <c r="U6" s="8"/>
      <c r="V6" s="8"/>
      <c r="W6" s="8"/>
      <c r="X6" s="8"/>
      <c r="Y6" s="9" t="s">
        <v>99</v>
      </c>
      <c r="Z6" s="8"/>
    </row>
    <row r="7" spans="1:26" x14ac:dyDescent="0.25">
      <c r="B7" s="6" t="str">
        <f>'Populations &amp; programs'!$C$14</f>
        <v>FSW programs</v>
      </c>
      <c r="C7" s="6" t="s">
        <v>100</v>
      </c>
      <c r="D7" s="10"/>
      <c r="E7" s="10"/>
      <c r="F7" s="10"/>
      <c r="G7" s="10"/>
      <c r="H7" s="10"/>
      <c r="I7" s="10"/>
      <c r="J7" s="10"/>
      <c r="K7" s="10"/>
      <c r="L7" s="10"/>
      <c r="M7" s="10"/>
      <c r="N7" s="10"/>
      <c r="O7" s="10"/>
      <c r="P7" s="10"/>
      <c r="Q7" s="13">
        <v>1080662</v>
      </c>
      <c r="R7" s="10"/>
      <c r="S7" s="10"/>
      <c r="T7" s="10"/>
      <c r="U7" s="10"/>
      <c r="V7" s="10"/>
      <c r="W7" s="10"/>
      <c r="X7" s="10"/>
      <c r="Y7" s="9" t="s">
        <v>99</v>
      </c>
      <c r="Z7" s="10"/>
    </row>
    <row r="9" spans="1:26" x14ac:dyDescent="0.25">
      <c r="B9" s="6" t="str">
        <f>'Populations &amp; programs'!$C$15</f>
        <v>MSM programs</v>
      </c>
      <c r="C9" s="6" t="s">
        <v>98</v>
      </c>
      <c r="D9" s="8"/>
      <c r="E9" s="8"/>
      <c r="F9" s="8"/>
      <c r="G9" s="8"/>
      <c r="H9" s="8"/>
      <c r="I9" s="8"/>
      <c r="J9" s="8"/>
      <c r="K9" s="8"/>
      <c r="L9" s="8"/>
      <c r="M9" s="8"/>
      <c r="N9" s="8"/>
      <c r="O9" s="8"/>
      <c r="P9" s="8"/>
      <c r="Q9" s="8">
        <v>4.9000000000000002E-2</v>
      </c>
      <c r="R9" s="8"/>
      <c r="S9" s="8"/>
      <c r="T9" s="8"/>
      <c r="U9" s="8"/>
      <c r="V9" s="8"/>
      <c r="W9" s="8"/>
      <c r="X9" s="8"/>
      <c r="Y9" s="9" t="s">
        <v>99</v>
      </c>
      <c r="Z9" s="8"/>
    </row>
    <row r="10" spans="1:26" x14ac:dyDescent="0.25">
      <c r="B10" s="6" t="str">
        <f>'Populations &amp; programs'!$C$15</f>
        <v>MSM programs</v>
      </c>
      <c r="C10" s="6" t="s">
        <v>100</v>
      </c>
      <c r="D10" s="10"/>
      <c r="E10" s="10"/>
      <c r="F10" s="10"/>
      <c r="G10" s="10"/>
      <c r="H10" s="10"/>
      <c r="I10" s="10"/>
      <c r="J10" s="10"/>
      <c r="K10" s="10"/>
      <c r="L10" s="10"/>
      <c r="M10" s="10"/>
      <c r="N10" s="10"/>
      <c r="O10" s="10"/>
      <c r="P10" s="10"/>
      <c r="Q10" s="13">
        <v>209345</v>
      </c>
      <c r="R10" s="10"/>
      <c r="S10" s="10"/>
      <c r="T10" s="10"/>
      <c r="U10" s="10"/>
      <c r="V10" s="10"/>
      <c r="W10" s="10"/>
      <c r="X10" s="10"/>
      <c r="Y10" s="9" t="s">
        <v>99</v>
      </c>
      <c r="Z10" s="10"/>
    </row>
    <row r="12" spans="1:26" x14ac:dyDescent="0.25">
      <c r="B12" s="6" t="str">
        <f>'Populations &amp; programs'!$C$16</f>
        <v>HTC</v>
      </c>
      <c r="C12" s="6" t="s">
        <v>98</v>
      </c>
      <c r="D12" s="8"/>
      <c r="E12" s="8"/>
      <c r="F12" s="8"/>
      <c r="G12" s="8"/>
      <c r="H12" s="8"/>
      <c r="I12" s="8"/>
      <c r="J12" s="8"/>
      <c r="K12" s="8"/>
      <c r="L12" s="8"/>
      <c r="M12" s="8"/>
      <c r="N12" s="8"/>
      <c r="O12" s="8"/>
      <c r="P12" s="8"/>
      <c r="Q12" s="8">
        <v>1.6E-2</v>
      </c>
      <c r="R12" s="8"/>
      <c r="S12" s="8"/>
      <c r="T12" s="8"/>
      <c r="U12" s="8"/>
      <c r="V12" s="8"/>
      <c r="W12" s="8"/>
      <c r="X12" s="8"/>
      <c r="Y12" s="9" t="s">
        <v>99</v>
      </c>
      <c r="Z12" s="8"/>
    </row>
    <row r="13" spans="1:26" x14ac:dyDescent="0.25">
      <c r="B13" s="6" t="str">
        <f>'Populations &amp; programs'!$C$16</f>
        <v>HTC</v>
      </c>
      <c r="C13" s="6" t="s">
        <v>100</v>
      </c>
      <c r="D13" s="10"/>
      <c r="E13" s="10"/>
      <c r="F13" s="10"/>
      <c r="G13" s="10"/>
      <c r="H13" s="10"/>
      <c r="I13" s="10"/>
      <c r="J13" s="10"/>
      <c r="K13" s="10"/>
      <c r="L13" s="10"/>
      <c r="M13" s="10"/>
      <c r="N13" s="10"/>
      <c r="O13" s="10"/>
      <c r="P13" s="10"/>
      <c r="Q13" s="13">
        <v>2198834</v>
      </c>
      <c r="R13" s="10"/>
      <c r="S13" s="10"/>
      <c r="T13" s="10"/>
      <c r="U13" s="10"/>
      <c r="V13" s="10"/>
      <c r="W13" s="10"/>
      <c r="X13" s="10"/>
      <c r="Y13" s="9" t="s">
        <v>99</v>
      </c>
      <c r="Z13" s="10"/>
    </row>
    <row r="15" spans="1:26" x14ac:dyDescent="0.25">
      <c r="B15" s="6" t="str">
        <f>'Populations &amp; programs'!$C$17</f>
        <v>ART</v>
      </c>
      <c r="C15" s="6" t="s">
        <v>98</v>
      </c>
      <c r="D15" s="8"/>
      <c r="E15" s="8"/>
      <c r="F15" s="8"/>
      <c r="G15" s="8"/>
      <c r="H15" s="8"/>
      <c r="I15" s="8"/>
      <c r="J15" s="8"/>
      <c r="K15" s="8"/>
      <c r="L15" s="8"/>
      <c r="M15" s="8"/>
      <c r="N15" s="8"/>
      <c r="O15" s="8"/>
      <c r="P15" s="8"/>
      <c r="Q15" s="13">
        <v>3308</v>
      </c>
      <c r="R15" s="8"/>
      <c r="S15" s="8"/>
      <c r="T15" s="8"/>
      <c r="U15" s="8"/>
      <c r="V15" s="8"/>
      <c r="W15" s="8"/>
      <c r="X15" s="8"/>
      <c r="Y15" s="9" t="s">
        <v>99</v>
      </c>
      <c r="Z15" s="8"/>
    </row>
    <row r="16" spans="1:26" x14ac:dyDescent="0.25">
      <c r="B16" s="6" t="str">
        <f>'Populations &amp; programs'!$C$17</f>
        <v>ART</v>
      </c>
      <c r="C16" s="6" t="s">
        <v>100</v>
      </c>
      <c r="D16" s="10"/>
      <c r="E16" s="10"/>
      <c r="F16" s="10"/>
      <c r="G16" s="10"/>
      <c r="H16" s="10"/>
      <c r="I16" s="10"/>
      <c r="J16" s="10"/>
      <c r="K16" s="10"/>
      <c r="L16" s="10"/>
      <c r="M16" s="10"/>
      <c r="N16" s="10"/>
      <c r="O16" s="10"/>
      <c r="P16" s="10"/>
      <c r="Q16" s="13">
        <v>1455115</v>
      </c>
      <c r="R16" s="10"/>
      <c r="S16" s="10"/>
      <c r="T16" s="10"/>
      <c r="U16" s="10"/>
      <c r="V16" s="10"/>
      <c r="W16" s="10"/>
      <c r="X16" s="10"/>
      <c r="Y16" s="9" t="s">
        <v>99</v>
      </c>
      <c r="Z16" s="10"/>
    </row>
    <row r="18" spans="2:26" x14ac:dyDescent="0.25">
      <c r="B18" s="6" t="str">
        <f>'Populations &amp; programs'!$C$18</f>
        <v>PMTCT</v>
      </c>
      <c r="C18" s="6" t="s">
        <v>98</v>
      </c>
      <c r="D18" s="8"/>
      <c r="E18" s="8"/>
      <c r="F18" s="8"/>
      <c r="G18" s="8"/>
      <c r="H18" s="8"/>
      <c r="I18" s="8"/>
      <c r="J18" s="8"/>
      <c r="K18" s="8"/>
      <c r="L18" s="8"/>
      <c r="M18" s="8"/>
      <c r="N18" s="8"/>
      <c r="O18" s="8"/>
      <c r="P18" s="8"/>
      <c r="Q18" s="13">
        <v>71</v>
      </c>
      <c r="R18" s="8"/>
      <c r="S18" s="8"/>
      <c r="T18" s="8"/>
      <c r="U18" s="8"/>
      <c r="V18" s="8"/>
      <c r="W18" s="8"/>
      <c r="X18" s="8"/>
      <c r="Y18" s="9" t="s">
        <v>99</v>
      </c>
      <c r="Z18" s="8"/>
    </row>
    <row r="19" spans="2:26" x14ac:dyDescent="0.25">
      <c r="B19" s="6" t="str">
        <f>'Populations &amp; programs'!$C$18</f>
        <v>PMTCT</v>
      </c>
      <c r="C19" s="6" t="s">
        <v>100</v>
      </c>
      <c r="D19" s="10"/>
      <c r="E19" s="10"/>
      <c r="F19" s="10"/>
      <c r="G19" s="10"/>
      <c r="H19" s="10"/>
      <c r="I19" s="10"/>
      <c r="J19" s="10"/>
      <c r="K19" s="10"/>
      <c r="L19" s="10"/>
      <c r="M19" s="10"/>
      <c r="N19" s="10"/>
      <c r="O19" s="10"/>
      <c r="P19" s="10"/>
      <c r="Q19" s="13">
        <v>811471</v>
      </c>
      <c r="R19" s="10"/>
      <c r="S19" s="10"/>
      <c r="T19" s="10"/>
      <c r="U19" s="10"/>
      <c r="V19" s="10"/>
      <c r="W19" s="10"/>
      <c r="X19" s="10"/>
      <c r="Y19" s="9" t="s">
        <v>99</v>
      </c>
      <c r="Z19" s="10"/>
    </row>
    <row r="21" spans="2:26" x14ac:dyDescent="0.25">
      <c r="B21" s="6" t="str">
        <f>'Populations &amp; programs'!$C$19</f>
        <v>MGMT</v>
      </c>
      <c r="C21" s="6" t="s">
        <v>98</v>
      </c>
      <c r="D21" s="8"/>
      <c r="E21" s="8"/>
      <c r="F21" s="8"/>
      <c r="G21" s="8"/>
      <c r="H21" s="8"/>
      <c r="I21" s="8"/>
      <c r="J21" s="8"/>
      <c r="K21" s="8"/>
      <c r="L21" s="8"/>
      <c r="M21" s="8"/>
      <c r="N21" s="8"/>
      <c r="O21" s="8"/>
      <c r="P21" s="8"/>
      <c r="Q21" s="8"/>
      <c r="R21" s="8"/>
      <c r="S21" s="8"/>
      <c r="T21" s="8"/>
      <c r="U21" s="8"/>
      <c r="V21" s="8"/>
      <c r="W21" s="8"/>
      <c r="X21" s="8"/>
      <c r="Y21" s="9" t="s">
        <v>99</v>
      </c>
      <c r="Z21" s="8"/>
    </row>
    <row r="22" spans="2:26" x14ac:dyDescent="0.25">
      <c r="B22" s="6" t="str">
        <f>'Populations &amp; programs'!$C$19</f>
        <v>MGMT</v>
      </c>
      <c r="C22" s="6" t="s">
        <v>100</v>
      </c>
      <c r="D22" s="10"/>
      <c r="E22" s="10"/>
      <c r="F22" s="10"/>
      <c r="G22" s="10"/>
      <c r="H22" s="10"/>
      <c r="I22" s="10"/>
      <c r="J22" s="10"/>
      <c r="K22" s="10"/>
      <c r="L22" s="10"/>
      <c r="M22" s="10"/>
      <c r="N22" s="10"/>
      <c r="O22" s="10"/>
      <c r="P22" s="13"/>
      <c r="Q22" s="13">
        <v>4198658</v>
      </c>
      <c r="R22" s="10"/>
      <c r="S22" s="10"/>
      <c r="T22" s="10"/>
      <c r="U22" s="10"/>
      <c r="V22" s="10"/>
      <c r="W22" s="10"/>
      <c r="X22" s="10"/>
      <c r="Y22" s="9" t="s">
        <v>99</v>
      </c>
      <c r="Z22" s="10"/>
    </row>
    <row r="24" spans="2:26" x14ac:dyDescent="0.25">
      <c r="B24" s="6" t="str">
        <f>'Populations &amp; programs'!$C$20</f>
        <v>M&amp;E</v>
      </c>
      <c r="C24" s="6" t="s">
        <v>98</v>
      </c>
      <c r="D24" s="8"/>
      <c r="E24" s="8"/>
      <c r="F24" s="8"/>
      <c r="G24" s="8"/>
      <c r="H24" s="8"/>
      <c r="I24" s="8"/>
      <c r="J24" s="8"/>
      <c r="K24" s="8"/>
      <c r="L24" s="8"/>
      <c r="M24" s="8"/>
      <c r="N24" s="8"/>
      <c r="O24" s="8"/>
      <c r="P24" s="8"/>
      <c r="Q24" s="8"/>
      <c r="R24" s="8"/>
      <c r="S24" s="8"/>
      <c r="T24" s="8"/>
      <c r="U24" s="8"/>
      <c r="V24" s="8"/>
      <c r="W24" s="8"/>
      <c r="X24" s="8"/>
      <c r="Y24" s="9" t="s">
        <v>99</v>
      </c>
      <c r="Z24" s="8"/>
    </row>
    <row r="25" spans="2:26" x14ac:dyDescent="0.25">
      <c r="B25" s="6" t="str">
        <f>'Populations &amp; programs'!$C$20</f>
        <v>M&amp;E</v>
      </c>
      <c r="C25" s="6" t="s">
        <v>100</v>
      </c>
      <c r="D25" s="10"/>
      <c r="E25" s="10"/>
      <c r="F25" s="10"/>
      <c r="G25" s="10"/>
      <c r="H25" s="10"/>
      <c r="I25" s="10"/>
      <c r="J25" s="10"/>
      <c r="K25" s="10"/>
      <c r="L25" s="10"/>
      <c r="M25" s="10"/>
      <c r="N25" s="10"/>
      <c r="O25" s="10"/>
      <c r="P25" s="13"/>
      <c r="Q25" s="13">
        <v>355728</v>
      </c>
      <c r="R25" s="10"/>
      <c r="S25" s="10"/>
      <c r="T25" s="10"/>
      <c r="U25" s="10"/>
      <c r="V25" s="10"/>
      <c r="W25" s="10"/>
      <c r="X25" s="10"/>
      <c r="Y25" s="9" t="s">
        <v>99</v>
      </c>
      <c r="Z25" s="10"/>
    </row>
    <row r="27" spans="2:26" x14ac:dyDescent="0.25">
      <c r="B27" s="6" t="str">
        <f>'Populations &amp; programs'!$C$21</f>
        <v>PLHIV support</v>
      </c>
      <c r="C27" s="6" t="s">
        <v>98</v>
      </c>
      <c r="D27" s="8"/>
      <c r="E27" s="8"/>
      <c r="F27" s="8"/>
      <c r="G27" s="8"/>
      <c r="H27" s="8"/>
      <c r="I27" s="8"/>
      <c r="J27" s="8"/>
      <c r="K27" s="8"/>
      <c r="L27" s="8"/>
      <c r="M27" s="8"/>
      <c r="N27" s="8"/>
      <c r="O27" s="8"/>
      <c r="P27" s="8"/>
      <c r="Q27" s="8"/>
      <c r="R27" s="8"/>
      <c r="S27" s="8"/>
      <c r="T27" s="8"/>
      <c r="U27" s="8"/>
      <c r="V27" s="8"/>
      <c r="W27" s="8"/>
      <c r="X27" s="8"/>
      <c r="Y27" s="9" t="s">
        <v>99</v>
      </c>
      <c r="Z27" s="8"/>
    </row>
    <row r="28" spans="2:26" x14ac:dyDescent="0.25">
      <c r="B28" s="6" t="str">
        <f>'Populations &amp; programs'!$C$21</f>
        <v>PLHIV support</v>
      </c>
      <c r="C28" s="6" t="s">
        <v>100</v>
      </c>
      <c r="D28" s="10"/>
      <c r="E28" s="10"/>
      <c r="F28" s="10"/>
      <c r="G28" s="10"/>
      <c r="H28" s="10"/>
      <c r="I28" s="10"/>
      <c r="J28" s="10"/>
      <c r="K28" s="10"/>
      <c r="L28" s="10"/>
      <c r="M28" s="10"/>
      <c r="N28" s="10"/>
      <c r="O28" s="10"/>
      <c r="P28" s="13"/>
      <c r="Q28" s="13">
        <v>1250226</v>
      </c>
      <c r="R28" s="10"/>
      <c r="S28" s="10"/>
      <c r="T28" s="10"/>
      <c r="U28" s="10"/>
      <c r="V28" s="10"/>
      <c r="W28" s="10"/>
      <c r="X28" s="10"/>
      <c r="Y28" s="9" t="s">
        <v>99</v>
      </c>
      <c r="Z28" s="10"/>
    </row>
  </sheetData>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enableFormatConditionsCalculation="0"/>
  <dimension ref="A1:Z46"/>
  <sheetViews>
    <sheetView topLeftCell="A17" workbookViewId="0">
      <selection activeCell="N46" sqref="N46"/>
    </sheetView>
  </sheetViews>
  <sheetFormatPr defaultColWidth="8.5703125" defaultRowHeight="15" x14ac:dyDescent="0.25"/>
  <sheetData>
    <row r="1" spans="1:26" x14ac:dyDescent="0.25">
      <c r="A1" s="4" t="s">
        <v>101</v>
      </c>
    </row>
    <row r="2" spans="1:26" x14ac:dyDescent="0.25">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97</v>
      </c>
    </row>
    <row r="3" spans="1:26" x14ac:dyDescent="0.25">
      <c r="B3" s="6" t="str">
        <f>'Populations &amp; programs'!$C$3</f>
        <v>FSW</v>
      </c>
      <c r="C3" s="6" t="s">
        <v>102</v>
      </c>
      <c r="D3" s="10"/>
      <c r="E3" s="10"/>
      <c r="F3" s="10"/>
      <c r="G3" s="10"/>
      <c r="H3" s="10"/>
      <c r="I3" s="10"/>
      <c r="J3" s="10"/>
      <c r="K3" s="10"/>
      <c r="L3" s="10"/>
      <c r="M3" s="10"/>
      <c r="N3" s="10"/>
      <c r="O3" s="10"/>
      <c r="P3" s="10"/>
      <c r="Q3" s="10"/>
      <c r="R3" s="10"/>
      <c r="S3" s="10"/>
      <c r="T3" s="10"/>
      <c r="U3" s="10"/>
      <c r="V3" s="10"/>
      <c r="W3" s="10"/>
      <c r="X3" s="10"/>
      <c r="Y3" s="9" t="s">
        <v>99</v>
      </c>
      <c r="Z3" s="10"/>
    </row>
    <row r="4" spans="1:26" x14ac:dyDescent="0.25">
      <c r="B4" s="6" t="str">
        <f>'Populations &amp; programs'!$C$3</f>
        <v>FSW</v>
      </c>
      <c r="C4" s="6" t="s">
        <v>103</v>
      </c>
      <c r="D4" s="13">
        <v>139172.68199999997</v>
      </c>
      <c r="E4" s="13">
        <v>142903.36199999999</v>
      </c>
      <c r="F4" s="13">
        <v>146834.7015</v>
      </c>
      <c r="G4" s="13">
        <v>150947.02799999999</v>
      </c>
      <c r="H4" s="13">
        <v>155239.50299999997</v>
      </c>
      <c r="I4" s="13">
        <v>159704.08549999999</v>
      </c>
      <c r="J4" s="13">
        <v>164054.05149999997</v>
      </c>
      <c r="K4" s="13">
        <v>168684.54949999999</v>
      </c>
      <c r="L4" s="13">
        <v>173498.35649999997</v>
      </c>
      <c r="M4" s="13">
        <v>178360.30199999997</v>
      </c>
      <c r="N4" s="13">
        <v>183205.09050000002</v>
      </c>
      <c r="O4" s="10"/>
      <c r="P4" s="10"/>
      <c r="Q4" s="10"/>
      <c r="R4" s="10"/>
      <c r="S4" s="10"/>
      <c r="T4" s="10"/>
      <c r="U4" s="10"/>
      <c r="V4" s="10"/>
      <c r="W4" s="10"/>
      <c r="X4" s="10"/>
      <c r="Y4" s="9" t="s">
        <v>99</v>
      </c>
      <c r="Z4" s="10"/>
    </row>
    <row r="5" spans="1:26" x14ac:dyDescent="0.25">
      <c r="B5" s="6" t="str">
        <f>'Populations &amp; programs'!$C$3</f>
        <v>FSW</v>
      </c>
      <c r="C5" s="6" t="s">
        <v>104</v>
      </c>
      <c r="D5" s="10"/>
      <c r="E5" s="10"/>
      <c r="F5" s="10"/>
      <c r="G5" s="10"/>
      <c r="H5" s="10"/>
      <c r="I5" s="10"/>
      <c r="J5" s="10"/>
      <c r="K5" s="10"/>
      <c r="L5" s="10"/>
      <c r="M5" s="10"/>
      <c r="N5" s="10"/>
      <c r="O5" s="10"/>
      <c r="P5" s="10"/>
      <c r="Q5" s="10"/>
      <c r="R5" s="10"/>
      <c r="S5" s="10"/>
      <c r="T5" s="10"/>
      <c r="U5" s="10"/>
      <c r="V5" s="10"/>
      <c r="W5" s="10"/>
      <c r="X5" s="10"/>
      <c r="Y5" s="9" t="s">
        <v>99</v>
      </c>
      <c r="Z5" s="10"/>
    </row>
    <row r="7" spans="1:26" x14ac:dyDescent="0.25">
      <c r="B7" s="6" t="str">
        <f>'Populations &amp; programs'!$C$4</f>
        <v>Clients</v>
      </c>
      <c r="C7" s="6" t="s">
        <v>102</v>
      </c>
      <c r="D7" s="10"/>
      <c r="E7" s="10"/>
      <c r="F7" s="10"/>
      <c r="G7" s="10"/>
      <c r="H7" s="10"/>
      <c r="I7" s="10"/>
      <c r="J7" s="10"/>
      <c r="K7" s="10"/>
      <c r="L7" s="10"/>
      <c r="M7" s="10"/>
      <c r="N7" s="10"/>
      <c r="O7" s="10"/>
      <c r="P7" s="10"/>
      <c r="Q7" s="10"/>
      <c r="R7" s="10"/>
      <c r="S7" s="10"/>
      <c r="T7" s="10"/>
      <c r="U7" s="10"/>
      <c r="V7" s="10"/>
      <c r="W7" s="10"/>
      <c r="X7" s="10"/>
      <c r="Y7" s="9" t="s">
        <v>99</v>
      </c>
      <c r="Z7" s="10"/>
    </row>
    <row r="8" spans="1:26" x14ac:dyDescent="0.25">
      <c r="B8" s="6" t="str">
        <f>'Populations &amp; programs'!$C$4</f>
        <v>Clients</v>
      </c>
      <c r="C8" s="6" t="s">
        <v>103</v>
      </c>
      <c r="D8" s="13">
        <v>979330.74050000007</v>
      </c>
      <c r="E8" s="13">
        <v>1005100.5545</v>
      </c>
      <c r="F8" s="13">
        <v>1032397.1909999998</v>
      </c>
      <c r="G8" s="13">
        <v>1061105.969</v>
      </c>
      <c r="H8" s="13">
        <v>1091227.4904999998</v>
      </c>
      <c r="I8" s="13">
        <v>1122701.2544999998</v>
      </c>
      <c r="J8" s="13">
        <v>1153293.841</v>
      </c>
      <c r="K8" s="13">
        <v>1185986.2035000001</v>
      </c>
      <c r="L8" s="13">
        <v>1220095.0719999999</v>
      </c>
      <c r="M8" s="13">
        <v>1254652.581</v>
      </c>
      <c r="N8" s="13">
        <v>1289179.3879999998</v>
      </c>
      <c r="O8" s="10"/>
      <c r="P8" s="10"/>
      <c r="Q8" s="10"/>
      <c r="R8" s="10"/>
      <c r="S8" s="10"/>
      <c r="T8" s="10"/>
      <c r="U8" s="10"/>
      <c r="V8" s="10"/>
      <c r="W8" s="10"/>
      <c r="X8" s="10"/>
      <c r="Y8" s="9" t="s">
        <v>99</v>
      </c>
      <c r="Z8" s="10"/>
    </row>
    <row r="9" spans="1:26" x14ac:dyDescent="0.25">
      <c r="B9" s="6" t="str">
        <f>'Populations &amp; programs'!$C$4</f>
        <v>Clients</v>
      </c>
      <c r="C9" s="6" t="s">
        <v>104</v>
      </c>
      <c r="D9" s="10"/>
      <c r="E9" s="10"/>
      <c r="F9" s="10"/>
      <c r="G9" s="10"/>
      <c r="H9" s="10"/>
      <c r="I9" s="10"/>
      <c r="J9" s="10"/>
      <c r="K9" s="10"/>
      <c r="L9" s="10"/>
      <c r="M9" s="10"/>
      <c r="N9" s="10"/>
      <c r="O9" s="10"/>
      <c r="P9" s="10"/>
      <c r="Q9" s="10"/>
      <c r="R9" s="10"/>
      <c r="S9" s="10"/>
      <c r="T9" s="10"/>
      <c r="U9" s="10"/>
      <c r="V9" s="10"/>
      <c r="W9" s="10"/>
      <c r="X9" s="10"/>
      <c r="Y9" s="9" t="s">
        <v>99</v>
      </c>
      <c r="Z9" s="10"/>
    </row>
    <row r="11" spans="1:26" x14ac:dyDescent="0.25">
      <c r="B11" s="6" t="str">
        <f>'Populations &amp; programs'!$C$5</f>
        <v>MSM</v>
      </c>
      <c r="C11" s="6" t="s">
        <v>102</v>
      </c>
      <c r="D11" s="10"/>
      <c r="E11" s="10"/>
      <c r="F11" s="10"/>
      <c r="G11" s="10"/>
      <c r="H11" s="10"/>
      <c r="I11" s="10"/>
      <c r="J11" s="10"/>
      <c r="K11" s="10"/>
      <c r="L11" s="10"/>
      <c r="M11" s="10"/>
      <c r="N11" s="10"/>
      <c r="O11" s="10"/>
      <c r="P11" s="10"/>
      <c r="Q11" s="10"/>
      <c r="R11" s="10"/>
      <c r="S11" s="10"/>
      <c r="T11" s="10"/>
      <c r="U11" s="10"/>
      <c r="V11" s="10"/>
      <c r="W11" s="10"/>
      <c r="X11" s="10"/>
      <c r="Y11" s="9" t="s">
        <v>99</v>
      </c>
      <c r="Z11" s="10"/>
    </row>
    <row r="12" spans="1:26" x14ac:dyDescent="0.25">
      <c r="B12" s="6" t="str">
        <f>'Populations &amp; programs'!$C$5</f>
        <v>MSM</v>
      </c>
      <c r="C12" s="6" t="s">
        <v>103</v>
      </c>
      <c r="D12" s="13">
        <v>96306.278800000015</v>
      </c>
      <c r="E12" s="13">
        <v>98840.453200000004</v>
      </c>
      <c r="F12" s="13">
        <v>101524.77359999999</v>
      </c>
      <c r="G12" s="13">
        <v>104347.96240000002</v>
      </c>
      <c r="H12" s="13">
        <v>107310.07880000002</v>
      </c>
      <c r="I12" s="13">
        <v>110405.17319999999</v>
      </c>
      <c r="J12" s="13">
        <v>113413.61360000001</v>
      </c>
      <c r="K12" s="13">
        <v>116628.54360000002</v>
      </c>
      <c r="L12" s="13">
        <v>119982.7712</v>
      </c>
      <c r="M12" s="13">
        <v>123381.11760000001</v>
      </c>
      <c r="N12" s="13">
        <v>126776.4448</v>
      </c>
      <c r="O12" s="10"/>
      <c r="P12" s="10"/>
      <c r="Q12" s="10"/>
      <c r="R12" s="10"/>
      <c r="S12" s="10"/>
      <c r="T12" s="10"/>
      <c r="U12" s="10"/>
      <c r="V12" s="10"/>
      <c r="W12" s="10"/>
      <c r="X12" s="10"/>
      <c r="Y12" s="9" t="s">
        <v>99</v>
      </c>
      <c r="Z12" s="10"/>
    </row>
    <row r="13" spans="1:26" x14ac:dyDescent="0.25">
      <c r="B13" s="6" t="str">
        <f>'Populations &amp; programs'!$C$5</f>
        <v>MSM</v>
      </c>
      <c r="C13" s="6" t="s">
        <v>104</v>
      </c>
      <c r="D13" s="10"/>
      <c r="E13" s="10"/>
      <c r="F13" s="10"/>
      <c r="G13" s="10"/>
      <c r="H13" s="10"/>
      <c r="I13" s="10"/>
      <c r="J13" s="10"/>
      <c r="K13" s="10"/>
      <c r="L13" s="10"/>
      <c r="M13" s="10"/>
      <c r="N13" s="10"/>
      <c r="O13" s="10"/>
      <c r="P13" s="10"/>
      <c r="Q13" s="10"/>
      <c r="R13" s="10"/>
      <c r="S13" s="10"/>
      <c r="T13" s="10"/>
      <c r="U13" s="10"/>
      <c r="V13" s="10"/>
      <c r="W13" s="10"/>
      <c r="X13" s="10"/>
      <c r="Y13" s="9" t="s">
        <v>99</v>
      </c>
      <c r="Z13" s="10"/>
    </row>
    <row r="15" spans="1:26" x14ac:dyDescent="0.25">
      <c r="B15" s="6" t="str">
        <f>'Populations &amp; programs'!$C$6</f>
        <v>Males 15-49</v>
      </c>
      <c r="C15" s="6" t="s">
        <v>102</v>
      </c>
      <c r="D15" s="10"/>
      <c r="E15" s="10"/>
      <c r="F15" s="10"/>
      <c r="G15" s="10"/>
      <c r="H15" s="10"/>
      <c r="I15" s="10"/>
      <c r="J15" s="10"/>
      <c r="K15" s="10"/>
      <c r="L15" s="10"/>
      <c r="M15" s="10"/>
      <c r="N15" s="10"/>
      <c r="O15" s="10"/>
      <c r="P15" s="10"/>
      <c r="Q15" s="10"/>
      <c r="R15" s="10"/>
      <c r="S15" s="10"/>
      <c r="T15" s="10"/>
      <c r="U15" s="10"/>
      <c r="V15" s="10"/>
      <c r="W15" s="10"/>
      <c r="X15" s="10"/>
      <c r="Y15" s="9" t="s">
        <v>99</v>
      </c>
      <c r="Z15" s="10"/>
    </row>
    <row r="16" spans="1:26" x14ac:dyDescent="0.25">
      <c r="B16" s="6" t="str">
        <f>'Populations &amp; programs'!$C$6</f>
        <v>Males 15-49</v>
      </c>
      <c r="C16" s="6" t="s">
        <v>103</v>
      </c>
      <c r="D16" s="10">
        <v>5431543.9807000002</v>
      </c>
      <c r="E16" s="10">
        <v>5574467.9923</v>
      </c>
      <c r="F16" s="10">
        <v>5725860.0353999995</v>
      </c>
      <c r="G16" s="10">
        <v>5885084.0686000008</v>
      </c>
      <c r="H16" s="10">
        <v>6052143.4307000004</v>
      </c>
      <c r="I16" s="10">
        <v>6226702.5722999992</v>
      </c>
      <c r="J16" s="10">
        <v>6396374.5454000002</v>
      </c>
      <c r="K16" s="10">
        <v>6577692.2529000007</v>
      </c>
      <c r="L16" s="10">
        <v>6766866.1568</v>
      </c>
      <c r="M16" s="10">
        <v>6958528.3014000002</v>
      </c>
      <c r="N16" s="10">
        <v>7150020.1671999991</v>
      </c>
      <c r="O16" s="10"/>
      <c r="P16" s="10"/>
      <c r="Q16" s="10"/>
      <c r="R16" s="10"/>
      <c r="S16" s="10"/>
      <c r="T16" s="10"/>
      <c r="U16" s="10"/>
      <c r="V16" s="10"/>
      <c r="W16" s="10"/>
      <c r="X16" s="10"/>
      <c r="Y16" s="9" t="s">
        <v>99</v>
      </c>
      <c r="Z16" s="10"/>
    </row>
    <row r="17" spans="1:26" x14ac:dyDescent="0.25">
      <c r="B17" s="6" t="str">
        <f>'Populations &amp; programs'!$C$6</f>
        <v>Males 15-49</v>
      </c>
      <c r="C17" s="6" t="s">
        <v>104</v>
      </c>
      <c r="D17" s="10"/>
      <c r="E17" s="10"/>
      <c r="F17" s="10"/>
      <c r="G17" s="10"/>
      <c r="H17" s="10"/>
      <c r="I17" s="10"/>
      <c r="J17" s="10"/>
      <c r="K17" s="10"/>
      <c r="L17" s="10"/>
      <c r="M17" s="10"/>
      <c r="N17" s="10"/>
      <c r="O17" s="10"/>
      <c r="P17" s="10"/>
      <c r="Q17" s="10"/>
      <c r="R17" s="10"/>
      <c r="S17" s="10"/>
      <c r="T17" s="10"/>
      <c r="U17" s="10"/>
      <c r="V17" s="10"/>
      <c r="W17" s="10"/>
      <c r="X17" s="10"/>
      <c r="Y17" s="9" t="s">
        <v>99</v>
      </c>
      <c r="Z17" s="10"/>
    </row>
    <row r="19" spans="1:26" x14ac:dyDescent="0.25">
      <c r="B19" s="6" t="str">
        <f>'Populations &amp; programs'!$C$7</f>
        <v>Females 15-49</v>
      </c>
      <c r="C19" s="6" t="s">
        <v>102</v>
      </c>
      <c r="D19" s="10"/>
      <c r="E19" s="10"/>
      <c r="F19" s="10"/>
      <c r="G19" s="10"/>
      <c r="H19" s="10"/>
      <c r="I19" s="10"/>
      <c r="J19" s="10"/>
      <c r="K19" s="10"/>
      <c r="L19" s="10"/>
      <c r="M19" s="10"/>
      <c r="N19" s="10"/>
      <c r="O19" s="10"/>
      <c r="P19" s="10"/>
      <c r="Q19" s="10"/>
      <c r="R19" s="10"/>
      <c r="S19" s="10"/>
      <c r="T19" s="10"/>
      <c r="U19" s="10"/>
      <c r="V19" s="10"/>
      <c r="W19" s="10"/>
      <c r="X19" s="10"/>
      <c r="Y19" s="9" t="s">
        <v>99</v>
      </c>
      <c r="Z19" s="10"/>
    </row>
    <row r="20" spans="1:26" x14ac:dyDescent="0.25">
      <c r="B20" s="6" t="str">
        <f>'Populations &amp; programs'!$C$7</f>
        <v>Females 15-49</v>
      </c>
      <c r="C20" s="6" t="s">
        <v>103</v>
      </c>
      <c r="D20" s="10">
        <v>6333671.4559585694</v>
      </c>
      <c r="E20" s="10">
        <v>6503452.6305953804</v>
      </c>
      <c r="F20" s="10">
        <v>6682365.7076231875</v>
      </c>
      <c r="G20" s="10">
        <v>6869515.4024938513</v>
      </c>
      <c r="H20" s="10">
        <v>7064863.5555381086</v>
      </c>
      <c r="I20" s="10">
        <v>7268044.2253122404</v>
      </c>
      <c r="J20" s="10">
        <v>7466008.7618337851</v>
      </c>
      <c r="K20" s="10">
        <v>7676740.1538570654</v>
      </c>
      <c r="L20" s="10">
        <v>7895813.8366534729</v>
      </c>
      <c r="M20" s="10">
        <v>8117078.2758469079</v>
      </c>
      <c r="N20" s="10">
        <v>8337561.909500001</v>
      </c>
      <c r="O20" s="10"/>
      <c r="P20" s="10"/>
      <c r="Q20" s="10"/>
      <c r="R20" s="10"/>
      <c r="S20" s="10"/>
      <c r="T20" s="10"/>
      <c r="U20" s="10"/>
      <c r="V20" s="10"/>
      <c r="W20" s="10"/>
      <c r="X20" s="10"/>
      <c r="Y20" s="9" t="s">
        <v>99</v>
      </c>
      <c r="Z20" s="10"/>
    </row>
    <row r="21" spans="1:26" x14ac:dyDescent="0.25">
      <c r="B21" s="6" t="str">
        <f>'Populations &amp; programs'!$C$7</f>
        <v>Females 15-49</v>
      </c>
      <c r="C21" s="6" t="s">
        <v>104</v>
      </c>
      <c r="D21" s="10"/>
      <c r="E21" s="10"/>
      <c r="F21" s="10"/>
      <c r="G21" s="10"/>
      <c r="H21" s="10"/>
      <c r="I21" s="10"/>
      <c r="J21" s="10"/>
      <c r="K21" s="10"/>
      <c r="L21" s="10"/>
      <c r="M21" s="10"/>
      <c r="N21" s="10"/>
      <c r="O21" s="10"/>
      <c r="P21" s="10"/>
      <c r="Q21" s="10"/>
      <c r="R21" s="10"/>
      <c r="S21" s="10"/>
      <c r="T21" s="10"/>
      <c r="U21" s="10"/>
      <c r="V21" s="10"/>
      <c r="W21" s="10"/>
      <c r="X21" s="10"/>
      <c r="Y21" s="9" t="s">
        <v>99</v>
      </c>
      <c r="Z21" s="10"/>
    </row>
    <row r="26" spans="1:26" x14ac:dyDescent="0.25">
      <c r="A26" s="4" t="s">
        <v>105</v>
      </c>
    </row>
    <row r="27" spans="1:26" x14ac:dyDescent="0.25">
      <c r="D27" s="6">
        <v>2000</v>
      </c>
      <c r="E27" s="6">
        <v>2001</v>
      </c>
      <c r="F27" s="6">
        <v>2002</v>
      </c>
      <c r="G27" s="6">
        <v>2003</v>
      </c>
      <c r="H27" s="6">
        <v>2004</v>
      </c>
      <c r="I27" s="6">
        <v>2005</v>
      </c>
      <c r="J27" s="6">
        <v>2006</v>
      </c>
      <c r="K27" s="6">
        <v>2007</v>
      </c>
      <c r="L27" s="6">
        <v>2008</v>
      </c>
      <c r="M27" s="6">
        <v>2009</v>
      </c>
      <c r="N27" s="6">
        <v>2010</v>
      </c>
      <c r="O27" s="6">
        <v>2011</v>
      </c>
      <c r="P27" s="6">
        <v>2012</v>
      </c>
      <c r="Q27" s="6">
        <v>2013</v>
      </c>
      <c r="R27" s="6">
        <v>2014</v>
      </c>
      <c r="S27" s="6">
        <v>2015</v>
      </c>
      <c r="T27" s="6">
        <v>2016</v>
      </c>
      <c r="U27" s="6">
        <v>2017</v>
      </c>
      <c r="V27" s="6">
        <v>2018</v>
      </c>
      <c r="W27" s="6">
        <v>2019</v>
      </c>
      <c r="X27" s="6">
        <v>2020</v>
      </c>
      <c r="Z27" s="6" t="s">
        <v>97</v>
      </c>
    </row>
    <row r="28" spans="1:26" x14ac:dyDescent="0.25">
      <c r="B28" s="6" t="str">
        <f>'Populations &amp; programs'!$C$3</f>
        <v>FSW</v>
      </c>
      <c r="C28" s="6" t="s">
        <v>102</v>
      </c>
      <c r="D28" s="8"/>
      <c r="E28" s="8"/>
      <c r="F28" s="8"/>
      <c r="G28" s="8"/>
      <c r="H28" s="8"/>
      <c r="I28" s="8"/>
      <c r="J28" s="8"/>
      <c r="K28" s="8"/>
      <c r="L28" s="8"/>
      <c r="M28" s="8"/>
      <c r="N28" s="8"/>
      <c r="O28" s="8"/>
      <c r="P28" s="8"/>
      <c r="Q28" s="8"/>
      <c r="R28" s="8"/>
      <c r="S28" s="8"/>
      <c r="T28" s="8"/>
      <c r="U28" s="8"/>
      <c r="V28" s="8"/>
      <c r="W28" s="8"/>
      <c r="X28" s="8"/>
      <c r="Y28" s="9" t="s">
        <v>99</v>
      </c>
      <c r="Z28" s="8"/>
    </row>
    <row r="29" spans="1:26" x14ac:dyDescent="0.25">
      <c r="B29" s="6" t="str">
        <f>'Populations &amp; programs'!$C$3</f>
        <v>FSW</v>
      </c>
      <c r="C29" s="6" t="s">
        <v>103</v>
      </c>
      <c r="D29" s="8"/>
      <c r="E29" s="8"/>
      <c r="F29" s="8"/>
      <c r="G29" s="8"/>
      <c r="H29" s="8"/>
      <c r="I29" s="8"/>
      <c r="J29" s="8"/>
      <c r="K29" s="8"/>
      <c r="L29" s="8"/>
      <c r="M29" s="8"/>
      <c r="N29" s="8"/>
      <c r="O29" s="14">
        <v>1.4999999999999999E-2</v>
      </c>
      <c r="P29" s="8"/>
      <c r="Q29" s="8"/>
      <c r="R29" s="8"/>
      <c r="S29" s="8"/>
      <c r="T29" s="8"/>
      <c r="U29" s="8"/>
      <c r="V29" s="8"/>
      <c r="W29" s="8"/>
      <c r="X29" s="8"/>
      <c r="Y29" s="9" t="s">
        <v>99</v>
      </c>
      <c r="Z29" s="8"/>
    </row>
    <row r="30" spans="1:26" x14ac:dyDescent="0.25">
      <c r="B30" s="6" t="str">
        <f>'Populations &amp; programs'!$C$3</f>
        <v>FSW</v>
      </c>
      <c r="C30" s="6" t="s">
        <v>104</v>
      </c>
      <c r="D30" s="8"/>
      <c r="E30" s="8"/>
      <c r="F30" s="8"/>
      <c r="G30" s="8"/>
      <c r="H30" s="8"/>
      <c r="I30" s="8"/>
      <c r="J30" s="8"/>
      <c r="K30" s="8"/>
      <c r="L30" s="8"/>
      <c r="M30" s="8"/>
      <c r="N30" s="8"/>
      <c r="O30" s="8"/>
      <c r="P30" s="8"/>
      <c r="Q30" s="8"/>
      <c r="R30" s="8"/>
      <c r="S30" s="8"/>
      <c r="T30" s="8"/>
      <c r="U30" s="8"/>
      <c r="V30" s="8"/>
      <c r="W30" s="8"/>
      <c r="X30" s="8"/>
      <c r="Y30" s="9" t="s">
        <v>99</v>
      </c>
      <c r="Z30" s="8"/>
    </row>
    <row r="32" spans="1:26" x14ac:dyDescent="0.25">
      <c r="B32" s="6" t="str">
        <f>'Populations &amp; programs'!$C$4</f>
        <v>Clients</v>
      </c>
      <c r="C32" s="6" t="s">
        <v>102</v>
      </c>
      <c r="D32" s="8"/>
      <c r="E32" s="8"/>
      <c r="F32" s="8"/>
      <c r="G32" s="8"/>
      <c r="H32" s="8"/>
      <c r="I32" s="8"/>
      <c r="J32" s="8"/>
      <c r="K32" s="8"/>
      <c r="L32" s="8"/>
      <c r="M32" s="8"/>
      <c r="N32" s="8"/>
      <c r="O32" s="8"/>
      <c r="P32" s="8"/>
      <c r="Q32" s="8"/>
      <c r="R32" s="8"/>
      <c r="S32" s="8"/>
      <c r="T32" s="8"/>
      <c r="U32" s="8"/>
      <c r="V32" s="8"/>
      <c r="W32" s="8"/>
      <c r="X32" s="8"/>
      <c r="Y32" s="9" t="s">
        <v>99</v>
      </c>
      <c r="Z32" s="8"/>
    </row>
    <row r="33" spans="2:26" x14ac:dyDescent="0.25">
      <c r="B33" s="6" t="str">
        <f>'Populations &amp; programs'!$C$4</f>
        <v>Clients</v>
      </c>
      <c r="C33" s="6" t="s">
        <v>103</v>
      </c>
      <c r="D33" s="8"/>
      <c r="E33" s="8"/>
      <c r="F33" s="8"/>
      <c r="G33" s="8"/>
      <c r="H33" s="8"/>
      <c r="I33" s="8"/>
      <c r="J33" s="8"/>
      <c r="K33" s="8"/>
      <c r="L33" s="8"/>
      <c r="M33" s="8"/>
      <c r="N33" s="8"/>
      <c r="O33" s="8"/>
      <c r="P33" s="8"/>
      <c r="Q33" s="15">
        <v>8.9999999999999993E-3</v>
      </c>
      <c r="R33" s="8"/>
      <c r="S33" s="8"/>
      <c r="T33" s="8"/>
      <c r="U33" s="8"/>
      <c r="V33" s="8"/>
      <c r="W33" s="8"/>
      <c r="X33" s="8"/>
      <c r="Y33" s="9" t="s">
        <v>99</v>
      </c>
      <c r="Z33" s="8"/>
    </row>
    <row r="34" spans="2:26" x14ac:dyDescent="0.25">
      <c r="B34" s="6" t="str">
        <f>'Populations &amp; programs'!$C$4</f>
        <v>Clients</v>
      </c>
      <c r="C34" s="6" t="s">
        <v>104</v>
      </c>
      <c r="D34" s="8"/>
      <c r="E34" s="8"/>
      <c r="F34" s="8"/>
      <c r="G34" s="8"/>
      <c r="H34" s="8"/>
      <c r="I34" s="8"/>
      <c r="J34" s="8"/>
      <c r="K34" s="8"/>
      <c r="L34" s="8"/>
      <c r="M34" s="8"/>
      <c r="N34" s="8"/>
      <c r="O34" s="8"/>
      <c r="P34" s="8"/>
      <c r="Q34" s="8"/>
      <c r="R34" s="8"/>
      <c r="S34" s="8"/>
      <c r="T34" s="8"/>
      <c r="U34" s="8"/>
      <c r="V34" s="8"/>
      <c r="W34" s="8"/>
      <c r="X34" s="8"/>
      <c r="Y34" s="9" t="s">
        <v>99</v>
      </c>
      <c r="Z34" s="8"/>
    </row>
    <row r="36" spans="2:26" x14ac:dyDescent="0.25">
      <c r="B36" s="6" t="str">
        <f>'Populations &amp; programs'!$C$5</f>
        <v>MSM</v>
      </c>
      <c r="C36" s="6" t="s">
        <v>102</v>
      </c>
      <c r="D36" s="8"/>
      <c r="E36" s="8"/>
      <c r="F36" s="8"/>
      <c r="G36" s="8"/>
      <c r="H36" s="8"/>
      <c r="I36" s="8"/>
      <c r="J36" s="8"/>
      <c r="K36" s="8"/>
      <c r="L36" s="8"/>
      <c r="M36" s="8"/>
      <c r="N36" s="8"/>
      <c r="O36" s="8"/>
      <c r="P36" s="8"/>
      <c r="Q36" s="8"/>
      <c r="R36" s="8"/>
      <c r="S36" s="8"/>
      <c r="T36" s="8"/>
      <c r="U36" s="8"/>
      <c r="V36" s="8"/>
      <c r="W36" s="8"/>
      <c r="X36" s="8"/>
      <c r="Y36" s="9" t="s">
        <v>99</v>
      </c>
      <c r="Z36" s="8"/>
    </row>
    <row r="37" spans="2:26" x14ac:dyDescent="0.25">
      <c r="B37" s="6" t="str">
        <f>'Populations &amp; programs'!$C$5</f>
        <v>MSM</v>
      </c>
      <c r="C37" s="6" t="s">
        <v>103</v>
      </c>
      <c r="D37" s="8"/>
      <c r="E37" s="8"/>
      <c r="F37" s="8"/>
      <c r="G37" s="8"/>
      <c r="H37" s="8"/>
      <c r="I37" s="8"/>
      <c r="J37" s="8"/>
      <c r="K37" s="8"/>
      <c r="L37" s="8"/>
      <c r="M37" s="8"/>
      <c r="N37" s="8"/>
      <c r="O37" s="14">
        <v>2.1000000000000001E-2</v>
      </c>
      <c r="P37" s="8"/>
      <c r="Q37" s="8"/>
      <c r="R37" s="8"/>
      <c r="S37" s="8"/>
      <c r="T37" s="8"/>
      <c r="U37" s="8"/>
      <c r="V37" s="8"/>
      <c r="W37" s="8"/>
      <c r="X37" s="8"/>
      <c r="Y37" s="9" t="s">
        <v>99</v>
      </c>
      <c r="Z37" s="8"/>
    </row>
    <row r="38" spans="2:26" x14ac:dyDescent="0.25">
      <c r="B38" s="6" t="str">
        <f>'Populations &amp; programs'!$C$5</f>
        <v>MSM</v>
      </c>
      <c r="C38" s="6" t="s">
        <v>104</v>
      </c>
      <c r="D38" s="8"/>
      <c r="E38" s="8"/>
      <c r="F38" s="8"/>
      <c r="G38" s="8"/>
      <c r="H38" s="8"/>
      <c r="I38" s="8"/>
      <c r="J38" s="8"/>
      <c r="K38" s="8"/>
      <c r="L38" s="8"/>
      <c r="M38" s="8"/>
      <c r="N38" s="8"/>
      <c r="O38" s="8"/>
      <c r="P38" s="8"/>
      <c r="Q38" s="8"/>
      <c r="R38" s="8"/>
      <c r="S38" s="8"/>
      <c r="T38" s="8"/>
      <c r="U38" s="8"/>
      <c r="V38" s="8"/>
      <c r="W38" s="8"/>
      <c r="X38" s="8"/>
      <c r="Y38" s="9" t="s">
        <v>99</v>
      </c>
      <c r="Z38" s="8"/>
    </row>
    <row r="40" spans="2:26" x14ac:dyDescent="0.25">
      <c r="B40" s="6" t="str">
        <f>'Populations &amp; programs'!$C$6</f>
        <v>Males 15-49</v>
      </c>
      <c r="C40" s="6" t="s">
        <v>102</v>
      </c>
      <c r="D40" s="8"/>
      <c r="E40" s="8"/>
      <c r="F40" s="8"/>
      <c r="G40" s="8"/>
      <c r="H40" s="8"/>
      <c r="I40" s="8"/>
      <c r="J40" s="8"/>
      <c r="K40" s="8"/>
      <c r="L40" s="8"/>
      <c r="M40" s="8"/>
      <c r="N40" s="8"/>
      <c r="O40" s="8"/>
      <c r="P40" s="8"/>
      <c r="Q40" s="8"/>
      <c r="R40" s="8"/>
      <c r="S40" s="8"/>
      <c r="T40" s="8"/>
      <c r="U40" s="8"/>
      <c r="V40" s="8"/>
      <c r="W40" s="8"/>
      <c r="X40" s="8"/>
      <c r="Y40" s="9" t="s">
        <v>99</v>
      </c>
      <c r="Z40" s="8"/>
    </row>
    <row r="41" spans="2:26" x14ac:dyDescent="0.25">
      <c r="B41" s="6" t="str">
        <f>'Populations &amp; programs'!$C$6</f>
        <v>Males 15-49</v>
      </c>
      <c r="C41" s="6" t="s">
        <v>103</v>
      </c>
      <c r="D41" s="8"/>
      <c r="E41" s="8"/>
      <c r="F41" s="8"/>
      <c r="G41" s="8"/>
      <c r="H41" s="8"/>
      <c r="I41" s="8"/>
      <c r="J41" s="8"/>
      <c r="K41" s="8">
        <v>1.1000000000000001E-3</v>
      </c>
      <c r="L41" s="8"/>
      <c r="M41" s="8">
        <v>1.1000000000000001E-3</v>
      </c>
      <c r="N41" s="8">
        <v>1.1000000000000001E-3</v>
      </c>
      <c r="O41" s="8"/>
      <c r="P41" s="8"/>
      <c r="Q41" s="8"/>
      <c r="R41" s="8"/>
      <c r="S41" s="8"/>
      <c r="T41" s="8"/>
      <c r="U41" s="8"/>
      <c r="V41" s="8"/>
      <c r="W41" s="8"/>
      <c r="X41" s="8"/>
      <c r="Y41" s="9" t="s">
        <v>99</v>
      </c>
      <c r="Z41" s="8"/>
    </row>
    <row r="42" spans="2:26" x14ac:dyDescent="0.25">
      <c r="B42" s="6" t="str">
        <f>'Populations &amp; programs'!$C$6</f>
        <v>Males 15-49</v>
      </c>
      <c r="C42" s="6" t="s">
        <v>104</v>
      </c>
      <c r="D42" s="8"/>
      <c r="E42" s="8"/>
      <c r="F42" s="8"/>
      <c r="G42" s="8"/>
      <c r="H42" s="8"/>
      <c r="I42" s="8"/>
      <c r="J42" s="8"/>
      <c r="K42" s="8"/>
      <c r="L42" s="8"/>
      <c r="M42" s="8"/>
      <c r="N42" s="8"/>
      <c r="O42" s="8"/>
      <c r="P42" s="8"/>
      <c r="Q42" s="8"/>
      <c r="R42" s="8"/>
      <c r="S42" s="8"/>
      <c r="T42" s="8"/>
      <c r="U42" s="8"/>
      <c r="V42" s="8"/>
      <c r="W42" s="8"/>
      <c r="X42" s="8"/>
      <c r="Y42" s="9" t="s">
        <v>99</v>
      </c>
      <c r="Z42" s="8"/>
    </row>
    <row r="44" spans="2:26" x14ac:dyDescent="0.25">
      <c r="B44" s="6" t="str">
        <f>'Populations &amp; programs'!$C$7</f>
        <v>Females 15-49</v>
      </c>
      <c r="C44" s="6" t="s">
        <v>102</v>
      </c>
      <c r="D44" s="8"/>
      <c r="E44" s="8"/>
      <c r="F44" s="8"/>
      <c r="G44" s="8"/>
      <c r="H44" s="8"/>
      <c r="I44" s="8"/>
      <c r="J44" s="8"/>
      <c r="K44" s="8"/>
      <c r="L44" s="8"/>
      <c r="M44" s="8"/>
      <c r="N44" s="8"/>
      <c r="O44" s="8"/>
      <c r="P44" s="8"/>
      <c r="Q44" s="8"/>
      <c r="R44" s="8"/>
      <c r="S44" s="8"/>
      <c r="T44" s="8"/>
      <c r="U44" s="8"/>
      <c r="V44" s="8"/>
      <c r="W44" s="8"/>
      <c r="X44" s="8"/>
      <c r="Y44" s="9" t="s">
        <v>99</v>
      </c>
      <c r="Z44" s="8"/>
    </row>
    <row r="45" spans="2:26" x14ac:dyDescent="0.25">
      <c r="B45" s="6" t="str">
        <f>'Populations &amp; programs'!$C$7</f>
        <v>Females 15-49</v>
      </c>
      <c r="C45" s="6" t="s">
        <v>103</v>
      </c>
      <c r="D45" s="8"/>
      <c r="E45" s="8"/>
      <c r="F45" s="8"/>
      <c r="G45" s="8"/>
      <c r="H45" s="8"/>
      <c r="I45" s="8"/>
      <c r="J45" s="8"/>
      <c r="K45" s="8">
        <v>1.4E-3</v>
      </c>
      <c r="L45" s="8"/>
      <c r="M45" s="8">
        <v>1.4E-3</v>
      </c>
      <c r="N45" s="8">
        <v>1.4E-3</v>
      </c>
      <c r="O45" s="8"/>
      <c r="P45" s="8"/>
      <c r="Q45" s="8"/>
      <c r="R45" s="8"/>
      <c r="S45" s="8"/>
      <c r="T45" s="8"/>
      <c r="U45" s="8"/>
      <c r="V45" s="8"/>
      <c r="W45" s="8"/>
      <c r="X45" s="8"/>
      <c r="Y45" s="9" t="s">
        <v>99</v>
      </c>
      <c r="Z45" s="8"/>
    </row>
    <row r="46" spans="2:26" x14ac:dyDescent="0.25">
      <c r="B46" s="6" t="str">
        <f>'Populations &amp; programs'!$C$7</f>
        <v>Females 15-49</v>
      </c>
      <c r="C46" s="6" t="s">
        <v>104</v>
      </c>
      <c r="D46" s="8"/>
      <c r="E46" s="8"/>
      <c r="F46" s="8"/>
      <c r="G46" s="8"/>
      <c r="H46" s="8"/>
      <c r="I46" s="8"/>
      <c r="J46" s="8"/>
      <c r="K46" s="8"/>
      <c r="L46" s="8"/>
      <c r="M46" s="8"/>
      <c r="N46" s="8"/>
      <c r="O46" s="8"/>
      <c r="P46" s="8"/>
      <c r="Q46" s="8"/>
      <c r="R46" s="8"/>
      <c r="S46" s="8"/>
      <c r="T46" s="8"/>
      <c r="U46" s="8"/>
      <c r="V46" s="8"/>
      <c r="W46" s="8"/>
      <c r="X46" s="8"/>
      <c r="Y46" s="9" t="s">
        <v>99</v>
      </c>
      <c r="Z46" s="8"/>
    </row>
  </sheetData>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enableFormatConditionsCalculation="0"/>
  <dimension ref="A1:Y33"/>
  <sheetViews>
    <sheetView workbookViewId="0">
      <selection activeCell="C27" sqref="C27:P27"/>
    </sheetView>
  </sheetViews>
  <sheetFormatPr defaultColWidth="8.5703125" defaultRowHeight="15" x14ac:dyDescent="0.25"/>
  <sheetData>
    <row r="1" spans="1:25" x14ac:dyDescent="0.25">
      <c r="A1" s="4" t="s">
        <v>106</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97</v>
      </c>
    </row>
    <row r="3" spans="1:25" x14ac:dyDescent="0.25">
      <c r="B3" s="6" t="s">
        <v>107</v>
      </c>
      <c r="C3" s="11"/>
      <c r="D3" s="11"/>
      <c r="E3" s="11"/>
      <c r="F3" s="11"/>
      <c r="G3" s="11"/>
      <c r="H3" s="11"/>
      <c r="I3" s="11"/>
      <c r="J3" s="16">
        <v>13814</v>
      </c>
      <c r="K3" s="16">
        <v>40101</v>
      </c>
      <c r="L3" s="16">
        <v>52644</v>
      </c>
      <c r="M3" s="16">
        <v>55637</v>
      </c>
      <c r="N3" s="16">
        <v>48913</v>
      </c>
      <c r="O3" s="16">
        <v>85800</v>
      </c>
      <c r="P3" s="16">
        <v>210808</v>
      </c>
      <c r="Q3" s="11"/>
      <c r="R3" s="11"/>
      <c r="S3" s="11"/>
      <c r="T3" s="11"/>
      <c r="U3" s="11"/>
      <c r="V3" s="11"/>
      <c r="W3" s="11"/>
      <c r="X3" s="9" t="s">
        <v>99</v>
      </c>
      <c r="Y3" s="11"/>
    </row>
    <row r="7" spans="1:25" x14ac:dyDescent="0.25">
      <c r="A7" s="4" t="s">
        <v>108</v>
      </c>
    </row>
    <row r="8" spans="1:25" x14ac:dyDescent="0.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97</v>
      </c>
    </row>
    <row r="9" spans="1:25" x14ac:dyDescent="0.25">
      <c r="B9" s="6" t="s">
        <v>107</v>
      </c>
      <c r="C9" s="11"/>
      <c r="D9" s="11"/>
      <c r="E9" s="11"/>
      <c r="F9" s="11"/>
      <c r="G9" s="11"/>
      <c r="H9" s="11"/>
      <c r="I9" s="11"/>
      <c r="J9" s="11"/>
      <c r="K9" s="11"/>
      <c r="L9" s="11"/>
      <c r="M9" s="11"/>
      <c r="N9" s="11"/>
      <c r="O9" s="11"/>
      <c r="P9" s="16">
        <v>2686</v>
      </c>
      <c r="Q9" s="11"/>
      <c r="R9" s="11"/>
      <c r="S9" s="11"/>
      <c r="T9" s="11"/>
      <c r="U9" s="11"/>
      <c r="V9" s="11"/>
      <c r="W9" s="11"/>
      <c r="X9" s="9" t="s">
        <v>99</v>
      </c>
      <c r="Y9" s="11"/>
    </row>
    <row r="13" spans="1:25" x14ac:dyDescent="0.25">
      <c r="A13" s="4" t="s">
        <v>109</v>
      </c>
    </row>
    <row r="14" spans="1:25" x14ac:dyDescent="0.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97</v>
      </c>
    </row>
    <row r="15" spans="1:25" x14ac:dyDescent="0.25">
      <c r="B15" s="6" t="s">
        <v>107</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11"/>
      <c r="R15" s="11"/>
      <c r="S15" s="11"/>
      <c r="T15" s="11"/>
      <c r="U15" s="11"/>
      <c r="V15" s="11"/>
      <c r="W15" s="11"/>
      <c r="X15" s="9" t="s">
        <v>99</v>
      </c>
      <c r="Y15" s="11"/>
    </row>
    <row r="19" spans="1:25" x14ac:dyDescent="0.25">
      <c r="A19" s="4" t="s">
        <v>110</v>
      </c>
    </row>
    <row r="20" spans="1:25" x14ac:dyDescent="0.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97</v>
      </c>
    </row>
    <row r="21" spans="1:25" x14ac:dyDescent="0.25">
      <c r="B21" s="6" t="s">
        <v>107</v>
      </c>
      <c r="C21" s="11">
        <v>0.11</v>
      </c>
      <c r="D21" s="11">
        <v>0.13</v>
      </c>
      <c r="E21" s="11">
        <v>0.14000000000000001</v>
      </c>
      <c r="F21" s="11">
        <v>0.16</v>
      </c>
      <c r="G21" s="11">
        <v>0.17</v>
      </c>
      <c r="H21" s="11">
        <v>0.18</v>
      </c>
      <c r="I21" s="11">
        <v>0.19</v>
      </c>
      <c r="J21" s="11">
        <v>0.2</v>
      </c>
      <c r="K21" s="11">
        <v>0.21</v>
      </c>
      <c r="L21" s="11">
        <v>0.22</v>
      </c>
      <c r="M21" s="11">
        <v>0.22</v>
      </c>
      <c r="N21" s="11">
        <v>0.23</v>
      </c>
      <c r="O21" s="11">
        <v>0.23</v>
      </c>
      <c r="P21" s="11">
        <v>0.23</v>
      </c>
      <c r="Q21" s="11"/>
      <c r="R21" s="11"/>
      <c r="S21" s="11"/>
      <c r="T21" s="11"/>
      <c r="U21" s="11"/>
      <c r="V21" s="11"/>
      <c r="W21" s="11"/>
      <c r="X21" s="9" t="s">
        <v>99</v>
      </c>
      <c r="Y21" s="11"/>
    </row>
    <row r="25" spans="1:25" x14ac:dyDescent="0.25">
      <c r="A25" s="4" t="s">
        <v>111</v>
      </c>
    </row>
    <row r="26" spans="1:25" x14ac:dyDescent="0.25">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S26" s="6">
        <v>2016</v>
      </c>
      <c r="T26" s="6">
        <v>2017</v>
      </c>
      <c r="U26" s="6">
        <v>2018</v>
      </c>
      <c r="V26" s="6">
        <v>2019</v>
      </c>
      <c r="W26" s="6">
        <v>2020</v>
      </c>
      <c r="Y26" s="6" t="s">
        <v>97</v>
      </c>
    </row>
    <row r="27" spans="1:25" x14ac:dyDescent="0.25">
      <c r="B27" s="6" t="s">
        <v>107</v>
      </c>
      <c r="C27" s="16">
        <v>714</v>
      </c>
      <c r="D27" s="16">
        <v>857</v>
      </c>
      <c r="E27" s="16">
        <v>1020</v>
      </c>
      <c r="F27" s="16">
        <v>1199</v>
      </c>
      <c r="G27" s="16">
        <v>1396</v>
      </c>
      <c r="H27" s="16">
        <v>1607</v>
      </c>
      <c r="I27" s="16">
        <v>1831</v>
      </c>
      <c r="J27" s="16">
        <v>2060</v>
      </c>
      <c r="K27" s="16">
        <v>2233</v>
      </c>
      <c r="L27" s="16">
        <v>2089</v>
      </c>
      <c r="M27" s="16">
        <v>2197</v>
      </c>
      <c r="N27" s="16">
        <v>2583</v>
      </c>
      <c r="O27" s="16">
        <v>2858</v>
      </c>
      <c r="P27" s="16">
        <v>3101</v>
      </c>
      <c r="Q27" s="11"/>
      <c r="R27" s="11"/>
      <c r="S27" s="11"/>
      <c r="T27" s="11"/>
      <c r="U27" s="11"/>
      <c r="V27" s="11"/>
      <c r="W27" s="11"/>
      <c r="X27" s="9" t="s">
        <v>99</v>
      </c>
      <c r="Y27" s="11"/>
    </row>
    <row r="31" spans="1:25" x14ac:dyDescent="0.25">
      <c r="A31" s="4" t="s">
        <v>112</v>
      </c>
    </row>
    <row r="32" spans="1:25" x14ac:dyDescent="0.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97</v>
      </c>
    </row>
    <row r="33" spans="2:25" x14ac:dyDescent="0.25">
      <c r="B33" s="6" t="s">
        <v>107</v>
      </c>
      <c r="C33" s="11"/>
      <c r="D33" s="11"/>
      <c r="E33" s="11"/>
      <c r="F33" s="11"/>
      <c r="G33" s="11"/>
      <c r="H33" s="11"/>
      <c r="I33" s="11"/>
      <c r="J33" s="11"/>
      <c r="K33" s="11"/>
      <c r="L33" s="11"/>
      <c r="M33" s="11"/>
      <c r="N33" s="11"/>
      <c r="O33" s="11"/>
      <c r="P33" s="11"/>
      <c r="Q33" s="11"/>
      <c r="R33" s="11"/>
      <c r="S33" s="11"/>
      <c r="T33" s="11"/>
      <c r="U33" s="11"/>
      <c r="V33" s="11"/>
      <c r="W33" s="11"/>
      <c r="X33" s="9" t="s">
        <v>99</v>
      </c>
      <c r="Y33" s="11"/>
    </row>
  </sheetData>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enableFormatConditionsCalculation="0"/>
  <dimension ref="A1:Y37"/>
  <sheetViews>
    <sheetView topLeftCell="F15" workbookViewId="0">
      <selection activeCell="O36" sqref="O36:O37"/>
    </sheetView>
  </sheetViews>
  <sheetFormatPr defaultColWidth="8.5703125" defaultRowHeight="15" x14ac:dyDescent="0.25"/>
  <sheetData>
    <row r="1" spans="1:25" x14ac:dyDescent="0.25">
      <c r="A1" s="4" t="s">
        <v>113</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97</v>
      </c>
    </row>
    <row r="3" spans="1:25" x14ac:dyDescent="0.25">
      <c r="B3" s="6" t="str">
        <f>'Populations &amp; programs'!$C$3</f>
        <v>FSW</v>
      </c>
      <c r="C3" s="8"/>
      <c r="D3" s="8"/>
      <c r="E3" s="8"/>
      <c r="F3" s="8"/>
      <c r="G3" s="8"/>
      <c r="H3" s="8"/>
      <c r="I3" s="8"/>
      <c r="J3" s="8"/>
      <c r="K3" s="8"/>
      <c r="L3" s="8"/>
      <c r="M3" s="8"/>
      <c r="N3" s="8"/>
      <c r="O3" s="8"/>
      <c r="P3" s="8"/>
      <c r="Q3" s="8"/>
      <c r="R3" s="8"/>
      <c r="S3" s="8"/>
      <c r="T3" s="8"/>
      <c r="U3" s="8"/>
      <c r="V3" s="8"/>
      <c r="W3" s="8"/>
      <c r="X3" s="9" t="s">
        <v>99</v>
      </c>
      <c r="Y3" s="8">
        <v>0.01</v>
      </c>
    </row>
    <row r="4" spans="1:25" x14ac:dyDescent="0.25">
      <c r="B4" s="6" t="str">
        <f>'Populations &amp; programs'!$C$4</f>
        <v>Clients</v>
      </c>
      <c r="C4" s="8"/>
      <c r="D4" s="8"/>
      <c r="E4" s="8"/>
      <c r="F4" s="8"/>
      <c r="G4" s="8"/>
      <c r="H4" s="8"/>
      <c r="I4" s="8"/>
      <c r="J4" s="8"/>
      <c r="K4" s="8"/>
      <c r="L4" s="8"/>
      <c r="M4" s="8"/>
      <c r="N4" s="8"/>
      <c r="O4" s="8"/>
      <c r="P4" s="8"/>
      <c r="Q4" s="8"/>
      <c r="R4" s="8"/>
      <c r="S4" s="8"/>
      <c r="T4" s="8"/>
      <c r="U4" s="8"/>
      <c r="V4" s="8"/>
      <c r="W4" s="8"/>
      <c r="X4" s="9" t="s">
        <v>99</v>
      </c>
      <c r="Y4" s="8">
        <v>0.01</v>
      </c>
    </row>
    <row r="5" spans="1:25" x14ac:dyDescent="0.25">
      <c r="B5" s="6" t="str">
        <f>'Populations &amp; programs'!$C$5</f>
        <v>MSM</v>
      </c>
      <c r="C5" s="8"/>
      <c r="D5" s="8"/>
      <c r="E5" s="8"/>
      <c r="F5" s="8"/>
      <c r="G5" s="8"/>
      <c r="H5" s="8"/>
      <c r="I5" s="8"/>
      <c r="J5" s="8"/>
      <c r="K5" s="8"/>
      <c r="L5" s="8"/>
      <c r="M5" s="8"/>
      <c r="N5" s="8"/>
      <c r="O5" s="8"/>
      <c r="P5" s="8"/>
      <c r="Q5" s="8"/>
      <c r="R5" s="8"/>
      <c r="S5" s="8"/>
      <c r="T5" s="8"/>
      <c r="U5" s="8"/>
      <c r="V5" s="8"/>
      <c r="W5" s="8"/>
      <c r="X5" s="9" t="s">
        <v>99</v>
      </c>
      <c r="Y5" s="8">
        <v>0.01</v>
      </c>
    </row>
    <row r="6" spans="1:25" x14ac:dyDescent="0.25">
      <c r="B6" s="6" t="str">
        <f>'Populations &amp; programs'!$C$6</f>
        <v>Males 15-49</v>
      </c>
      <c r="C6" s="8"/>
      <c r="D6" s="8"/>
      <c r="E6" s="8"/>
      <c r="F6" s="8"/>
      <c r="G6" s="8"/>
      <c r="H6" s="8"/>
      <c r="I6" s="8"/>
      <c r="J6" s="8"/>
      <c r="K6" s="8"/>
      <c r="L6" s="8"/>
      <c r="M6" s="8"/>
      <c r="N6" s="8"/>
      <c r="O6" s="8"/>
      <c r="P6" s="8"/>
      <c r="Q6" s="8"/>
      <c r="R6" s="8"/>
      <c r="S6" s="8"/>
      <c r="T6" s="8"/>
      <c r="U6" s="8"/>
      <c r="V6" s="8"/>
      <c r="W6" s="8"/>
      <c r="X6" s="9" t="s">
        <v>99</v>
      </c>
      <c r="Y6" s="8">
        <v>0.01</v>
      </c>
    </row>
    <row r="7" spans="1:25" x14ac:dyDescent="0.25">
      <c r="B7" s="6" t="str">
        <f>'Populations &amp; programs'!$C$7</f>
        <v>Females 15-49</v>
      </c>
      <c r="C7" s="8"/>
      <c r="D7" s="8"/>
      <c r="E7" s="8"/>
      <c r="F7" s="8"/>
      <c r="G7" s="8"/>
      <c r="H7" s="8"/>
      <c r="I7" s="8"/>
      <c r="J7" s="8"/>
      <c r="K7" s="8"/>
      <c r="L7" s="8"/>
      <c r="M7" s="8"/>
      <c r="N7" s="8"/>
      <c r="O7" s="8"/>
      <c r="P7" s="8"/>
      <c r="Q7" s="8"/>
      <c r="R7" s="8"/>
      <c r="S7" s="8"/>
      <c r="T7" s="8"/>
      <c r="U7" s="8"/>
      <c r="V7" s="8"/>
      <c r="W7" s="8"/>
      <c r="X7" s="9" t="s">
        <v>99</v>
      </c>
      <c r="Y7" s="8">
        <v>0.01</v>
      </c>
    </row>
    <row r="11" spans="1:25" x14ac:dyDescent="0.25">
      <c r="A11" s="4" t="s">
        <v>114</v>
      </c>
    </row>
    <row r="12" spans="1:25" x14ac:dyDescent="0.25">
      <c r="C12" s="6">
        <v>2000</v>
      </c>
      <c r="D12" s="6">
        <v>2001</v>
      </c>
      <c r="E12" s="6">
        <v>2002</v>
      </c>
      <c r="F12" s="6">
        <v>2003</v>
      </c>
      <c r="G12" s="6">
        <v>2004</v>
      </c>
      <c r="H12" s="6">
        <v>2005</v>
      </c>
      <c r="I12" s="6">
        <v>2006</v>
      </c>
      <c r="J12" s="6">
        <v>2007</v>
      </c>
      <c r="K12" s="6">
        <v>2008</v>
      </c>
      <c r="L12" s="6">
        <v>2009</v>
      </c>
      <c r="M12" s="6">
        <v>2010</v>
      </c>
      <c r="N12" s="6">
        <v>2011</v>
      </c>
      <c r="O12" s="6">
        <v>2012</v>
      </c>
      <c r="P12" s="6">
        <v>2013</v>
      </c>
      <c r="Q12" s="6">
        <v>2014</v>
      </c>
      <c r="R12" s="6">
        <v>2015</v>
      </c>
      <c r="S12" s="6">
        <v>2016</v>
      </c>
      <c r="T12" s="6">
        <v>2017</v>
      </c>
      <c r="U12" s="6">
        <v>2018</v>
      </c>
      <c r="V12" s="6">
        <v>2019</v>
      </c>
      <c r="W12" s="6">
        <v>2020</v>
      </c>
      <c r="Y12" s="6" t="s">
        <v>97</v>
      </c>
    </row>
    <row r="13" spans="1:25" x14ac:dyDescent="0.25">
      <c r="B13" s="6" t="str">
        <f>'Populations &amp; programs'!$C$3</f>
        <v>FSW</v>
      </c>
      <c r="C13" s="8"/>
      <c r="D13" s="8"/>
      <c r="E13" s="8"/>
      <c r="F13" s="8"/>
      <c r="G13" s="8"/>
      <c r="H13" s="8"/>
      <c r="I13" s="8"/>
      <c r="J13" s="8"/>
      <c r="K13" s="8"/>
      <c r="L13" s="8"/>
      <c r="M13" s="8">
        <v>9.2999999999999999E-2</v>
      </c>
      <c r="N13" s="8"/>
      <c r="O13" s="8"/>
      <c r="P13" s="8"/>
      <c r="Q13" s="8"/>
      <c r="R13" s="8"/>
      <c r="S13" s="8"/>
      <c r="T13" s="8"/>
      <c r="U13" s="8"/>
      <c r="V13" s="8"/>
      <c r="W13" s="8"/>
      <c r="X13" s="9" t="s">
        <v>99</v>
      </c>
      <c r="Y13" s="8"/>
    </row>
    <row r="14" spans="1:25" x14ac:dyDescent="0.25">
      <c r="B14" s="6" t="str">
        <f>'Populations &amp; programs'!$C$4</f>
        <v>Clients</v>
      </c>
      <c r="C14" s="8"/>
      <c r="D14" s="8"/>
      <c r="E14" s="8"/>
      <c r="F14" s="8"/>
      <c r="G14" s="8"/>
      <c r="H14" s="8"/>
      <c r="I14" s="8"/>
      <c r="J14" s="8"/>
      <c r="K14" s="8"/>
      <c r="L14" s="8"/>
      <c r="M14" s="8"/>
      <c r="N14" s="8"/>
      <c r="O14" s="8"/>
      <c r="P14" s="8"/>
      <c r="Q14" s="8"/>
      <c r="R14" s="8"/>
      <c r="S14" s="8"/>
      <c r="T14" s="8"/>
      <c r="U14" s="8"/>
      <c r="V14" s="8"/>
      <c r="W14" s="8"/>
      <c r="X14" s="9" t="s">
        <v>99</v>
      </c>
      <c r="Y14" s="8">
        <v>0.02</v>
      </c>
    </row>
    <row r="15" spans="1:25" x14ac:dyDescent="0.25">
      <c r="B15" s="6" t="str">
        <f>'Populations &amp; programs'!$C$5</f>
        <v>MSM</v>
      </c>
      <c r="C15" s="8"/>
      <c r="D15" s="8"/>
      <c r="E15" s="8"/>
      <c r="F15" s="8"/>
      <c r="G15" s="8"/>
      <c r="H15" s="8"/>
      <c r="I15" s="8"/>
      <c r="J15" s="8"/>
      <c r="K15" s="8"/>
      <c r="L15" s="8"/>
      <c r="M15" s="8">
        <v>8.3000000000000004E-2</v>
      </c>
      <c r="N15" s="8"/>
      <c r="O15" s="8"/>
      <c r="P15" s="8"/>
      <c r="Q15" s="8"/>
      <c r="R15" s="8"/>
      <c r="S15" s="8"/>
      <c r="T15" s="8"/>
      <c r="U15" s="8"/>
      <c r="V15" s="8"/>
      <c r="W15" s="8"/>
      <c r="X15" s="9" t="s">
        <v>99</v>
      </c>
      <c r="Y15" s="8"/>
    </row>
    <row r="16" spans="1:25" x14ac:dyDescent="0.25">
      <c r="B16" s="6" t="str">
        <f>'Populations &amp; programs'!$C$6</f>
        <v>Males 15-49</v>
      </c>
      <c r="C16" s="8"/>
      <c r="D16" s="8"/>
      <c r="E16" s="8"/>
      <c r="F16" s="8"/>
      <c r="G16" s="8"/>
      <c r="H16" s="8"/>
      <c r="I16" s="8"/>
      <c r="J16" s="8"/>
      <c r="K16" s="8"/>
      <c r="L16" s="8"/>
      <c r="M16" s="8"/>
      <c r="N16" s="8"/>
      <c r="O16" s="8"/>
      <c r="P16" s="8"/>
      <c r="Q16" s="8"/>
      <c r="R16" s="8"/>
      <c r="S16" s="8"/>
      <c r="T16" s="8"/>
      <c r="U16" s="8"/>
      <c r="V16" s="8"/>
      <c r="W16" s="8"/>
      <c r="X16" s="9" t="s">
        <v>99</v>
      </c>
      <c r="Y16" s="8">
        <v>0.01</v>
      </c>
    </row>
    <row r="17" spans="1:25" x14ac:dyDescent="0.25">
      <c r="B17" s="6" t="str">
        <f>'Populations &amp; programs'!$C$7</f>
        <v>Females 15-49</v>
      </c>
      <c r="C17" s="8"/>
      <c r="D17" s="8"/>
      <c r="E17" s="8"/>
      <c r="F17" s="8"/>
      <c r="G17" s="8"/>
      <c r="H17" s="8"/>
      <c r="I17" s="8"/>
      <c r="J17" s="8"/>
      <c r="K17" s="8"/>
      <c r="L17" s="8"/>
      <c r="M17" s="8"/>
      <c r="N17" s="8"/>
      <c r="O17" s="8"/>
      <c r="P17" s="8"/>
      <c r="Q17" s="8"/>
      <c r="R17" s="8"/>
      <c r="S17" s="8"/>
      <c r="T17" s="8"/>
      <c r="U17" s="8"/>
      <c r="V17" s="8"/>
      <c r="W17" s="8"/>
      <c r="X17" s="9" t="s">
        <v>99</v>
      </c>
      <c r="Y17" s="8">
        <v>0.01</v>
      </c>
    </row>
    <row r="21" spans="1:25" x14ac:dyDescent="0.25">
      <c r="A21" s="4" t="s">
        <v>115</v>
      </c>
    </row>
    <row r="22" spans="1:25" x14ac:dyDescent="0.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97</v>
      </c>
    </row>
    <row r="23" spans="1:25" x14ac:dyDescent="0.25">
      <c r="B23" s="6" t="str">
        <f>'Populations &amp; programs'!$C$3</f>
        <v>FSW</v>
      </c>
      <c r="C23" s="8"/>
      <c r="D23" s="8"/>
      <c r="E23" s="8"/>
      <c r="F23" s="8"/>
      <c r="G23" s="8"/>
      <c r="H23" s="8"/>
      <c r="I23" s="8"/>
      <c r="J23" s="8"/>
      <c r="K23" s="8"/>
      <c r="L23" s="8"/>
      <c r="M23" s="8">
        <v>0.27900000000000003</v>
      </c>
      <c r="N23" s="8"/>
      <c r="O23" s="8"/>
      <c r="P23" s="8"/>
      <c r="Q23" s="8"/>
      <c r="R23" s="8"/>
      <c r="S23" s="8"/>
      <c r="T23" s="8"/>
      <c r="U23" s="8"/>
      <c r="V23" s="8"/>
      <c r="W23" s="8"/>
      <c r="X23" s="9" t="s">
        <v>99</v>
      </c>
      <c r="Y23" s="8"/>
    </row>
    <row r="24" spans="1:25" x14ac:dyDescent="0.25">
      <c r="B24" s="6" t="str">
        <f>'Populations &amp; programs'!$C$4</f>
        <v>Clients</v>
      </c>
      <c r="C24" s="8"/>
      <c r="D24" s="8"/>
      <c r="E24" s="8"/>
      <c r="F24" s="8"/>
      <c r="G24" s="8"/>
      <c r="H24" s="8"/>
      <c r="I24" s="8"/>
      <c r="J24" s="8"/>
      <c r="K24" s="8"/>
      <c r="L24" s="8"/>
      <c r="M24" s="8"/>
      <c r="N24" s="8"/>
      <c r="O24" s="8"/>
      <c r="P24" s="8"/>
      <c r="Q24" s="8"/>
      <c r="R24" s="8"/>
      <c r="S24" s="8"/>
      <c r="T24" s="8"/>
      <c r="U24" s="8"/>
      <c r="V24" s="8"/>
      <c r="W24" s="8"/>
      <c r="X24" s="9" t="s">
        <v>99</v>
      </c>
      <c r="Y24" s="8">
        <v>0.05</v>
      </c>
    </row>
    <row r="25" spans="1:25" x14ac:dyDescent="0.25">
      <c r="B25" s="6" t="str">
        <f>'Populations &amp; programs'!$C$5</f>
        <v>MSM</v>
      </c>
      <c r="C25" s="8"/>
      <c r="D25" s="8"/>
      <c r="E25" s="8"/>
      <c r="F25" s="8"/>
      <c r="G25" s="8"/>
      <c r="H25" s="8"/>
      <c r="I25" s="8"/>
      <c r="J25" s="8"/>
      <c r="K25" s="8"/>
      <c r="L25" s="8"/>
      <c r="M25" s="8">
        <v>0.15</v>
      </c>
      <c r="N25" s="8"/>
      <c r="O25" s="8"/>
      <c r="P25" s="8"/>
      <c r="Q25" s="8"/>
      <c r="R25" s="8"/>
      <c r="S25" s="8"/>
      <c r="T25" s="8"/>
      <c r="U25" s="8"/>
      <c r="V25" s="8"/>
      <c r="W25" s="8"/>
      <c r="X25" s="9" t="s">
        <v>99</v>
      </c>
      <c r="Y25" s="8"/>
    </row>
    <row r="26" spans="1:25" x14ac:dyDescent="0.25">
      <c r="B26" s="6" t="str">
        <f>'Populations &amp; programs'!$C$6</f>
        <v>Males 15-49</v>
      </c>
      <c r="C26" s="8"/>
      <c r="D26" s="8"/>
      <c r="E26" s="8"/>
      <c r="F26" s="8"/>
      <c r="G26" s="8"/>
      <c r="H26" s="8"/>
      <c r="I26" s="8"/>
      <c r="J26" s="8"/>
      <c r="K26" s="8"/>
      <c r="L26" s="8"/>
      <c r="M26" s="8"/>
      <c r="N26" s="8"/>
      <c r="O26" s="8"/>
      <c r="P26" s="8"/>
      <c r="Q26" s="8"/>
      <c r="R26" s="8"/>
      <c r="S26" s="8"/>
      <c r="T26" s="8"/>
      <c r="U26" s="8"/>
      <c r="V26" s="8"/>
      <c r="W26" s="8"/>
      <c r="X26" s="9" t="s">
        <v>99</v>
      </c>
      <c r="Y26" s="8">
        <v>0.01</v>
      </c>
    </row>
    <row r="27" spans="1:25" x14ac:dyDescent="0.25">
      <c r="B27" s="6" t="str">
        <f>'Populations &amp; programs'!$C$7</f>
        <v>Females 15-49</v>
      </c>
      <c r="C27" s="8"/>
      <c r="D27" s="8"/>
      <c r="E27" s="8"/>
      <c r="F27" s="8"/>
      <c r="G27" s="8"/>
      <c r="H27" s="8"/>
      <c r="I27" s="8"/>
      <c r="J27" s="8"/>
      <c r="K27" s="8"/>
      <c r="L27" s="8"/>
      <c r="M27" s="8"/>
      <c r="N27" s="8"/>
      <c r="O27" s="8"/>
      <c r="P27" s="8"/>
      <c r="Q27" s="8"/>
      <c r="R27" s="8"/>
      <c r="S27" s="8"/>
      <c r="T27" s="8"/>
      <c r="U27" s="8"/>
      <c r="V27" s="8"/>
      <c r="W27" s="8"/>
      <c r="X27" s="9" t="s">
        <v>99</v>
      </c>
      <c r="Y27" s="8">
        <v>0.02</v>
      </c>
    </row>
    <row r="31" spans="1:25" x14ac:dyDescent="0.25">
      <c r="A31" s="4" t="s">
        <v>116</v>
      </c>
    </row>
    <row r="32" spans="1:25" x14ac:dyDescent="0.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97</v>
      </c>
    </row>
    <row r="33" spans="2:25" x14ac:dyDescent="0.25">
      <c r="B33" s="6" t="str">
        <f>'Populations &amp; programs'!$C$3</f>
        <v>FSW</v>
      </c>
      <c r="C33" s="8"/>
      <c r="D33" s="8"/>
      <c r="E33" s="8"/>
      <c r="F33" s="8"/>
      <c r="G33" s="8"/>
      <c r="H33" s="8"/>
      <c r="I33" s="8"/>
      <c r="J33" s="8"/>
      <c r="K33" s="8"/>
      <c r="L33" s="8"/>
      <c r="M33" s="8"/>
      <c r="N33" s="8"/>
      <c r="O33" s="8">
        <f>207/100000</f>
        <v>2.0699999999999998E-3</v>
      </c>
      <c r="P33" s="8"/>
      <c r="Q33" s="8"/>
      <c r="R33" s="8"/>
      <c r="S33" s="8"/>
      <c r="T33" s="8"/>
      <c r="U33" s="8"/>
      <c r="V33" s="8"/>
      <c r="W33" s="8"/>
      <c r="X33" s="9" t="s">
        <v>99</v>
      </c>
      <c r="Y33" s="8"/>
    </row>
    <row r="34" spans="2:25" x14ac:dyDescent="0.25">
      <c r="B34" s="6" t="str">
        <f>'Populations &amp; programs'!$C$4</f>
        <v>Clients</v>
      </c>
      <c r="C34" s="8"/>
      <c r="D34" s="8"/>
      <c r="E34" s="8"/>
      <c r="F34" s="8"/>
      <c r="G34" s="8"/>
      <c r="H34" s="8"/>
      <c r="I34" s="8"/>
      <c r="J34" s="8"/>
      <c r="K34" s="8"/>
      <c r="L34" s="8"/>
      <c r="M34" s="8"/>
      <c r="N34" s="8"/>
      <c r="O34" s="8">
        <f>207/100000</f>
        <v>2.0699999999999998E-3</v>
      </c>
      <c r="P34" s="8"/>
      <c r="Q34" s="8"/>
      <c r="R34" s="8"/>
      <c r="S34" s="8"/>
      <c r="T34" s="8"/>
      <c r="U34" s="8"/>
      <c r="V34" s="8"/>
      <c r="W34" s="8"/>
      <c r="X34" s="9" t="s">
        <v>99</v>
      </c>
      <c r="Y34" s="8"/>
    </row>
    <row r="35" spans="2:25" x14ac:dyDescent="0.25">
      <c r="B35" s="6" t="str">
        <f>'Populations &amp; programs'!$C$5</f>
        <v>MSM</v>
      </c>
      <c r="C35" s="8"/>
      <c r="D35" s="8"/>
      <c r="E35" s="8"/>
      <c r="F35" s="8"/>
      <c r="G35" s="8"/>
      <c r="H35" s="8"/>
      <c r="I35" s="8"/>
      <c r="J35" s="8"/>
      <c r="K35" s="8"/>
      <c r="L35" s="8"/>
      <c r="M35" s="8"/>
      <c r="N35" s="8"/>
      <c r="O35" s="8">
        <f>207/100000</f>
        <v>2.0699999999999998E-3</v>
      </c>
      <c r="P35" s="8"/>
      <c r="Q35" s="8"/>
      <c r="R35" s="8"/>
      <c r="S35" s="8"/>
      <c r="T35" s="8"/>
      <c r="U35" s="8"/>
      <c r="V35" s="8"/>
      <c r="W35" s="8"/>
      <c r="X35" s="9" t="s">
        <v>99</v>
      </c>
      <c r="Y35" s="8"/>
    </row>
    <row r="36" spans="2:25" x14ac:dyDescent="0.25">
      <c r="B36" s="6" t="str">
        <f>'Populations &amp; programs'!$C$6</f>
        <v>Males 15-49</v>
      </c>
      <c r="C36" s="8"/>
      <c r="D36" s="8"/>
      <c r="E36" s="8"/>
      <c r="F36" s="8"/>
      <c r="G36" s="8"/>
      <c r="H36" s="8"/>
      <c r="I36" s="8"/>
      <c r="J36" s="8"/>
      <c r="K36" s="8"/>
      <c r="L36" s="8"/>
      <c r="M36" s="8"/>
      <c r="N36" s="8"/>
      <c r="O36" s="8">
        <f>207/100000</f>
        <v>2.0699999999999998E-3</v>
      </c>
      <c r="P36" s="8"/>
      <c r="Q36" s="8"/>
      <c r="R36" s="8"/>
      <c r="S36" s="8"/>
      <c r="T36" s="8"/>
      <c r="U36" s="8"/>
      <c r="V36" s="8"/>
      <c r="W36" s="8"/>
      <c r="X36" s="9" t="s">
        <v>99</v>
      </c>
      <c r="Y36" s="8"/>
    </row>
    <row r="37" spans="2:25" x14ac:dyDescent="0.25">
      <c r="B37" s="6" t="str">
        <f>'Populations &amp; programs'!$C$7</f>
        <v>Females 15-49</v>
      </c>
      <c r="C37" s="8"/>
      <c r="D37" s="8"/>
      <c r="E37" s="8"/>
      <c r="F37" s="8"/>
      <c r="G37" s="8"/>
      <c r="H37" s="8"/>
      <c r="I37" s="8"/>
      <c r="J37" s="8"/>
      <c r="K37" s="8"/>
      <c r="L37" s="8"/>
      <c r="M37" s="8"/>
      <c r="N37" s="8"/>
      <c r="O37" s="8">
        <f>207/100000</f>
        <v>2.0699999999999998E-3</v>
      </c>
      <c r="P37" s="8"/>
      <c r="Q37" s="8"/>
      <c r="R37" s="8"/>
      <c r="S37" s="8"/>
      <c r="T37" s="8"/>
      <c r="U37" s="8"/>
      <c r="V37" s="8"/>
      <c r="W37" s="8"/>
      <c r="X37" s="9" t="s">
        <v>99</v>
      </c>
      <c r="Y37" s="8"/>
    </row>
  </sheetData>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enableFormatConditionsCalculation="0"/>
  <dimension ref="A1:Y60"/>
  <sheetViews>
    <sheetView tabSelected="1" workbookViewId="0">
      <selection activeCell="Q28" sqref="Q28"/>
    </sheetView>
  </sheetViews>
  <sheetFormatPr defaultColWidth="8.5703125" defaultRowHeight="15" x14ac:dyDescent="0.25"/>
  <sheetData>
    <row r="1" spans="1:25" x14ac:dyDescent="0.25">
      <c r="A1" s="4" t="s">
        <v>21</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97</v>
      </c>
    </row>
    <row r="3" spans="1:25" x14ac:dyDescent="0.25">
      <c r="B3" s="6" t="str">
        <f>'Populations &amp; programs'!$C$3</f>
        <v>FSW</v>
      </c>
      <c r="C3" s="12"/>
      <c r="D3" s="12"/>
      <c r="E3" s="12"/>
      <c r="F3" s="12"/>
      <c r="G3" s="12"/>
      <c r="H3" s="12"/>
      <c r="I3" s="12"/>
      <c r="J3" s="12"/>
      <c r="K3" s="17">
        <v>6.5000000000000002E-2</v>
      </c>
      <c r="L3" s="12"/>
      <c r="M3" s="17">
        <v>7.6526105276013681E-2</v>
      </c>
      <c r="N3" s="12"/>
      <c r="O3" s="12"/>
      <c r="P3" s="12"/>
      <c r="Q3" s="12"/>
      <c r="R3" s="12"/>
      <c r="S3" s="12"/>
      <c r="T3" s="12"/>
      <c r="U3" s="12"/>
      <c r="V3" s="12"/>
      <c r="W3" s="12"/>
      <c r="X3" s="9" t="s">
        <v>99</v>
      </c>
      <c r="Y3" s="12"/>
    </row>
    <row r="4" spans="1:25" x14ac:dyDescent="0.25">
      <c r="B4" s="6" t="str">
        <f>'Populations &amp; programs'!$C$4</f>
        <v>Clients</v>
      </c>
      <c r="C4" s="12"/>
      <c r="D4" s="12"/>
      <c r="E4" s="12"/>
      <c r="F4" s="12"/>
      <c r="G4" s="12"/>
      <c r="H4" s="12"/>
      <c r="I4" s="12"/>
      <c r="J4" s="12"/>
      <c r="K4" s="12"/>
      <c r="L4" s="12"/>
      <c r="M4" s="17">
        <v>3.292152858809802E-2</v>
      </c>
      <c r="N4" s="12"/>
      <c r="O4" s="12"/>
      <c r="P4" s="12"/>
      <c r="Q4" s="12"/>
      <c r="R4" s="12"/>
      <c r="S4" s="12"/>
      <c r="T4" s="12"/>
      <c r="U4" s="12"/>
      <c r="V4" s="12"/>
      <c r="W4" s="12"/>
      <c r="X4" s="9" t="s">
        <v>99</v>
      </c>
      <c r="Y4" s="12"/>
    </row>
    <row r="5" spans="1:25" x14ac:dyDescent="0.25">
      <c r="B5" s="6" t="str">
        <f>'Populations &amp; programs'!$C$5</f>
        <v>MSM</v>
      </c>
      <c r="C5" s="12"/>
      <c r="D5" s="12"/>
      <c r="E5" s="12"/>
      <c r="F5" s="12"/>
      <c r="G5" s="12"/>
      <c r="H5" s="12"/>
      <c r="I5" s="12"/>
      <c r="J5" s="12"/>
      <c r="K5" s="12"/>
      <c r="L5" s="12"/>
      <c r="M5" s="17">
        <v>4.9000000000000002E-2</v>
      </c>
      <c r="N5" s="12"/>
      <c r="O5" s="12"/>
      <c r="P5" s="12"/>
      <c r="Q5" s="12"/>
      <c r="R5" s="12"/>
      <c r="S5" s="12"/>
      <c r="T5" s="12"/>
      <c r="U5" s="12"/>
      <c r="V5" s="12"/>
      <c r="W5" s="12"/>
      <c r="X5" s="9" t="s">
        <v>99</v>
      </c>
      <c r="Y5" s="12"/>
    </row>
    <row r="6" spans="1:25" x14ac:dyDescent="0.25">
      <c r="B6" s="6" t="str">
        <f>'Populations &amp; programs'!$C$6</f>
        <v>Males 15-49</v>
      </c>
      <c r="C6" s="12"/>
      <c r="D6" s="12"/>
      <c r="E6" s="12"/>
      <c r="F6" s="12"/>
      <c r="G6" s="12"/>
      <c r="H6" s="12"/>
      <c r="I6" s="12"/>
      <c r="J6" s="12"/>
      <c r="K6" s="12"/>
      <c r="L6" s="12"/>
      <c r="M6" s="18">
        <v>2.5000000000000001E-2</v>
      </c>
      <c r="N6" s="12"/>
      <c r="O6" s="12"/>
      <c r="P6" s="12"/>
      <c r="Q6" s="12"/>
      <c r="R6" s="12"/>
      <c r="S6" s="12"/>
      <c r="T6" s="12"/>
      <c r="U6" s="12"/>
      <c r="V6" s="12"/>
      <c r="W6" s="12"/>
      <c r="X6" s="9" t="s">
        <v>99</v>
      </c>
      <c r="Y6" s="12"/>
    </row>
    <row r="7" spans="1:25" x14ac:dyDescent="0.25">
      <c r="B7" s="6" t="str">
        <f>'Populations &amp; programs'!$C$7</f>
        <v>Females 15-49</v>
      </c>
      <c r="C7" s="12"/>
      <c r="D7" s="12"/>
      <c r="E7" s="12"/>
      <c r="F7" s="12"/>
      <c r="G7" s="12"/>
      <c r="H7" s="12"/>
      <c r="I7" s="12"/>
      <c r="J7" s="12"/>
      <c r="K7" s="12"/>
      <c r="L7" s="12"/>
      <c r="M7" s="18">
        <v>5.4999999999999997E-3</v>
      </c>
      <c r="N7" s="12"/>
      <c r="O7" s="12"/>
      <c r="P7" s="12"/>
      <c r="Q7" s="12"/>
      <c r="R7" s="12"/>
      <c r="S7" s="12"/>
      <c r="T7" s="12"/>
      <c r="U7" s="12"/>
      <c r="V7" s="12"/>
      <c r="W7" s="12"/>
      <c r="X7" s="9" t="s">
        <v>99</v>
      </c>
      <c r="Y7" s="12"/>
    </row>
    <row r="11" spans="1:25" x14ac:dyDescent="0.25">
      <c r="A11" s="4" t="s">
        <v>22</v>
      </c>
    </row>
    <row r="12" spans="1:25" x14ac:dyDescent="0.25">
      <c r="C12" s="6">
        <v>2000</v>
      </c>
      <c r="D12" s="6">
        <v>2001</v>
      </c>
      <c r="E12" s="6">
        <v>2002</v>
      </c>
      <c r="F12" s="6">
        <v>2003</v>
      </c>
      <c r="G12" s="6">
        <v>2004</v>
      </c>
      <c r="H12" s="6">
        <v>2005</v>
      </c>
      <c r="I12" s="6">
        <v>2006</v>
      </c>
      <c r="J12" s="6">
        <v>2007</v>
      </c>
      <c r="K12" s="6">
        <v>2008</v>
      </c>
      <c r="L12" s="6">
        <v>2009</v>
      </c>
      <c r="M12" s="6">
        <v>2010</v>
      </c>
      <c r="N12" s="6">
        <v>2011</v>
      </c>
      <c r="O12" s="6">
        <v>2012</v>
      </c>
      <c r="P12" s="6">
        <v>2013</v>
      </c>
      <c r="Q12" s="6">
        <v>2014</v>
      </c>
      <c r="R12" s="6">
        <v>2015</v>
      </c>
      <c r="S12" s="6">
        <v>2016</v>
      </c>
      <c r="T12" s="6">
        <v>2017</v>
      </c>
      <c r="U12" s="6">
        <v>2018</v>
      </c>
      <c r="V12" s="6">
        <v>2019</v>
      </c>
      <c r="W12" s="6">
        <v>2020</v>
      </c>
      <c r="Y12" s="6" t="s">
        <v>97</v>
      </c>
    </row>
    <row r="13" spans="1:25" x14ac:dyDescent="0.25">
      <c r="B13" s="6" t="s">
        <v>23</v>
      </c>
      <c r="C13" s="7"/>
      <c r="D13" s="7"/>
      <c r="E13" s="7"/>
      <c r="F13" s="7"/>
      <c r="G13" s="7"/>
      <c r="H13" s="7"/>
      <c r="I13" s="7"/>
      <c r="J13" s="7"/>
      <c r="K13" s="7"/>
      <c r="L13" s="7"/>
      <c r="M13" s="7"/>
      <c r="N13" s="7"/>
      <c r="O13" s="7"/>
      <c r="P13" s="12">
        <v>0.2</v>
      </c>
      <c r="Q13" s="7"/>
      <c r="R13" s="7"/>
      <c r="S13" s="7"/>
      <c r="T13" s="7"/>
      <c r="U13" s="7"/>
      <c r="V13" s="7"/>
      <c r="W13" s="7"/>
      <c r="X13" s="9" t="s">
        <v>99</v>
      </c>
      <c r="Y13" s="7"/>
    </row>
    <row r="17" spans="1:25" x14ac:dyDescent="0.25">
      <c r="A17" s="4" t="s">
        <v>24</v>
      </c>
    </row>
    <row r="18" spans="1:25" x14ac:dyDescent="0.25">
      <c r="C18" s="6">
        <v>2000</v>
      </c>
      <c r="D18" s="6">
        <v>2001</v>
      </c>
      <c r="E18" s="6">
        <v>2002</v>
      </c>
      <c r="F18" s="6">
        <v>2003</v>
      </c>
      <c r="G18" s="6">
        <v>2004</v>
      </c>
      <c r="H18" s="6">
        <v>2005</v>
      </c>
      <c r="I18" s="6">
        <v>2006</v>
      </c>
      <c r="J18" s="6">
        <v>2007</v>
      </c>
      <c r="K18" s="6">
        <v>2008</v>
      </c>
      <c r="L18" s="6">
        <v>2009</v>
      </c>
      <c r="M18" s="6">
        <v>2010</v>
      </c>
      <c r="N18" s="6">
        <v>2011</v>
      </c>
      <c r="O18" s="6">
        <v>2012</v>
      </c>
      <c r="P18" s="6">
        <v>2013</v>
      </c>
      <c r="Q18" s="6">
        <v>2014</v>
      </c>
      <c r="R18" s="6">
        <v>2015</v>
      </c>
      <c r="S18" s="6">
        <v>2016</v>
      </c>
      <c r="T18" s="6">
        <v>2017</v>
      </c>
      <c r="U18" s="6">
        <v>2018</v>
      </c>
      <c r="V18" s="6">
        <v>2019</v>
      </c>
      <c r="W18" s="6">
        <v>2020</v>
      </c>
      <c r="Y18" s="6" t="s">
        <v>97</v>
      </c>
    </row>
    <row r="19" spans="1:25" x14ac:dyDescent="0.25">
      <c r="B19" s="6" t="s">
        <v>107</v>
      </c>
      <c r="C19" s="7"/>
      <c r="D19" s="7"/>
      <c r="E19" s="7"/>
      <c r="F19" s="7"/>
      <c r="G19" s="7"/>
      <c r="H19" s="7"/>
      <c r="I19" s="7"/>
      <c r="J19" s="7"/>
      <c r="K19" s="7">
        <v>1160</v>
      </c>
      <c r="L19" s="7">
        <v>1996</v>
      </c>
      <c r="M19" s="7">
        <v>2122</v>
      </c>
      <c r="N19" s="7">
        <v>2377</v>
      </c>
      <c r="O19" s="7">
        <v>2575</v>
      </c>
      <c r="P19" s="7">
        <v>3308</v>
      </c>
      <c r="Q19" s="7"/>
      <c r="R19" s="7"/>
      <c r="S19" s="7"/>
      <c r="T19" s="7"/>
      <c r="U19" s="7"/>
      <c r="V19" s="7"/>
      <c r="W19" s="7"/>
      <c r="X19" s="9" t="s">
        <v>99</v>
      </c>
      <c r="Y19" s="7"/>
    </row>
    <row r="23" spans="1:25" x14ac:dyDescent="0.25">
      <c r="A23" s="4" t="s">
        <v>25</v>
      </c>
    </row>
    <row r="24" spans="1:25" x14ac:dyDescent="0.25">
      <c r="C24" s="6">
        <v>2000</v>
      </c>
      <c r="D24" s="6">
        <v>2001</v>
      </c>
      <c r="E24" s="6">
        <v>2002</v>
      </c>
      <c r="F24" s="6">
        <v>2003</v>
      </c>
      <c r="G24" s="6">
        <v>2004</v>
      </c>
      <c r="H24" s="6">
        <v>2005</v>
      </c>
      <c r="I24" s="6">
        <v>2006</v>
      </c>
      <c r="J24" s="6">
        <v>2007</v>
      </c>
      <c r="K24" s="6">
        <v>2008</v>
      </c>
      <c r="L24" s="6">
        <v>2009</v>
      </c>
      <c r="M24" s="6">
        <v>2010</v>
      </c>
      <c r="N24" s="6">
        <v>2011</v>
      </c>
      <c r="O24" s="6">
        <v>2012</v>
      </c>
      <c r="P24" s="6">
        <v>2013</v>
      </c>
      <c r="Q24" s="6">
        <v>2014</v>
      </c>
      <c r="R24" s="6">
        <v>2015</v>
      </c>
      <c r="S24" s="6">
        <v>2016</v>
      </c>
      <c r="T24" s="6">
        <v>2017</v>
      </c>
      <c r="U24" s="6">
        <v>2018</v>
      </c>
      <c r="V24" s="6">
        <v>2019</v>
      </c>
      <c r="W24" s="6">
        <v>2020</v>
      </c>
      <c r="Y24" s="6" t="s">
        <v>97</v>
      </c>
    </row>
    <row r="25" spans="1:25" x14ac:dyDescent="0.25">
      <c r="B25" s="6" t="s">
        <v>107</v>
      </c>
      <c r="C25" s="7"/>
      <c r="D25" s="7"/>
      <c r="E25" s="7"/>
      <c r="F25" s="7"/>
      <c r="G25" s="7"/>
      <c r="H25" s="7"/>
      <c r="I25" s="7"/>
      <c r="J25" s="7"/>
      <c r="K25" s="7">
        <v>4</v>
      </c>
      <c r="L25" s="7">
        <v>25</v>
      </c>
      <c r="M25" s="7">
        <v>50</v>
      </c>
      <c r="N25" s="7">
        <v>79</v>
      </c>
      <c r="O25" s="7">
        <v>142</v>
      </c>
      <c r="P25" s="7">
        <v>221</v>
      </c>
      <c r="Q25" s="7"/>
      <c r="R25" s="7"/>
      <c r="S25" s="7"/>
      <c r="T25" s="7"/>
      <c r="U25" s="7"/>
      <c r="V25" s="7"/>
      <c r="W25" s="7"/>
      <c r="X25" s="9" t="s">
        <v>99</v>
      </c>
      <c r="Y25" s="7"/>
    </row>
    <row r="29" spans="1:25" x14ac:dyDescent="0.25">
      <c r="A29" s="4" t="s">
        <v>26</v>
      </c>
    </row>
    <row r="30" spans="1:25" x14ac:dyDescent="0.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97</v>
      </c>
    </row>
    <row r="31" spans="1:25" x14ac:dyDescent="0.25">
      <c r="B31" s="6" t="s">
        <v>107</v>
      </c>
      <c r="C31" s="7"/>
      <c r="D31" s="7"/>
      <c r="E31" s="7"/>
      <c r="F31" s="7"/>
      <c r="G31" s="7">
        <v>200</v>
      </c>
      <c r="H31" s="7">
        <v>200</v>
      </c>
      <c r="I31" s="7">
        <v>200</v>
      </c>
      <c r="J31" s="7">
        <v>200</v>
      </c>
      <c r="K31" s="7">
        <v>200</v>
      </c>
      <c r="L31" s="7">
        <v>200</v>
      </c>
      <c r="M31" s="7">
        <v>200</v>
      </c>
      <c r="N31" s="7">
        <v>350</v>
      </c>
      <c r="O31" s="7">
        <v>350</v>
      </c>
      <c r="P31" s="7">
        <v>350</v>
      </c>
      <c r="Q31" s="7">
        <v>500</v>
      </c>
      <c r="R31" s="7"/>
      <c r="S31" s="7"/>
      <c r="T31" s="7"/>
      <c r="U31" s="7"/>
      <c r="V31" s="7"/>
      <c r="W31" s="7"/>
      <c r="X31" s="9" t="s">
        <v>99</v>
      </c>
      <c r="Y31" s="7"/>
    </row>
    <row r="35" spans="1:25" x14ac:dyDescent="0.25">
      <c r="A35" s="4" t="s">
        <v>27</v>
      </c>
    </row>
    <row r="36" spans="1:25" x14ac:dyDescent="0.25">
      <c r="C36" s="6">
        <v>2000</v>
      </c>
      <c r="D36" s="6">
        <v>2001</v>
      </c>
      <c r="E36" s="6">
        <v>2002</v>
      </c>
      <c r="F36" s="6">
        <v>2003</v>
      </c>
      <c r="G36" s="6">
        <v>2004</v>
      </c>
      <c r="H36" s="6">
        <v>2005</v>
      </c>
      <c r="I36" s="6">
        <v>2006</v>
      </c>
      <c r="J36" s="6">
        <v>2007</v>
      </c>
      <c r="K36" s="6">
        <v>2008</v>
      </c>
      <c r="L36" s="6">
        <v>2009</v>
      </c>
      <c r="M36" s="6">
        <v>2010</v>
      </c>
      <c r="N36" s="6">
        <v>2011</v>
      </c>
      <c r="O36" s="6">
        <v>2012</v>
      </c>
      <c r="P36" s="6">
        <v>2013</v>
      </c>
      <c r="Q36" s="6">
        <v>2014</v>
      </c>
      <c r="R36" s="6">
        <v>2015</v>
      </c>
      <c r="S36" s="6">
        <v>2016</v>
      </c>
      <c r="T36" s="6">
        <v>2017</v>
      </c>
      <c r="U36" s="6">
        <v>2018</v>
      </c>
      <c r="V36" s="6">
        <v>2019</v>
      </c>
      <c r="W36" s="6">
        <v>2020</v>
      </c>
      <c r="Y36" s="6" t="s">
        <v>97</v>
      </c>
    </row>
    <row r="37" spans="1:25" x14ac:dyDescent="0.25">
      <c r="B37" s="6" t="str">
        <f>'Populations &amp; programs'!$C$3</f>
        <v>FSW</v>
      </c>
      <c r="C37" s="12"/>
      <c r="D37" s="12"/>
      <c r="E37" s="12"/>
      <c r="F37" s="12"/>
      <c r="G37" s="12"/>
      <c r="H37" s="12"/>
      <c r="I37" s="12"/>
      <c r="J37" s="12"/>
      <c r="K37" s="12"/>
      <c r="L37" s="12"/>
      <c r="M37" s="12"/>
      <c r="N37" s="12"/>
      <c r="O37" s="12"/>
      <c r="P37" s="12"/>
      <c r="Q37" s="12"/>
      <c r="R37" s="12"/>
      <c r="S37" s="12"/>
      <c r="T37" s="12"/>
      <c r="U37" s="12"/>
      <c r="V37" s="12"/>
      <c r="W37" s="12"/>
      <c r="X37" s="9" t="s">
        <v>99</v>
      </c>
      <c r="Y37" s="12">
        <v>0</v>
      </c>
    </row>
    <row r="38" spans="1:25" x14ac:dyDescent="0.25">
      <c r="B38" s="6" t="str">
        <f>'Populations &amp; programs'!$C$4</f>
        <v>Clients</v>
      </c>
      <c r="C38" s="12"/>
      <c r="D38" s="12"/>
      <c r="E38" s="12"/>
      <c r="F38" s="12"/>
      <c r="G38" s="12"/>
      <c r="H38" s="12"/>
      <c r="I38" s="12"/>
      <c r="J38" s="12"/>
      <c r="K38" s="12"/>
      <c r="L38" s="12"/>
      <c r="M38" s="12"/>
      <c r="N38" s="12"/>
      <c r="O38" s="12"/>
      <c r="P38" s="12"/>
      <c r="Q38" s="12"/>
      <c r="R38" s="12"/>
      <c r="S38" s="12"/>
      <c r="T38" s="12"/>
      <c r="U38" s="12"/>
      <c r="V38" s="12"/>
      <c r="W38" s="12"/>
      <c r="X38" s="9" t="s">
        <v>99</v>
      </c>
      <c r="Y38" s="12">
        <v>0</v>
      </c>
    </row>
    <row r="39" spans="1:25" x14ac:dyDescent="0.25">
      <c r="B39" s="6" t="str">
        <f>'Populations &amp; programs'!$C$5</f>
        <v>MSM</v>
      </c>
      <c r="C39" s="12"/>
      <c r="D39" s="12"/>
      <c r="E39" s="12"/>
      <c r="F39" s="12"/>
      <c r="G39" s="12"/>
      <c r="H39" s="12"/>
      <c r="I39" s="12"/>
      <c r="J39" s="12"/>
      <c r="K39" s="12"/>
      <c r="L39" s="12"/>
      <c r="M39" s="12"/>
      <c r="N39" s="12"/>
      <c r="O39" s="12"/>
      <c r="P39" s="12"/>
      <c r="Q39" s="12"/>
      <c r="R39" s="12"/>
      <c r="S39" s="12"/>
      <c r="T39" s="12"/>
      <c r="U39" s="12"/>
      <c r="V39" s="12"/>
      <c r="W39" s="12"/>
      <c r="X39" s="9" t="s">
        <v>99</v>
      </c>
      <c r="Y39" s="12">
        <v>0</v>
      </c>
    </row>
    <row r="40" spans="1:25" x14ac:dyDescent="0.25">
      <c r="B40" s="6" t="str">
        <f>'Populations &amp; programs'!$C$6</f>
        <v>Males 15-49</v>
      </c>
      <c r="C40" s="12"/>
      <c r="D40" s="12"/>
      <c r="E40" s="12"/>
      <c r="F40" s="12"/>
      <c r="G40" s="12"/>
      <c r="H40" s="12"/>
      <c r="I40" s="12"/>
      <c r="J40" s="12"/>
      <c r="K40" s="12"/>
      <c r="L40" s="12"/>
      <c r="M40" s="12"/>
      <c r="N40" s="12"/>
      <c r="O40" s="12"/>
      <c r="P40" s="12"/>
      <c r="Q40" s="12"/>
      <c r="R40" s="12"/>
      <c r="S40" s="12"/>
      <c r="T40" s="12"/>
      <c r="U40" s="12"/>
      <c r="V40" s="12"/>
      <c r="W40" s="12"/>
      <c r="X40" s="9" t="s">
        <v>99</v>
      </c>
      <c r="Y40" s="12">
        <v>0</v>
      </c>
    </row>
    <row r="41" spans="1:25" x14ac:dyDescent="0.25">
      <c r="B41" s="6" t="str">
        <f>'Populations &amp; programs'!$C$7</f>
        <v>Females 15-49</v>
      </c>
      <c r="C41" s="12"/>
      <c r="D41" s="12"/>
      <c r="E41" s="12"/>
      <c r="F41" s="12"/>
      <c r="G41" s="12"/>
      <c r="H41" s="12"/>
      <c r="I41" s="12"/>
      <c r="J41" s="12"/>
      <c r="K41" s="12"/>
      <c r="L41" s="12"/>
      <c r="M41" s="12"/>
      <c r="N41" s="12"/>
      <c r="O41" s="12"/>
      <c r="P41" s="12"/>
      <c r="Q41" s="12"/>
      <c r="R41" s="12"/>
      <c r="S41" s="12"/>
      <c r="T41" s="12"/>
      <c r="U41" s="12"/>
      <c r="V41" s="12"/>
      <c r="W41" s="12"/>
      <c r="X41" s="9" t="s">
        <v>99</v>
      </c>
      <c r="Y41" s="12">
        <v>0</v>
      </c>
    </row>
    <row r="45" spans="1:25" x14ac:dyDescent="0.25">
      <c r="A45" s="4" t="s">
        <v>28</v>
      </c>
    </row>
    <row r="46" spans="1:25" x14ac:dyDescent="0.25">
      <c r="C46" s="6">
        <v>2000</v>
      </c>
      <c r="D46" s="6">
        <v>2001</v>
      </c>
      <c r="E46" s="6">
        <v>2002</v>
      </c>
      <c r="F46" s="6">
        <v>2003</v>
      </c>
      <c r="G46" s="6">
        <v>2004</v>
      </c>
      <c r="H46" s="6">
        <v>2005</v>
      </c>
      <c r="I46" s="6">
        <v>2006</v>
      </c>
      <c r="J46" s="6">
        <v>2007</v>
      </c>
      <c r="K46" s="6">
        <v>2008</v>
      </c>
      <c r="L46" s="6">
        <v>2009</v>
      </c>
      <c r="M46" s="6">
        <v>2010</v>
      </c>
      <c r="N46" s="6">
        <v>2011</v>
      </c>
      <c r="O46" s="6">
        <v>2012</v>
      </c>
      <c r="P46" s="6">
        <v>2013</v>
      </c>
      <c r="Q46" s="6">
        <v>2014</v>
      </c>
      <c r="R46" s="6">
        <v>2015</v>
      </c>
      <c r="S46" s="6">
        <v>2016</v>
      </c>
      <c r="T46" s="6">
        <v>2017</v>
      </c>
      <c r="U46" s="6">
        <v>2018</v>
      </c>
      <c r="V46" s="6">
        <v>2019</v>
      </c>
      <c r="W46" s="6">
        <v>2020</v>
      </c>
      <c r="Y46" s="6" t="s">
        <v>97</v>
      </c>
    </row>
    <row r="47" spans="1:25" x14ac:dyDescent="0.25">
      <c r="B47" s="6" t="s">
        <v>107</v>
      </c>
      <c r="C47" s="7"/>
      <c r="D47" s="7"/>
      <c r="E47" s="7"/>
      <c r="F47" s="7"/>
      <c r="G47" s="7"/>
      <c r="H47" s="7"/>
      <c r="I47" s="7"/>
      <c r="J47" s="7"/>
      <c r="K47" s="7"/>
      <c r="L47" s="7"/>
      <c r="M47" s="7"/>
      <c r="N47" s="19">
        <v>1.49E-2</v>
      </c>
      <c r="O47" s="19"/>
      <c r="P47" s="19">
        <v>3.4294379020984679E-2</v>
      </c>
      <c r="Q47" s="7"/>
      <c r="R47" s="7"/>
      <c r="S47" s="7"/>
      <c r="T47" s="7"/>
      <c r="U47" s="7"/>
      <c r="V47" s="7"/>
      <c r="W47" s="7"/>
      <c r="X47" s="9" t="s">
        <v>99</v>
      </c>
      <c r="Y47" s="7"/>
    </row>
    <row r="51" spans="1:25" x14ac:dyDescent="0.25">
      <c r="A51" s="4" t="s">
        <v>29</v>
      </c>
    </row>
    <row r="52" spans="1:25" x14ac:dyDescent="0.25">
      <c r="C52" s="6">
        <v>2000</v>
      </c>
      <c r="D52" s="6">
        <v>2001</v>
      </c>
      <c r="E52" s="6">
        <v>2002</v>
      </c>
      <c r="F52" s="6">
        <v>2003</v>
      </c>
      <c r="G52" s="6">
        <v>2004</v>
      </c>
      <c r="H52" s="6">
        <v>2005</v>
      </c>
      <c r="I52" s="6">
        <v>2006</v>
      </c>
      <c r="J52" s="6">
        <v>2007</v>
      </c>
      <c r="K52" s="6">
        <v>2008</v>
      </c>
      <c r="L52" s="6">
        <v>2009</v>
      </c>
      <c r="M52" s="6">
        <v>2010</v>
      </c>
      <c r="N52" s="6">
        <v>2011</v>
      </c>
      <c r="O52" s="6">
        <v>2012</v>
      </c>
      <c r="P52" s="6">
        <v>2013</v>
      </c>
      <c r="Q52" s="6">
        <v>2014</v>
      </c>
      <c r="R52" s="6">
        <v>2015</v>
      </c>
      <c r="S52" s="6">
        <v>2016</v>
      </c>
      <c r="T52" s="6">
        <v>2017</v>
      </c>
      <c r="U52" s="6">
        <v>2018</v>
      </c>
      <c r="V52" s="6">
        <v>2019</v>
      </c>
      <c r="W52" s="6">
        <v>2020</v>
      </c>
      <c r="Y52" s="6" t="s">
        <v>97</v>
      </c>
    </row>
    <row r="53" spans="1:25" x14ac:dyDescent="0.25">
      <c r="B53" s="6" t="str">
        <f>'Populations &amp; programs'!$C$3</f>
        <v>FSW</v>
      </c>
      <c r="C53" s="20">
        <v>8.030907489744625E-2</v>
      </c>
      <c r="D53" s="20">
        <v>7.8294185449517606E-2</v>
      </c>
      <c r="E53" s="20">
        <v>7.8286885882934865E-2</v>
      </c>
      <c r="F53" s="20">
        <v>7.8280170289988515E-2</v>
      </c>
      <c r="G53" s="20">
        <v>7.6267826974256173E-2</v>
      </c>
      <c r="H53" s="20">
        <v>7.6264478449110371E-2</v>
      </c>
      <c r="I53" s="20">
        <v>7.4256159694359503E-2</v>
      </c>
      <c r="J53" s="20">
        <v>7.2249366972133966E-2</v>
      </c>
      <c r="K53" s="20">
        <v>7.2250164656174135E-2</v>
      </c>
      <c r="L53" s="20">
        <v>7.0243675967987362E-2</v>
      </c>
      <c r="M53" s="20">
        <v>7.0243163645362289E-2</v>
      </c>
      <c r="N53" s="20">
        <v>6.8236216112637652E-2</v>
      </c>
      <c r="O53" s="20">
        <v>6.8236216112637652E-2</v>
      </c>
      <c r="P53" s="20">
        <v>6.8236216112637665E-2</v>
      </c>
      <c r="Q53" s="11"/>
      <c r="R53" s="11"/>
      <c r="S53" s="11"/>
      <c r="T53" s="11"/>
      <c r="U53" s="11"/>
      <c r="V53" s="11"/>
      <c r="W53" s="11"/>
      <c r="X53" s="9" t="s">
        <v>99</v>
      </c>
      <c r="Y53" s="11"/>
    </row>
    <row r="54" spans="1:25" x14ac:dyDescent="0.25">
      <c r="B54" s="6" t="str">
        <f>'Populations &amp; programs'!$C$7</f>
        <v>Females 15-49</v>
      </c>
      <c r="C54" s="20">
        <v>8.030907489744625E-2</v>
      </c>
      <c r="D54" s="20">
        <v>7.8294185449517606E-2</v>
      </c>
      <c r="E54" s="20">
        <v>7.8286885882934865E-2</v>
      </c>
      <c r="F54" s="20">
        <v>7.8280170289988515E-2</v>
      </c>
      <c r="G54" s="20">
        <v>7.6267826974256173E-2</v>
      </c>
      <c r="H54" s="20">
        <v>7.6264478449110371E-2</v>
      </c>
      <c r="I54" s="20">
        <v>7.4256159694359503E-2</v>
      </c>
      <c r="J54" s="20">
        <v>7.2249366972133966E-2</v>
      </c>
      <c r="K54" s="20">
        <v>7.2250164656174135E-2</v>
      </c>
      <c r="L54" s="20">
        <v>7.0243675967987362E-2</v>
      </c>
      <c r="M54" s="20">
        <v>7.0243163645362289E-2</v>
      </c>
      <c r="N54" s="20">
        <v>6.8236216112637652E-2</v>
      </c>
      <c r="O54" s="20">
        <v>6.8236216112637652E-2</v>
      </c>
      <c r="P54" s="20">
        <v>6.8236216112637665E-2</v>
      </c>
      <c r="Q54" s="11"/>
      <c r="R54" s="11"/>
      <c r="S54" s="11"/>
      <c r="T54" s="11"/>
      <c r="U54" s="11"/>
      <c r="V54" s="11"/>
      <c r="W54" s="11"/>
      <c r="X54" s="9" t="s">
        <v>99</v>
      </c>
      <c r="Y54" s="11"/>
    </row>
    <row r="58" spans="1:25" x14ac:dyDescent="0.25">
      <c r="A58" s="4" t="s">
        <v>30</v>
      </c>
    </row>
    <row r="59" spans="1:25" x14ac:dyDescent="0.25">
      <c r="C59" s="6">
        <v>2000</v>
      </c>
      <c r="D59" s="6">
        <v>2001</v>
      </c>
      <c r="E59" s="6">
        <v>2002</v>
      </c>
      <c r="F59" s="6">
        <v>2003</v>
      </c>
      <c r="G59" s="6">
        <v>2004</v>
      </c>
      <c r="H59" s="6">
        <v>2005</v>
      </c>
      <c r="I59" s="6">
        <v>2006</v>
      </c>
      <c r="J59" s="6">
        <v>2007</v>
      </c>
      <c r="K59" s="6">
        <v>2008</v>
      </c>
      <c r="L59" s="6">
        <v>2009</v>
      </c>
      <c r="M59" s="6">
        <v>2010</v>
      </c>
      <c r="N59" s="6">
        <v>2011</v>
      </c>
      <c r="O59" s="6">
        <v>2012</v>
      </c>
      <c r="P59" s="6">
        <v>2013</v>
      </c>
      <c r="Q59" s="6">
        <v>2014</v>
      </c>
      <c r="R59" s="6">
        <v>2015</v>
      </c>
      <c r="S59" s="6">
        <v>2016</v>
      </c>
      <c r="T59" s="6">
        <v>2017</v>
      </c>
      <c r="U59" s="6">
        <v>2018</v>
      </c>
      <c r="V59" s="6">
        <v>2019</v>
      </c>
      <c r="W59" s="6">
        <v>2020</v>
      </c>
      <c r="Y59" s="6" t="s">
        <v>97</v>
      </c>
    </row>
    <row r="60" spans="1:25" x14ac:dyDescent="0.25">
      <c r="B60" s="6" t="s">
        <v>107</v>
      </c>
      <c r="C60" s="12"/>
      <c r="D60" s="12"/>
      <c r="E60" s="12"/>
      <c r="F60" s="12"/>
      <c r="G60" s="12"/>
      <c r="H60" s="12"/>
      <c r="I60" s="12"/>
      <c r="J60" s="12"/>
      <c r="K60" s="12"/>
      <c r="L60" s="12"/>
      <c r="M60" s="17">
        <v>0.876</v>
      </c>
      <c r="N60" s="12"/>
      <c r="O60" s="12"/>
      <c r="P60" s="12"/>
      <c r="Q60" s="12"/>
      <c r="R60" s="12"/>
      <c r="S60" s="12"/>
      <c r="T60" s="12"/>
      <c r="U60" s="12"/>
      <c r="V60" s="12"/>
      <c r="W60" s="12"/>
      <c r="X60" s="9" t="s">
        <v>99</v>
      </c>
      <c r="Y60" s="12"/>
    </row>
  </sheetData>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enableFormatConditionsCalculation="0"/>
  <dimension ref="A1:Y65"/>
  <sheetViews>
    <sheetView topLeftCell="A43" workbookViewId="0">
      <selection activeCell="M63" sqref="M63:M65"/>
    </sheetView>
  </sheetViews>
  <sheetFormatPr defaultColWidth="8.5703125" defaultRowHeight="15" x14ac:dyDescent="0.25"/>
  <sheetData>
    <row r="1" spans="1:25" x14ac:dyDescent="0.25">
      <c r="A1" s="4" t="s">
        <v>31</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97</v>
      </c>
    </row>
    <row r="3" spans="1:25" x14ac:dyDescent="0.25">
      <c r="B3" s="6" t="str">
        <f>'Populations &amp; programs'!$C$3</f>
        <v>FSW</v>
      </c>
      <c r="C3" s="7"/>
      <c r="D3" s="7"/>
      <c r="E3" s="7"/>
      <c r="F3" s="7"/>
      <c r="G3" s="7"/>
      <c r="H3" s="7"/>
      <c r="I3" s="7"/>
      <c r="J3" s="7"/>
      <c r="K3" s="7"/>
      <c r="L3" s="7"/>
      <c r="M3" s="7"/>
      <c r="N3" s="7"/>
      <c r="O3" s="7"/>
      <c r="P3" s="7">
        <v>34</v>
      </c>
      <c r="Q3" s="7"/>
      <c r="R3" s="7"/>
      <c r="S3" s="7"/>
      <c r="T3" s="7"/>
      <c r="U3" s="7"/>
      <c r="V3" s="7"/>
      <c r="W3" s="7"/>
      <c r="X3" s="9" t="s">
        <v>99</v>
      </c>
      <c r="Y3" s="7"/>
    </row>
    <row r="4" spans="1:25" x14ac:dyDescent="0.25">
      <c r="B4" s="6" t="str">
        <f>'Populations &amp; programs'!$C$4</f>
        <v>Clients</v>
      </c>
      <c r="C4" s="7"/>
      <c r="D4" s="7"/>
      <c r="E4" s="7"/>
      <c r="F4" s="7"/>
      <c r="G4" s="7"/>
      <c r="H4" s="7"/>
      <c r="I4" s="7"/>
      <c r="J4" s="7"/>
      <c r="K4" s="7"/>
      <c r="L4" s="7"/>
      <c r="M4" s="7"/>
      <c r="N4" s="7"/>
      <c r="O4" s="7"/>
      <c r="P4" s="7">
        <v>46</v>
      </c>
      <c r="Q4" s="7"/>
      <c r="R4" s="7"/>
      <c r="S4" s="7"/>
      <c r="T4" s="7"/>
      <c r="U4" s="7"/>
      <c r="V4" s="7"/>
      <c r="W4" s="7"/>
      <c r="X4" s="9" t="s">
        <v>99</v>
      </c>
      <c r="Y4" s="7"/>
    </row>
    <row r="5" spans="1:25" x14ac:dyDescent="0.25">
      <c r="B5" s="6" t="str">
        <f>'Populations &amp; programs'!$C$5</f>
        <v>MSM</v>
      </c>
      <c r="C5" s="7"/>
      <c r="D5" s="7"/>
      <c r="E5" s="7"/>
      <c r="F5" s="7"/>
      <c r="G5" s="7"/>
      <c r="H5" s="7"/>
      <c r="I5" s="7"/>
      <c r="J5" s="7"/>
      <c r="K5" s="7"/>
      <c r="L5" s="7"/>
      <c r="M5" s="7"/>
      <c r="N5" s="7"/>
      <c r="O5" s="7"/>
      <c r="P5" s="7">
        <v>46</v>
      </c>
      <c r="Q5" s="7"/>
      <c r="R5" s="7"/>
      <c r="S5" s="7"/>
      <c r="T5" s="7"/>
      <c r="U5" s="7"/>
      <c r="V5" s="7"/>
      <c r="W5" s="7"/>
      <c r="X5" s="9" t="s">
        <v>99</v>
      </c>
      <c r="Y5" s="7"/>
    </row>
    <row r="6" spans="1:25" x14ac:dyDescent="0.25">
      <c r="B6" s="6" t="str">
        <f>'Populations &amp; programs'!$C$6</f>
        <v>Males 15-49</v>
      </c>
      <c r="C6" s="7"/>
      <c r="D6" s="7"/>
      <c r="E6" s="7"/>
      <c r="F6" s="7"/>
      <c r="G6" s="7"/>
      <c r="H6" s="7"/>
      <c r="I6" s="7"/>
      <c r="J6" s="7"/>
      <c r="K6" s="7"/>
      <c r="L6" s="7"/>
      <c r="M6" s="7"/>
      <c r="N6" s="7"/>
      <c r="O6" s="7"/>
      <c r="P6" s="7">
        <v>40</v>
      </c>
      <c r="Q6" s="7"/>
      <c r="R6" s="7"/>
      <c r="S6" s="7"/>
      <c r="T6" s="7"/>
      <c r="U6" s="7"/>
      <c r="V6" s="7"/>
      <c r="W6" s="7"/>
      <c r="X6" s="9" t="s">
        <v>99</v>
      </c>
      <c r="Y6" s="7"/>
    </row>
    <row r="7" spans="1:25" x14ac:dyDescent="0.25">
      <c r="B7" s="6" t="str">
        <f>'Populations &amp; programs'!$C$7</f>
        <v>Females 15-49</v>
      </c>
      <c r="C7" s="7"/>
      <c r="D7" s="7"/>
      <c r="E7" s="7"/>
      <c r="F7" s="7"/>
      <c r="G7" s="7"/>
      <c r="H7" s="7"/>
      <c r="I7" s="7"/>
      <c r="J7" s="7"/>
      <c r="K7" s="7"/>
      <c r="L7" s="7"/>
      <c r="M7" s="7"/>
      <c r="N7" s="7"/>
      <c r="O7" s="7"/>
      <c r="P7" s="7">
        <v>35</v>
      </c>
      <c r="Q7" s="7"/>
      <c r="R7" s="7"/>
      <c r="S7" s="7"/>
      <c r="T7" s="7"/>
      <c r="U7" s="7"/>
      <c r="V7" s="7"/>
      <c r="W7" s="7"/>
      <c r="X7" s="9" t="s">
        <v>99</v>
      </c>
      <c r="Y7" s="7"/>
    </row>
    <row r="11" spans="1:25" x14ac:dyDescent="0.25">
      <c r="A11" s="4" t="s">
        <v>32</v>
      </c>
    </row>
    <row r="12" spans="1:25" x14ac:dyDescent="0.25">
      <c r="C12" s="6">
        <v>2000</v>
      </c>
      <c r="D12" s="6">
        <v>2001</v>
      </c>
      <c r="E12" s="6">
        <v>2002</v>
      </c>
      <c r="F12" s="6">
        <v>2003</v>
      </c>
      <c r="G12" s="6">
        <v>2004</v>
      </c>
      <c r="H12" s="6">
        <v>2005</v>
      </c>
      <c r="I12" s="6">
        <v>2006</v>
      </c>
      <c r="J12" s="6">
        <v>2007</v>
      </c>
      <c r="K12" s="6">
        <v>2008</v>
      </c>
      <c r="L12" s="6">
        <v>2009</v>
      </c>
      <c r="M12" s="6">
        <v>2010</v>
      </c>
      <c r="N12" s="6">
        <v>2011</v>
      </c>
      <c r="O12" s="6">
        <v>2012</v>
      </c>
      <c r="P12" s="6">
        <v>2013</v>
      </c>
      <c r="Q12" s="6">
        <v>2014</v>
      </c>
      <c r="R12" s="6">
        <v>2015</v>
      </c>
      <c r="S12" s="6">
        <v>2016</v>
      </c>
      <c r="T12" s="6">
        <v>2017</v>
      </c>
      <c r="U12" s="6">
        <v>2018</v>
      </c>
      <c r="V12" s="6">
        <v>2019</v>
      </c>
      <c r="W12" s="6">
        <v>2020</v>
      </c>
      <c r="Y12" s="6" t="s">
        <v>97</v>
      </c>
    </row>
    <row r="13" spans="1:25" x14ac:dyDescent="0.25">
      <c r="B13" s="6" t="str">
        <f>'Populations &amp; programs'!$C$3</f>
        <v>FSW</v>
      </c>
      <c r="C13" s="7"/>
      <c r="D13" s="7"/>
      <c r="E13" s="7"/>
      <c r="F13" s="7"/>
      <c r="G13" s="7"/>
      <c r="H13" s="7"/>
      <c r="I13" s="7"/>
      <c r="J13" s="7"/>
      <c r="K13" s="7"/>
      <c r="L13" s="7"/>
      <c r="M13" s="7"/>
      <c r="N13" s="7"/>
      <c r="O13" s="7"/>
      <c r="P13" s="7">
        <v>30</v>
      </c>
      <c r="Q13" s="7"/>
      <c r="R13" s="7"/>
      <c r="S13" s="7"/>
      <c r="T13" s="7"/>
      <c r="U13" s="7"/>
      <c r="V13" s="7"/>
      <c r="W13" s="7"/>
      <c r="X13" s="9" t="s">
        <v>99</v>
      </c>
      <c r="Y13" s="7"/>
    </row>
    <row r="14" spans="1:25" x14ac:dyDescent="0.25">
      <c r="B14" s="6" t="str">
        <f>'Populations &amp; programs'!$C$4</f>
        <v>Clients</v>
      </c>
      <c r="C14" s="7"/>
      <c r="D14" s="7"/>
      <c r="E14" s="7"/>
      <c r="F14" s="7"/>
      <c r="G14" s="7"/>
      <c r="H14" s="7"/>
      <c r="I14" s="7"/>
      <c r="J14" s="7"/>
      <c r="K14" s="7"/>
      <c r="L14" s="7"/>
      <c r="M14" s="7"/>
      <c r="N14" s="7"/>
      <c r="O14" s="7"/>
      <c r="P14" s="7">
        <v>3</v>
      </c>
      <c r="Q14" s="7"/>
      <c r="R14" s="7"/>
      <c r="S14" s="7"/>
      <c r="T14" s="7"/>
      <c r="U14" s="7"/>
      <c r="V14" s="7"/>
      <c r="W14" s="7"/>
      <c r="X14" s="9" t="s">
        <v>99</v>
      </c>
      <c r="Y14" s="7"/>
    </row>
    <row r="15" spans="1:25" x14ac:dyDescent="0.25">
      <c r="B15" s="6" t="str">
        <f>'Populations &amp; programs'!$C$5</f>
        <v>MSM</v>
      </c>
      <c r="C15" s="7"/>
      <c r="D15" s="7"/>
      <c r="E15" s="7"/>
      <c r="F15" s="7"/>
      <c r="G15" s="7"/>
      <c r="H15" s="7"/>
      <c r="I15" s="7"/>
      <c r="J15" s="7"/>
      <c r="K15" s="7"/>
      <c r="L15" s="7"/>
      <c r="M15" s="7"/>
      <c r="N15" s="7"/>
      <c r="O15" s="7"/>
      <c r="P15" s="7">
        <v>24</v>
      </c>
      <c r="Q15" s="7"/>
      <c r="R15" s="7"/>
      <c r="S15" s="7"/>
      <c r="T15" s="7"/>
      <c r="U15" s="7"/>
      <c r="V15" s="7"/>
      <c r="W15" s="7"/>
      <c r="X15" s="9" t="s">
        <v>99</v>
      </c>
      <c r="Y15" s="7"/>
    </row>
    <row r="16" spans="1:25" x14ac:dyDescent="0.25">
      <c r="B16" s="6" t="str">
        <f>'Populations &amp; programs'!$C$6</f>
        <v>Males 15-49</v>
      </c>
      <c r="C16" s="7"/>
      <c r="D16" s="7"/>
      <c r="E16" s="7"/>
      <c r="F16" s="7"/>
      <c r="G16" s="7"/>
      <c r="H16" s="7"/>
      <c r="I16" s="7"/>
      <c r="J16" s="7"/>
      <c r="K16" s="7"/>
      <c r="L16" s="7"/>
      <c r="M16" s="7"/>
      <c r="N16" s="7"/>
      <c r="O16" s="7"/>
      <c r="P16" s="7">
        <v>3</v>
      </c>
      <c r="Q16" s="7"/>
      <c r="R16" s="7"/>
      <c r="S16" s="7"/>
      <c r="T16" s="7"/>
      <c r="U16" s="7"/>
      <c r="V16" s="7"/>
      <c r="W16" s="7"/>
      <c r="X16" s="9" t="s">
        <v>99</v>
      </c>
      <c r="Y16" s="7"/>
    </row>
    <row r="17" spans="1:25" x14ac:dyDescent="0.25">
      <c r="B17" s="6" t="str">
        <f>'Populations &amp; programs'!$C$7</f>
        <v>Females 15-49</v>
      </c>
      <c r="C17" s="7"/>
      <c r="D17" s="7"/>
      <c r="E17" s="7"/>
      <c r="F17" s="7"/>
      <c r="G17" s="7"/>
      <c r="H17" s="7"/>
      <c r="I17" s="7"/>
      <c r="J17" s="7"/>
      <c r="K17" s="7"/>
      <c r="L17" s="7"/>
      <c r="M17" s="7"/>
      <c r="N17" s="7"/>
      <c r="O17" s="7"/>
      <c r="P17" s="7">
        <v>2</v>
      </c>
      <c r="Q17" s="7"/>
      <c r="R17" s="7"/>
      <c r="S17" s="7"/>
      <c r="T17" s="7"/>
      <c r="U17" s="7"/>
      <c r="V17" s="7"/>
      <c r="W17" s="7"/>
      <c r="X17" s="9" t="s">
        <v>99</v>
      </c>
      <c r="Y17" s="7"/>
    </row>
    <row r="21" spans="1:25" x14ac:dyDescent="0.25">
      <c r="A21" s="4" t="s">
        <v>33</v>
      </c>
    </row>
    <row r="22" spans="1:25" x14ac:dyDescent="0.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97</v>
      </c>
    </row>
    <row r="23" spans="1:25" x14ac:dyDescent="0.25">
      <c r="B23" s="6" t="str">
        <f>'Populations &amp; programs'!$C$3</f>
        <v>FSW</v>
      </c>
      <c r="C23" s="7"/>
      <c r="D23" s="7"/>
      <c r="E23" s="7"/>
      <c r="F23" s="7"/>
      <c r="G23" s="7"/>
      <c r="H23" s="7"/>
      <c r="I23" s="7"/>
      <c r="J23" s="7"/>
      <c r="K23" s="7"/>
      <c r="L23" s="7"/>
      <c r="M23" s="7"/>
      <c r="N23" s="7"/>
      <c r="O23" s="7"/>
      <c r="P23" s="7">
        <v>436</v>
      </c>
      <c r="Q23" s="7"/>
      <c r="R23" s="7"/>
      <c r="S23" s="7"/>
      <c r="T23" s="7"/>
      <c r="U23" s="7"/>
      <c r="V23" s="7"/>
      <c r="W23" s="7"/>
      <c r="X23" s="9" t="s">
        <v>99</v>
      </c>
      <c r="Y23" s="7"/>
    </row>
    <row r="24" spans="1:25" x14ac:dyDescent="0.25">
      <c r="B24" s="6" t="str">
        <f>'Populations &amp; programs'!$C$4</f>
        <v>Clients</v>
      </c>
      <c r="C24" s="7"/>
      <c r="D24" s="7"/>
      <c r="E24" s="7"/>
      <c r="F24" s="7"/>
      <c r="G24" s="7"/>
      <c r="H24" s="7"/>
      <c r="I24" s="7"/>
      <c r="J24" s="7"/>
      <c r="K24" s="7"/>
      <c r="L24" s="7"/>
      <c r="M24" s="7"/>
      <c r="N24" s="7"/>
      <c r="O24" s="7"/>
      <c r="P24" s="7">
        <v>61</v>
      </c>
      <c r="Q24" s="7"/>
      <c r="R24" s="7"/>
      <c r="S24" s="7"/>
      <c r="T24" s="7"/>
      <c r="U24" s="7"/>
      <c r="V24" s="7"/>
      <c r="W24" s="7"/>
      <c r="X24" s="9" t="s">
        <v>99</v>
      </c>
      <c r="Y24" s="7"/>
    </row>
    <row r="25" spans="1:25" x14ac:dyDescent="0.25">
      <c r="B25" s="6" t="str">
        <f>'Populations &amp; programs'!$C$5</f>
        <v>MSM</v>
      </c>
      <c r="C25" s="7"/>
      <c r="D25" s="7"/>
      <c r="E25" s="7"/>
      <c r="F25" s="7"/>
      <c r="G25" s="7"/>
      <c r="H25" s="7"/>
      <c r="I25" s="7"/>
      <c r="J25" s="7"/>
      <c r="K25" s="7"/>
      <c r="L25" s="7"/>
      <c r="M25" s="7"/>
      <c r="N25" s="7"/>
      <c r="O25" s="7"/>
      <c r="P25" s="7"/>
      <c r="Q25" s="7"/>
      <c r="R25" s="7"/>
      <c r="S25" s="7"/>
      <c r="T25" s="7"/>
      <c r="U25" s="7"/>
      <c r="V25" s="7"/>
      <c r="W25" s="7"/>
      <c r="X25" s="9" t="s">
        <v>99</v>
      </c>
      <c r="Y25" s="7"/>
    </row>
    <row r="26" spans="1:25" x14ac:dyDescent="0.25">
      <c r="B26" s="6" t="str">
        <f>'Populations &amp; programs'!$C$6</f>
        <v>Males 15-49</v>
      </c>
      <c r="C26" s="7"/>
      <c r="D26" s="7"/>
      <c r="E26" s="7"/>
      <c r="F26" s="7"/>
      <c r="G26" s="7"/>
      <c r="H26" s="7"/>
      <c r="I26" s="7"/>
      <c r="J26" s="7"/>
      <c r="K26" s="7"/>
      <c r="L26" s="7"/>
      <c r="M26" s="7"/>
      <c r="N26" s="7"/>
      <c r="O26" s="7"/>
      <c r="P26" s="7"/>
      <c r="Q26" s="7"/>
      <c r="R26" s="7"/>
      <c r="S26" s="7"/>
      <c r="T26" s="7"/>
      <c r="U26" s="7"/>
      <c r="V26" s="7"/>
      <c r="W26" s="7"/>
      <c r="X26" s="9" t="s">
        <v>99</v>
      </c>
      <c r="Y26" s="7"/>
    </row>
    <row r="27" spans="1:25" x14ac:dyDescent="0.25">
      <c r="B27" s="6" t="str">
        <f>'Populations &amp; programs'!$C$7</f>
        <v>Females 15-49</v>
      </c>
      <c r="C27" s="7"/>
      <c r="D27" s="7"/>
      <c r="E27" s="7"/>
      <c r="F27" s="7"/>
      <c r="G27" s="7"/>
      <c r="H27" s="7"/>
      <c r="I27" s="7"/>
      <c r="J27" s="7"/>
      <c r="K27" s="7"/>
      <c r="L27" s="7"/>
      <c r="M27" s="7"/>
      <c r="N27" s="7"/>
      <c r="O27" s="7"/>
      <c r="P27" s="7"/>
      <c r="Q27" s="7"/>
      <c r="R27" s="7"/>
      <c r="S27" s="7"/>
      <c r="T27" s="7"/>
      <c r="U27" s="7"/>
      <c r="V27" s="7"/>
      <c r="W27" s="7"/>
      <c r="X27" s="9" t="s">
        <v>99</v>
      </c>
      <c r="Y27" s="7"/>
    </row>
    <row r="31" spans="1:25" x14ac:dyDescent="0.25">
      <c r="A31" s="4" t="s">
        <v>34</v>
      </c>
    </row>
    <row r="32" spans="1:25" x14ac:dyDescent="0.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97</v>
      </c>
    </row>
    <row r="33" spans="1:25" x14ac:dyDescent="0.25">
      <c r="B33" s="6" t="str">
        <f>'Populations &amp; programs'!$C$3</f>
        <v>FSW</v>
      </c>
      <c r="C33" s="12"/>
      <c r="D33" s="12"/>
      <c r="E33" s="12"/>
      <c r="F33" s="12"/>
      <c r="G33" s="12"/>
      <c r="H33" s="12"/>
      <c r="I33" s="12"/>
      <c r="J33" s="12"/>
      <c r="K33" s="12"/>
      <c r="L33" s="12"/>
      <c r="M33" s="12"/>
      <c r="N33" s="12"/>
      <c r="O33" s="12"/>
      <c r="P33" s="14">
        <v>0.05</v>
      </c>
      <c r="Q33" s="12"/>
      <c r="R33" s="12"/>
      <c r="S33" s="12"/>
      <c r="T33" s="12"/>
      <c r="U33" s="12"/>
      <c r="V33" s="12"/>
      <c r="W33" s="12"/>
      <c r="X33" s="9" t="s">
        <v>99</v>
      </c>
      <c r="Y33" s="12"/>
    </row>
    <row r="34" spans="1:25" x14ac:dyDescent="0.25">
      <c r="B34" s="6" t="str">
        <f>'Populations &amp; programs'!$C$4</f>
        <v>Clients</v>
      </c>
      <c r="C34" s="12"/>
      <c r="D34" s="12"/>
      <c r="E34" s="12"/>
      <c r="F34" s="12"/>
      <c r="G34" s="12"/>
      <c r="H34" s="12"/>
      <c r="I34" s="12"/>
      <c r="J34" s="12"/>
      <c r="K34" s="12"/>
      <c r="L34" s="12"/>
      <c r="M34" s="12"/>
      <c r="N34" s="12"/>
      <c r="O34" s="12"/>
      <c r="P34" s="14">
        <v>1E-3</v>
      </c>
      <c r="Q34" s="12"/>
      <c r="R34" s="12"/>
      <c r="S34" s="12"/>
      <c r="T34" s="12"/>
      <c r="U34" s="12"/>
      <c r="V34" s="12"/>
      <c r="W34" s="12"/>
      <c r="X34" s="9" t="s">
        <v>99</v>
      </c>
      <c r="Y34" s="12"/>
    </row>
    <row r="35" spans="1:25" x14ac:dyDescent="0.25">
      <c r="B35" s="6" t="str">
        <f>'Populations &amp; programs'!$C$5</f>
        <v>MSM</v>
      </c>
      <c r="C35" s="12"/>
      <c r="D35" s="12"/>
      <c r="E35" s="12"/>
      <c r="F35" s="12"/>
      <c r="G35" s="12"/>
      <c r="H35" s="12"/>
      <c r="I35" s="12"/>
      <c r="J35" s="12"/>
      <c r="K35" s="12"/>
      <c r="L35" s="12"/>
      <c r="M35" s="12"/>
      <c r="N35" s="12"/>
      <c r="O35" s="12"/>
      <c r="P35" s="14">
        <v>1E-3</v>
      </c>
      <c r="Q35" s="12"/>
      <c r="R35" s="12"/>
      <c r="S35" s="12"/>
      <c r="T35" s="12"/>
      <c r="U35" s="12"/>
      <c r="V35" s="12"/>
      <c r="W35" s="12"/>
      <c r="X35" s="9" t="s">
        <v>99</v>
      </c>
      <c r="Y35" s="12"/>
    </row>
    <row r="36" spans="1:25" x14ac:dyDescent="0.25">
      <c r="B36" s="6" t="str">
        <f>'Populations &amp; programs'!$C$6</f>
        <v>Males 15-49</v>
      </c>
      <c r="C36" s="12"/>
      <c r="D36" s="12"/>
      <c r="E36" s="12"/>
      <c r="F36" s="12"/>
      <c r="G36" s="12"/>
      <c r="H36" s="12"/>
      <c r="I36" s="12"/>
      <c r="J36" s="12"/>
      <c r="K36" s="12"/>
      <c r="L36" s="12"/>
      <c r="M36" s="12"/>
      <c r="N36" s="12"/>
      <c r="O36" s="12"/>
      <c r="P36" s="14">
        <v>1E-3</v>
      </c>
      <c r="Q36" s="12"/>
      <c r="R36" s="12"/>
      <c r="S36" s="12"/>
      <c r="T36" s="12"/>
      <c r="U36" s="12"/>
      <c r="V36" s="12"/>
      <c r="W36" s="12"/>
      <c r="X36" s="9" t="s">
        <v>99</v>
      </c>
      <c r="Y36" s="12"/>
    </row>
    <row r="37" spans="1:25" x14ac:dyDescent="0.25">
      <c r="B37" s="6" t="str">
        <f>'Populations &amp; programs'!$C$7</f>
        <v>Females 15-49</v>
      </c>
      <c r="C37" s="12"/>
      <c r="D37" s="12"/>
      <c r="E37" s="12"/>
      <c r="F37" s="12"/>
      <c r="G37" s="12"/>
      <c r="H37" s="12"/>
      <c r="I37" s="12"/>
      <c r="J37" s="12"/>
      <c r="K37" s="12"/>
      <c r="L37" s="12"/>
      <c r="M37" s="12"/>
      <c r="N37" s="12"/>
      <c r="O37" s="12"/>
      <c r="P37" s="14">
        <v>1E-3</v>
      </c>
      <c r="Q37" s="12"/>
      <c r="R37" s="12"/>
      <c r="S37" s="12"/>
      <c r="T37" s="12"/>
      <c r="U37" s="12"/>
      <c r="V37" s="12"/>
      <c r="W37" s="12"/>
      <c r="X37" s="9" t="s">
        <v>99</v>
      </c>
      <c r="Y37" s="12"/>
    </row>
    <row r="41" spans="1:25" x14ac:dyDescent="0.25">
      <c r="A41" s="4" t="s">
        <v>143</v>
      </c>
    </row>
    <row r="42" spans="1:25" x14ac:dyDescent="0.25">
      <c r="C42" s="6">
        <v>2000</v>
      </c>
      <c r="D42" s="6">
        <v>2001</v>
      </c>
      <c r="E42" s="6">
        <v>2002</v>
      </c>
      <c r="F42" s="6">
        <v>2003</v>
      </c>
      <c r="G42" s="6">
        <v>2004</v>
      </c>
      <c r="H42" s="6">
        <v>2005</v>
      </c>
      <c r="I42" s="6">
        <v>2006</v>
      </c>
      <c r="J42" s="6">
        <v>2007</v>
      </c>
      <c r="K42" s="6">
        <v>2008</v>
      </c>
      <c r="L42" s="6">
        <v>2009</v>
      </c>
      <c r="M42" s="6">
        <v>2010</v>
      </c>
      <c r="N42" s="6">
        <v>2011</v>
      </c>
      <c r="O42" s="6">
        <v>2012</v>
      </c>
      <c r="P42" s="6">
        <v>2013</v>
      </c>
      <c r="Q42" s="6">
        <v>2014</v>
      </c>
      <c r="R42" s="6">
        <v>2015</v>
      </c>
      <c r="S42" s="6">
        <v>2016</v>
      </c>
      <c r="T42" s="6">
        <v>2017</v>
      </c>
      <c r="U42" s="6">
        <v>2018</v>
      </c>
      <c r="V42" s="6">
        <v>2019</v>
      </c>
      <c r="W42" s="6">
        <v>2020</v>
      </c>
      <c r="Y42" s="6" t="s">
        <v>97</v>
      </c>
    </row>
    <row r="43" spans="1:25" x14ac:dyDescent="0.25">
      <c r="B43" s="6" t="str">
        <f>'Populations &amp; programs'!$C$3</f>
        <v>FSW</v>
      </c>
      <c r="C43" s="12"/>
      <c r="D43" s="12"/>
      <c r="E43" s="12"/>
      <c r="F43" s="12"/>
      <c r="G43" s="12"/>
      <c r="H43" s="12"/>
      <c r="I43" s="12"/>
      <c r="J43" s="12"/>
      <c r="K43" s="12"/>
      <c r="L43" s="12"/>
      <c r="M43" s="21">
        <v>0.107</v>
      </c>
      <c r="N43" s="12"/>
      <c r="O43" s="12"/>
      <c r="P43" s="12"/>
      <c r="Q43" s="12"/>
      <c r="R43" s="12"/>
      <c r="S43" s="12"/>
      <c r="T43" s="12"/>
      <c r="U43" s="12"/>
      <c r="V43" s="12"/>
      <c r="W43" s="12"/>
      <c r="X43" s="9" t="s">
        <v>99</v>
      </c>
      <c r="Y43" s="12"/>
    </row>
    <row r="44" spans="1:25" x14ac:dyDescent="0.25">
      <c r="B44" s="6" t="str">
        <f>'Populations &amp; programs'!$C$4</f>
        <v>Clients</v>
      </c>
      <c r="C44" s="12"/>
      <c r="D44" s="12"/>
      <c r="E44" s="12"/>
      <c r="F44" s="12"/>
      <c r="G44" s="12"/>
      <c r="H44" s="12"/>
      <c r="I44" s="12"/>
      <c r="J44" s="12"/>
      <c r="K44" s="12"/>
      <c r="L44" s="12"/>
      <c r="M44" s="17">
        <v>7.4999999999999997E-2</v>
      </c>
      <c r="N44" s="12"/>
      <c r="O44" s="12"/>
      <c r="P44" s="12"/>
      <c r="Q44" s="12"/>
      <c r="R44" s="12"/>
      <c r="S44" s="12"/>
      <c r="T44" s="12"/>
      <c r="U44" s="12"/>
      <c r="V44" s="12"/>
      <c r="W44" s="12"/>
      <c r="X44" s="9" t="s">
        <v>99</v>
      </c>
      <c r="Y44" s="12"/>
    </row>
    <row r="45" spans="1:25" x14ac:dyDescent="0.25">
      <c r="B45" s="6" t="str">
        <f>'Populations &amp; programs'!$C$5</f>
        <v>MSM</v>
      </c>
      <c r="C45" s="12"/>
      <c r="D45" s="12"/>
      <c r="E45" s="12"/>
      <c r="F45" s="12"/>
      <c r="G45" s="12"/>
      <c r="H45" s="12"/>
      <c r="I45" s="12"/>
      <c r="J45" s="12"/>
      <c r="K45" s="12"/>
      <c r="L45" s="12"/>
      <c r="M45" s="17">
        <v>0.19</v>
      </c>
      <c r="N45" s="12"/>
      <c r="O45" s="12"/>
      <c r="P45" s="12"/>
      <c r="Q45" s="12"/>
      <c r="R45" s="12"/>
      <c r="S45" s="12"/>
      <c r="T45" s="12"/>
      <c r="U45" s="12"/>
      <c r="V45" s="12"/>
      <c r="W45" s="12"/>
      <c r="X45" s="9" t="s">
        <v>99</v>
      </c>
      <c r="Y45" s="12"/>
    </row>
    <row r="46" spans="1:25" x14ac:dyDescent="0.25">
      <c r="B46" s="6" t="str">
        <f>'Populations &amp; programs'!$C$6</f>
        <v>Males 15-49</v>
      </c>
      <c r="C46" s="12"/>
      <c r="D46" s="12"/>
      <c r="E46" s="12"/>
      <c r="F46" s="12"/>
      <c r="G46" s="12"/>
      <c r="H46" s="12"/>
      <c r="I46" s="12"/>
      <c r="J46" s="12"/>
      <c r="K46" s="12"/>
      <c r="L46" s="12"/>
      <c r="M46" s="12">
        <v>0.08</v>
      </c>
      <c r="N46" s="12"/>
      <c r="O46" s="12"/>
      <c r="P46" s="12"/>
      <c r="Q46" s="12"/>
      <c r="R46" s="12"/>
      <c r="S46" s="12"/>
      <c r="T46" s="12"/>
      <c r="U46" s="12"/>
      <c r="V46" s="12"/>
      <c r="W46" s="12"/>
      <c r="X46" s="9" t="s">
        <v>99</v>
      </c>
      <c r="Y46" s="12"/>
    </row>
    <row r="47" spans="1:25" x14ac:dyDescent="0.25">
      <c r="B47" s="6" t="str">
        <f>'Populations &amp; programs'!$C$7</f>
        <v>Females 15-49</v>
      </c>
      <c r="C47" s="12"/>
      <c r="D47" s="12"/>
      <c r="E47" s="12"/>
      <c r="F47" s="12"/>
      <c r="G47" s="12"/>
      <c r="H47" s="12"/>
      <c r="I47" s="12"/>
      <c r="J47" s="12"/>
      <c r="K47" s="12"/>
      <c r="L47" s="12"/>
      <c r="M47" s="17">
        <v>6.2E-2</v>
      </c>
      <c r="N47" s="12"/>
      <c r="O47" s="12"/>
      <c r="P47" s="12"/>
      <c r="Q47" s="12"/>
      <c r="R47" s="12"/>
      <c r="S47" s="12"/>
      <c r="T47" s="12"/>
      <c r="U47" s="12"/>
      <c r="V47" s="12"/>
      <c r="W47" s="12"/>
      <c r="X47" s="9" t="s">
        <v>99</v>
      </c>
      <c r="Y47" s="12"/>
    </row>
    <row r="51" spans="1:25" x14ac:dyDescent="0.25">
      <c r="A51" s="4" t="s">
        <v>144</v>
      </c>
    </row>
    <row r="52" spans="1:25" x14ac:dyDescent="0.25">
      <c r="C52" s="6">
        <v>2000</v>
      </c>
      <c r="D52" s="6">
        <v>2001</v>
      </c>
      <c r="E52" s="6">
        <v>2002</v>
      </c>
      <c r="F52" s="6">
        <v>2003</v>
      </c>
      <c r="G52" s="6">
        <v>2004</v>
      </c>
      <c r="H52" s="6">
        <v>2005</v>
      </c>
      <c r="I52" s="6">
        <v>2006</v>
      </c>
      <c r="J52" s="6">
        <v>2007</v>
      </c>
      <c r="K52" s="6">
        <v>2008</v>
      </c>
      <c r="L52" s="6">
        <v>2009</v>
      </c>
      <c r="M52" s="6">
        <v>2010</v>
      </c>
      <c r="N52" s="6">
        <v>2011</v>
      </c>
      <c r="O52" s="6">
        <v>2012</v>
      </c>
      <c r="P52" s="6">
        <v>2013</v>
      </c>
      <c r="Q52" s="6">
        <v>2014</v>
      </c>
      <c r="R52" s="6">
        <v>2015</v>
      </c>
      <c r="S52" s="6">
        <v>2016</v>
      </c>
      <c r="T52" s="6">
        <v>2017</v>
      </c>
      <c r="U52" s="6">
        <v>2018</v>
      </c>
      <c r="V52" s="6">
        <v>2019</v>
      </c>
      <c r="W52" s="6">
        <v>2020</v>
      </c>
      <c r="Y52" s="6" t="s">
        <v>97</v>
      </c>
    </row>
    <row r="53" spans="1:25" x14ac:dyDescent="0.25">
      <c r="B53" s="6" t="str">
        <f>'Populations &amp; programs'!$C$3</f>
        <v>FSW</v>
      </c>
      <c r="C53" s="12"/>
      <c r="D53" s="12"/>
      <c r="E53" s="12"/>
      <c r="F53" s="12"/>
      <c r="G53" s="12"/>
      <c r="H53" s="12"/>
      <c r="I53" s="12"/>
      <c r="J53" s="12"/>
      <c r="K53" s="12"/>
      <c r="L53" s="12"/>
      <c r="M53" s="17">
        <v>0.214</v>
      </c>
      <c r="N53" s="12"/>
      <c r="O53" s="12"/>
      <c r="P53" s="12"/>
      <c r="Q53" s="12"/>
      <c r="R53" s="12"/>
      <c r="S53" s="12"/>
      <c r="T53" s="12"/>
      <c r="U53" s="12"/>
      <c r="V53" s="12"/>
      <c r="W53" s="12"/>
      <c r="X53" s="9" t="s">
        <v>99</v>
      </c>
      <c r="Y53" s="12"/>
    </row>
    <row r="54" spans="1:25" x14ac:dyDescent="0.25">
      <c r="B54" s="6" t="str">
        <f>'Populations &amp; programs'!$C$4</f>
        <v>Clients</v>
      </c>
      <c r="C54" s="12"/>
      <c r="D54" s="12"/>
      <c r="E54" s="12"/>
      <c r="F54" s="12"/>
      <c r="G54" s="12"/>
      <c r="H54" s="12"/>
      <c r="I54" s="12"/>
      <c r="J54" s="12"/>
      <c r="K54" s="12"/>
      <c r="L54" s="12"/>
      <c r="M54" s="17">
        <v>0.214</v>
      </c>
      <c r="N54" s="12"/>
      <c r="O54" s="12"/>
      <c r="P54" s="12"/>
      <c r="Q54" s="12"/>
      <c r="R54" s="12"/>
      <c r="S54" s="12"/>
      <c r="T54" s="12"/>
      <c r="U54" s="12"/>
      <c r="V54" s="12"/>
      <c r="W54" s="12"/>
      <c r="X54" s="9" t="s">
        <v>99</v>
      </c>
      <c r="Y54" s="12"/>
    </row>
    <row r="55" spans="1:25" x14ac:dyDescent="0.25">
      <c r="B55" s="6" t="str">
        <f>'Populations &amp; programs'!$C$5</f>
        <v>MSM</v>
      </c>
      <c r="C55" s="12"/>
      <c r="D55" s="12"/>
      <c r="E55" s="12"/>
      <c r="F55" s="12"/>
      <c r="G55" s="12"/>
      <c r="H55" s="12"/>
      <c r="I55" s="12"/>
      <c r="J55" s="12"/>
      <c r="K55" s="12"/>
      <c r="L55" s="12"/>
      <c r="M55" s="12"/>
      <c r="N55" s="12"/>
      <c r="O55" s="12"/>
      <c r="P55" s="12"/>
      <c r="Q55" s="12"/>
      <c r="R55" s="12"/>
      <c r="S55" s="12"/>
      <c r="T55" s="12"/>
      <c r="U55" s="12"/>
      <c r="V55" s="12"/>
      <c r="W55" s="12"/>
      <c r="X55" s="9" t="s">
        <v>99</v>
      </c>
      <c r="Y55" s="12">
        <v>0</v>
      </c>
    </row>
    <row r="56" spans="1:25" x14ac:dyDescent="0.25">
      <c r="B56" s="6" t="str">
        <f>'Populations &amp; programs'!$C$6</f>
        <v>Males 15-49</v>
      </c>
      <c r="C56" s="12"/>
      <c r="D56" s="12"/>
      <c r="E56" s="12"/>
      <c r="F56" s="12"/>
      <c r="G56" s="12"/>
      <c r="H56" s="12"/>
      <c r="I56" s="12"/>
      <c r="J56" s="12"/>
      <c r="K56" s="12"/>
      <c r="L56" s="12"/>
      <c r="M56" s="12"/>
      <c r="N56" s="12"/>
      <c r="O56" s="12"/>
      <c r="P56" s="12"/>
      <c r="Q56" s="12"/>
      <c r="R56" s="12"/>
      <c r="S56" s="12"/>
      <c r="T56" s="12"/>
      <c r="U56" s="12"/>
      <c r="V56" s="12"/>
      <c r="W56" s="12"/>
      <c r="X56" s="9" t="s">
        <v>99</v>
      </c>
      <c r="Y56" s="12">
        <v>0</v>
      </c>
    </row>
    <row r="57" spans="1:25" x14ac:dyDescent="0.25">
      <c r="B57" s="6" t="str">
        <f>'Populations &amp; programs'!$C$7</f>
        <v>Females 15-49</v>
      </c>
      <c r="C57" s="12"/>
      <c r="D57" s="12"/>
      <c r="E57" s="12"/>
      <c r="F57" s="12"/>
      <c r="G57" s="12"/>
      <c r="H57" s="12"/>
      <c r="I57" s="12"/>
      <c r="J57" s="12"/>
      <c r="K57" s="12"/>
      <c r="L57" s="12"/>
      <c r="M57" s="12"/>
      <c r="N57" s="12"/>
      <c r="O57" s="12"/>
      <c r="P57" s="12"/>
      <c r="Q57" s="12"/>
      <c r="R57" s="12"/>
      <c r="S57" s="12"/>
      <c r="T57" s="12"/>
      <c r="U57" s="12"/>
      <c r="V57" s="12"/>
      <c r="W57" s="12"/>
      <c r="X57" s="9" t="s">
        <v>99</v>
      </c>
      <c r="Y57" s="12">
        <v>0</v>
      </c>
    </row>
    <row r="61" spans="1:25" x14ac:dyDescent="0.25">
      <c r="A61" s="4" t="s">
        <v>145</v>
      </c>
    </row>
    <row r="62" spans="1:25" x14ac:dyDescent="0.25">
      <c r="C62" s="6">
        <v>2000</v>
      </c>
      <c r="D62" s="6">
        <v>2001</v>
      </c>
      <c r="E62" s="6">
        <v>2002</v>
      </c>
      <c r="F62" s="6">
        <v>2003</v>
      </c>
      <c r="G62" s="6">
        <v>2004</v>
      </c>
      <c r="H62" s="6">
        <v>2005</v>
      </c>
      <c r="I62" s="6">
        <v>2006</v>
      </c>
      <c r="J62" s="6">
        <v>2007</v>
      </c>
      <c r="K62" s="6">
        <v>2008</v>
      </c>
      <c r="L62" s="6">
        <v>2009</v>
      </c>
      <c r="M62" s="6">
        <v>2010</v>
      </c>
      <c r="N62" s="6">
        <v>2011</v>
      </c>
      <c r="O62" s="6">
        <v>2012</v>
      </c>
      <c r="P62" s="6">
        <v>2013</v>
      </c>
      <c r="Q62" s="6">
        <v>2014</v>
      </c>
      <c r="R62" s="6">
        <v>2015</v>
      </c>
      <c r="S62" s="6">
        <v>2016</v>
      </c>
      <c r="T62" s="6">
        <v>2017</v>
      </c>
      <c r="U62" s="6">
        <v>2018</v>
      </c>
      <c r="V62" s="6">
        <v>2019</v>
      </c>
      <c r="W62" s="6">
        <v>2020</v>
      </c>
      <c r="Y62" s="6" t="s">
        <v>97</v>
      </c>
    </row>
    <row r="63" spans="1:25" x14ac:dyDescent="0.25">
      <c r="B63" s="6" t="str">
        <f>'Populations &amp; programs'!$C$4</f>
        <v>Clients</v>
      </c>
      <c r="C63" s="12"/>
      <c r="D63" s="12"/>
      <c r="E63" s="12"/>
      <c r="F63" s="12"/>
      <c r="G63" s="12"/>
      <c r="H63" s="12"/>
      <c r="I63" s="12"/>
      <c r="J63" s="12"/>
      <c r="K63" s="12"/>
      <c r="L63" s="12"/>
      <c r="M63" s="12">
        <v>0.97</v>
      </c>
      <c r="N63" s="12"/>
      <c r="O63" s="12"/>
      <c r="P63" s="12"/>
      <c r="Q63" s="12"/>
      <c r="R63" s="12"/>
      <c r="S63" s="12"/>
      <c r="T63" s="12"/>
      <c r="U63" s="12"/>
      <c r="V63" s="12"/>
      <c r="W63" s="12"/>
      <c r="X63" s="9" t="s">
        <v>99</v>
      </c>
      <c r="Y63" s="12"/>
    </row>
    <row r="64" spans="1:25" x14ac:dyDescent="0.25">
      <c r="B64" s="6" t="str">
        <f>'Populations &amp; programs'!$C$5</f>
        <v>MSM</v>
      </c>
      <c r="C64" s="12"/>
      <c r="D64" s="12"/>
      <c r="E64" s="12"/>
      <c r="F64" s="12"/>
      <c r="G64" s="12"/>
      <c r="H64" s="12"/>
      <c r="I64" s="12"/>
      <c r="J64" s="12"/>
      <c r="K64" s="12"/>
      <c r="L64" s="12"/>
      <c r="M64" s="12">
        <v>0.97</v>
      </c>
      <c r="N64" s="12"/>
      <c r="O64" s="12"/>
      <c r="P64" s="12"/>
      <c r="Q64" s="12"/>
      <c r="R64" s="12"/>
      <c r="S64" s="12"/>
      <c r="T64" s="12"/>
      <c r="U64" s="12"/>
      <c r="V64" s="12"/>
      <c r="W64" s="12"/>
      <c r="X64" s="9" t="s">
        <v>99</v>
      </c>
      <c r="Y64" s="12"/>
    </row>
    <row r="65" spans="2:25" x14ac:dyDescent="0.25">
      <c r="B65" s="6" t="str">
        <f>'Populations &amp; programs'!$C$6</f>
        <v>Males 15-49</v>
      </c>
      <c r="C65" s="12"/>
      <c r="D65" s="12"/>
      <c r="E65" s="12"/>
      <c r="F65" s="12"/>
      <c r="G65" s="12"/>
      <c r="H65" s="12"/>
      <c r="I65" s="12"/>
      <c r="J65" s="12"/>
      <c r="K65" s="12"/>
      <c r="L65" s="12"/>
      <c r="M65" s="12">
        <v>0.97</v>
      </c>
      <c r="N65" s="12"/>
      <c r="O65" s="12"/>
      <c r="P65" s="12"/>
      <c r="Q65" s="12"/>
      <c r="R65" s="12"/>
      <c r="S65" s="12"/>
      <c r="T65" s="12"/>
      <c r="U65" s="12"/>
      <c r="V65" s="12"/>
      <c r="W65" s="12"/>
      <c r="X65" s="9" t="s">
        <v>99</v>
      </c>
      <c r="Y65" s="12"/>
    </row>
  </sheetData>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Y23"/>
  <sheetViews>
    <sheetView topLeftCell="M4" workbookViewId="0">
      <selection activeCell="Y24" sqref="Y24"/>
    </sheetView>
  </sheetViews>
  <sheetFormatPr defaultColWidth="8.5703125" defaultRowHeight="15" x14ac:dyDescent="0.25"/>
  <sheetData>
    <row r="1" spans="1:25" x14ac:dyDescent="0.25">
      <c r="A1" s="4" t="s">
        <v>146</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97</v>
      </c>
    </row>
    <row r="3" spans="1:25" x14ac:dyDescent="0.25">
      <c r="B3" s="6" t="str">
        <f>'Populations &amp; programs'!$C$3</f>
        <v>FSW</v>
      </c>
      <c r="C3" s="7"/>
      <c r="D3" s="7"/>
      <c r="E3" s="7"/>
      <c r="F3" s="7"/>
      <c r="G3" s="7"/>
      <c r="H3" s="7"/>
      <c r="I3" s="7"/>
      <c r="J3" s="7"/>
      <c r="K3" s="7"/>
      <c r="L3" s="7"/>
      <c r="M3" s="7">
        <v>1.8</v>
      </c>
      <c r="N3" s="7"/>
      <c r="O3" s="7"/>
      <c r="P3" s="7"/>
      <c r="Q3" s="7"/>
      <c r="R3" s="7"/>
      <c r="S3" s="7"/>
      <c r="T3" s="7"/>
      <c r="U3" s="7"/>
      <c r="V3" s="7"/>
      <c r="W3" s="7"/>
      <c r="X3" s="9" t="s">
        <v>99</v>
      </c>
      <c r="Y3" s="7"/>
    </row>
    <row r="4" spans="1:25" x14ac:dyDescent="0.25">
      <c r="B4" s="6" t="str">
        <f>'Populations &amp; programs'!$C$4</f>
        <v>Clients</v>
      </c>
      <c r="C4" s="7"/>
      <c r="D4" s="7"/>
      <c r="E4" s="7"/>
      <c r="F4" s="7"/>
      <c r="G4" s="7"/>
      <c r="H4" s="7"/>
      <c r="I4" s="7"/>
      <c r="J4" s="7"/>
      <c r="K4" s="7"/>
      <c r="L4" s="7"/>
      <c r="M4" s="7"/>
      <c r="N4" s="7"/>
      <c r="O4" s="7"/>
      <c r="P4" s="7"/>
      <c r="Q4" s="7"/>
      <c r="R4" s="7"/>
      <c r="S4" s="7"/>
      <c r="T4" s="7"/>
      <c r="U4" s="7"/>
      <c r="V4" s="7"/>
      <c r="W4" s="7"/>
      <c r="X4" s="9" t="s">
        <v>99</v>
      </c>
      <c r="Y4" s="7">
        <v>0</v>
      </c>
    </row>
    <row r="5" spans="1:25" x14ac:dyDescent="0.25">
      <c r="B5" s="6" t="str">
        <f>'Populations &amp; programs'!$C$5</f>
        <v>MSM</v>
      </c>
      <c r="C5" s="7"/>
      <c r="D5" s="7"/>
      <c r="E5" s="7"/>
      <c r="F5" s="7"/>
      <c r="G5" s="7"/>
      <c r="H5" s="7"/>
      <c r="I5" s="7"/>
      <c r="J5" s="7"/>
      <c r="K5" s="7"/>
      <c r="L5" s="7"/>
      <c r="M5" s="7">
        <v>4.2</v>
      </c>
      <c r="N5" s="7"/>
      <c r="O5" s="7"/>
      <c r="P5" s="7"/>
      <c r="Q5" s="7"/>
      <c r="R5" s="7"/>
      <c r="S5" s="7"/>
      <c r="T5" s="7"/>
      <c r="U5" s="7"/>
      <c r="V5" s="7"/>
      <c r="W5" s="7"/>
      <c r="X5" s="9" t="s">
        <v>99</v>
      </c>
      <c r="Y5" s="7"/>
    </row>
    <row r="6" spans="1:25" x14ac:dyDescent="0.25">
      <c r="B6" s="6" t="str">
        <f>'Populations &amp; programs'!$C$6</f>
        <v>Males 15-49</v>
      </c>
      <c r="C6" s="7"/>
      <c r="D6" s="7"/>
      <c r="E6" s="7"/>
      <c r="F6" s="7"/>
      <c r="G6" s="7"/>
      <c r="H6" s="7"/>
      <c r="I6" s="7"/>
      <c r="J6" s="7"/>
      <c r="K6" s="7"/>
      <c r="L6" s="7"/>
      <c r="M6" s="7"/>
      <c r="N6" s="7"/>
      <c r="O6" s="7"/>
      <c r="P6" s="7"/>
      <c r="Q6" s="7"/>
      <c r="R6" s="7"/>
      <c r="S6" s="7"/>
      <c r="T6" s="7"/>
      <c r="U6" s="7"/>
      <c r="V6" s="7"/>
      <c r="W6" s="7"/>
      <c r="X6" s="9" t="s">
        <v>99</v>
      </c>
      <c r="Y6" s="7">
        <v>0</v>
      </c>
    </row>
    <row r="7" spans="1:25" x14ac:dyDescent="0.25">
      <c r="B7" s="6" t="str">
        <f>'Populations &amp; programs'!$C$7</f>
        <v>Females 15-49</v>
      </c>
      <c r="C7" s="7"/>
      <c r="D7" s="7"/>
      <c r="E7" s="7"/>
      <c r="F7" s="7"/>
      <c r="G7" s="7"/>
      <c r="H7" s="7"/>
      <c r="I7" s="7"/>
      <c r="J7" s="7"/>
      <c r="K7" s="7"/>
      <c r="L7" s="7"/>
      <c r="M7" s="7"/>
      <c r="N7" s="7"/>
      <c r="O7" s="7"/>
      <c r="P7" s="7"/>
      <c r="Q7" s="7"/>
      <c r="R7" s="7"/>
      <c r="S7" s="7"/>
      <c r="T7" s="7"/>
      <c r="U7" s="7"/>
      <c r="V7" s="7"/>
      <c r="W7" s="7"/>
      <c r="X7" s="9" t="s">
        <v>99</v>
      </c>
      <c r="Y7" s="7">
        <v>0</v>
      </c>
    </row>
    <row r="11" spans="1:25" x14ac:dyDescent="0.25">
      <c r="A11" s="4" t="s">
        <v>147</v>
      </c>
    </row>
    <row r="12" spans="1:25" x14ac:dyDescent="0.25">
      <c r="C12" s="6">
        <v>2000</v>
      </c>
      <c r="D12" s="6">
        <v>2001</v>
      </c>
      <c r="E12" s="6">
        <v>2002</v>
      </c>
      <c r="F12" s="6">
        <v>2003</v>
      </c>
      <c r="G12" s="6">
        <v>2004</v>
      </c>
      <c r="H12" s="6">
        <v>2005</v>
      </c>
      <c r="I12" s="6">
        <v>2006</v>
      </c>
      <c r="J12" s="6">
        <v>2007</v>
      </c>
      <c r="K12" s="6">
        <v>2008</v>
      </c>
      <c r="L12" s="6">
        <v>2009</v>
      </c>
      <c r="M12" s="6">
        <v>2010</v>
      </c>
      <c r="N12" s="6">
        <v>2011</v>
      </c>
      <c r="O12" s="6">
        <v>2012</v>
      </c>
      <c r="P12" s="6">
        <v>2013</v>
      </c>
      <c r="Q12" s="6">
        <v>2014</v>
      </c>
      <c r="R12" s="6">
        <v>2015</v>
      </c>
      <c r="S12" s="6">
        <v>2016</v>
      </c>
      <c r="T12" s="6">
        <v>2017</v>
      </c>
      <c r="U12" s="6">
        <v>2018</v>
      </c>
      <c r="V12" s="6">
        <v>2019</v>
      </c>
      <c r="W12" s="6">
        <v>2020</v>
      </c>
      <c r="Y12" s="6" t="s">
        <v>97</v>
      </c>
    </row>
    <row r="13" spans="1:25" x14ac:dyDescent="0.25">
      <c r="B13" s="6" t="str">
        <f>'Populations &amp; programs'!$C$3</f>
        <v>FSW</v>
      </c>
      <c r="C13" s="12"/>
      <c r="D13" s="12"/>
      <c r="E13" s="12"/>
      <c r="F13" s="12"/>
      <c r="G13" s="12"/>
      <c r="H13" s="12"/>
      <c r="I13" s="12"/>
      <c r="J13" s="12"/>
      <c r="K13" s="12"/>
      <c r="L13" s="12"/>
      <c r="M13" s="12"/>
      <c r="N13" s="12"/>
      <c r="O13" s="12"/>
      <c r="P13" s="12"/>
      <c r="Q13" s="12"/>
      <c r="R13" s="12"/>
      <c r="S13" s="12"/>
      <c r="T13" s="12"/>
      <c r="U13" s="12"/>
      <c r="V13" s="12"/>
      <c r="W13" s="12"/>
      <c r="X13" s="9" t="s">
        <v>99</v>
      </c>
      <c r="Y13" s="12">
        <v>0.2</v>
      </c>
    </row>
    <row r="14" spans="1:25" x14ac:dyDescent="0.25">
      <c r="B14" s="6" t="str">
        <f>'Populations &amp; programs'!$C$4</f>
        <v>Clients</v>
      </c>
      <c r="C14" s="12"/>
      <c r="D14" s="12"/>
      <c r="E14" s="12"/>
      <c r="F14" s="12"/>
      <c r="G14" s="12"/>
      <c r="H14" s="12"/>
      <c r="I14" s="12"/>
      <c r="J14" s="12"/>
      <c r="K14" s="12"/>
      <c r="L14" s="12"/>
      <c r="M14" s="12"/>
      <c r="N14" s="12"/>
      <c r="O14" s="12"/>
      <c r="P14" s="12"/>
      <c r="Q14" s="12"/>
      <c r="R14" s="12"/>
      <c r="S14" s="12"/>
      <c r="T14" s="12"/>
      <c r="U14" s="12"/>
      <c r="V14" s="12"/>
      <c r="W14" s="12"/>
      <c r="X14" s="9" t="s">
        <v>99</v>
      </c>
      <c r="Y14" s="12">
        <v>0</v>
      </c>
    </row>
    <row r="15" spans="1:25" x14ac:dyDescent="0.25">
      <c r="B15" s="6" t="str">
        <f>'Populations &amp; programs'!$C$5</f>
        <v>MSM</v>
      </c>
      <c r="C15" s="12"/>
      <c r="D15" s="12"/>
      <c r="E15" s="12"/>
      <c r="F15" s="12"/>
      <c r="G15" s="12"/>
      <c r="H15" s="12"/>
      <c r="I15" s="12"/>
      <c r="J15" s="12"/>
      <c r="K15" s="12"/>
      <c r="L15" s="12"/>
      <c r="M15" s="12"/>
      <c r="N15" s="12"/>
      <c r="O15" s="12"/>
      <c r="P15" s="12"/>
      <c r="Q15" s="12"/>
      <c r="R15" s="12"/>
      <c r="S15" s="12"/>
      <c r="T15" s="12"/>
      <c r="U15" s="12"/>
      <c r="V15" s="12"/>
      <c r="W15" s="12"/>
      <c r="X15" s="9" t="s">
        <v>99</v>
      </c>
      <c r="Y15" s="12">
        <v>0.2</v>
      </c>
    </row>
    <row r="16" spans="1:25" x14ac:dyDescent="0.25">
      <c r="B16" s="6" t="str">
        <f>'Populations &amp; programs'!$C$6</f>
        <v>Males 15-49</v>
      </c>
      <c r="C16" s="12"/>
      <c r="D16" s="12"/>
      <c r="E16" s="12"/>
      <c r="F16" s="12"/>
      <c r="G16" s="12"/>
      <c r="H16" s="12"/>
      <c r="I16" s="12"/>
      <c r="J16" s="12"/>
      <c r="K16" s="12"/>
      <c r="L16" s="12"/>
      <c r="M16" s="12"/>
      <c r="N16" s="12"/>
      <c r="O16" s="12"/>
      <c r="P16" s="12"/>
      <c r="Q16" s="12"/>
      <c r="R16" s="12"/>
      <c r="S16" s="12"/>
      <c r="T16" s="12"/>
      <c r="U16" s="12"/>
      <c r="V16" s="12"/>
      <c r="W16" s="12"/>
      <c r="X16" s="9" t="s">
        <v>99</v>
      </c>
      <c r="Y16" s="12">
        <v>0</v>
      </c>
    </row>
    <row r="17" spans="1:25" x14ac:dyDescent="0.25">
      <c r="B17" s="6" t="str">
        <f>'Populations &amp; programs'!$C$7</f>
        <v>Females 15-49</v>
      </c>
      <c r="C17" s="12"/>
      <c r="D17" s="12"/>
      <c r="E17" s="12"/>
      <c r="F17" s="12"/>
      <c r="G17" s="12"/>
      <c r="H17" s="12"/>
      <c r="I17" s="12"/>
      <c r="J17" s="12"/>
      <c r="K17" s="12"/>
      <c r="L17" s="12"/>
      <c r="M17" s="12"/>
      <c r="N17" s="12"/>
      <c r="O17" s="12"/>
      <c r="P17" s="12"/>
      <c r="Q17" s="12"/>
      <c r="R17" s="12"/>
      <c r="S17" s="12"/>
      <c r="T17" s="12"/>
      <c r="U17" s="12"/>
      <c r="V17" s="12"/>
      <c r="W17" s="12"/>
      <c r="X17" s="9" t="s">
        <v>99</v>
      </c>
      <c r="Y17" s="12">
        <v>0</v>
      </c>
    </row>
    <row r="21" spans="1:25" x14ac:dyDescent="0.25">
      <c r="A21" s="4" t="s">
        <v>148</v>
      </c>
    </row>
    <row r="22" spans="1:25" x14ac:dyDescent="0.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97</v>
      </c>
    </row>
    <row r="23" spans="1:25" x14ac:dyDescent="0.25">
      <c r="B23" s="6" t="s">
        <v>23</v>
      </c>
      <c r="C23" s="7"/>
      <c r="D23" s="7"/>
      <c r="E23" s="7"/>
      <c r="F23" s="7"/>
      <c r="G23" s="7"/>
      <c r="H23" s="7"/>
      <c r="I23" s="7"/>
      <c r="J23" s="7"/>
      <c r="K23" s="7"/>
      <c r="L23" s="7"/>
      <c r="M23" s="7"/>
      <c r="N23" s="7"/>
      <c r="O23" s="7"/>
      <c r="P23" s="7"/>
      <c r="Q23" s="7"/>
      <c r="R23" s="7"/>
      <c r="S23" s="7"/>
      <c r="T23" s="7"/>
      <c r="U23" s="7"/>
      <c r="V23" s="7"/>
      <c r="W23" s="7"/>
      <c r="X23" s="9" t="s">
        <v>99</v>
      </c>
      <c r="Y23" s="7">
        <v>0</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Populations &amp; programs</vt:lpstr>
      <vt:lpstr>Cost &amp; coverage</vt:lpstr>
      <vt:lpstr>Demographics &amp; HIV prevalence</vt:lpstr>
      <vt:lpstr>Optional indicators</vt:lpstr>
      <vt:lpstr>Other epidemiology</vt:lpstr>
      <vt:lpstr>Testing &amp; treatment</vt:lpstr>
      <vt:lpstr>Sexual behavior</vt:lpstr>
      <vt:lpstr>Injecting behavior</vt:lpstr>
      <vt:lpstr>Partnerships</vt:lpstr>
      <vt:lpstr>Transitions</vt:lpstr>
      <vt:lpstr>Constants</vt:lpstr>
      <vt:lpstr>Economics and costs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2015-02-01T21:27:19Z</dcterms:created>
  <dcterms:modified xsi:type="dcterms:W3CDTF">2015-02-03T17:03:47Z</dcterms:modified>
</cp:coreProperties>
</file>