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tabRatio="906" activeTab="1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workbook>
</file>

<file path=xl/calcChain.xml><?xml version="1.0" encoding="utf-8"?>
<calcChain xmlns="http://schemas.openxmlformats.org/spreadsheetml/2006/main">
  <c r="D8" i="4" l="1"/>
  <c r="E8" i="4"/>
  <c r="F8" i="4"/>
  <c r="G8" i="4"/>
  <c r="H8" i="4"/>
  <c r="I8" i="4"/>
  <c r="J8" i="4"/>
  <c r="K8" i="4"/>
  <c r="L8" i="4"/>
  <c r="M8" i="4"/>
  <c r="N8" i="4"/>
  <c r="O8" i="4"/>
  <c r="P8" i="4"/>
  <c r="Q8" i="4"/>
  <c r="D4" i="4"/>
  <c r="E4" i="4"/>
  <c r="F4" i="4"/>
  <c r="G4" i="4"/>
  <c r="H4" i="4"/>
  <c r="I4" i="4"/>
  <c r="J4" i="4"/>
  <c r="K4" i="4"/>
  <c r="L4" i="4"/>
  <c r="M4" i="4"/>
  <c r="N4" i="4"/>
  <c r="O4" i="4"/>
  <c r="P4" i="4"/>
  <c r="Q4" i="4"/>
  <c r="R4" i="4"/>
  <c r="R8" i="4"/>
  <c r="B15" i="11"/>
  <c r="B14" i="11"/>
  <c r="B13" i="11"/>
  <c r="B12" i="11"/>
  <c r="F11" i="11"/>
  <c r="E11" i="11"/>
  <c r="D11" i="11"/>
  <c r="C11" i="11"/>
  <c r="B6" i="11"/>
  <c r="B5" i="11"/>
  <c r="B4" i="11"/>
  <c r="B3" i="11"/>
  <c r="F2" i="11"/>
  <c r="E2" i="11"/>
  <c r="D2" i="11"/>
  <c r="C2" i="11"/>
  <c r="B33" i="10"/>
  <c r="B32" i="10"/>
  <c r="B31" i="10"/>
  <c r="B30" i="10"/>
  <c r="F29" i="10"/>
  <c r="E29" i="10"/>
  <c r="D29" i="10"/>
  <c r="C29" i="10"/>
  <c r="B24" i="10"/>
  <c r="B23" i="10"/>
  <c r="B22" i="10"/>
  <c r="B21" i="10"/>
  <c r="F20" i="10"/>
  <c r="E20" i="10"/>
  <c r="D20" i="10"/>
  <c r="C20" i="10"/>
  <c r="B15" i="10"/>
  <c r="B14" i="10"/>
  <c r="B13" i="10"/>
  <c r="B12" i="10"/>
  <c r="F11" i="10"/>
  <c r="E11" i="10"/>
  <c r="D11" i="10"/>
  <c r="C11" i="10"/>
  <c r="B6" i="10"/>
  <c r="B5" i="10"/>
  <c r="B4" i="10"/>
  <c r="B3" i="10"/>
  <c r="F2" i="10"/>
  <c r="E2" i="10"/>
  <c r="D2" i="10"/>
  <c r="C2" i="10"/>
  <c r="B15" i="9"/>
  <c r="B14" i="9"/>
  <c r="B13" i="9"/>
  <c r="B12" i="9"/>
  <c r="B6" i="9"/>
  <c r="B5" i="9"/>
  <c r="B4" i="9"/>
  <c r="B3" i="9"/>
  <c r="B58" i="8"/>
  <c r="B57" i="8"/>
  <c r="B51" i="8"/>
  <c r="B50" i="8"/>
  <c r="B49" i="8"/>
  <c r="B48" i="8"/>
  <c r="B42" i="8"/>
  <c r="B41" i="8"/>
  <c r="B40" i="8"/>
  <c r="B39" i="8"/>
  <c r="B33" i="8"/>
  <c r="B32" i="8"/>
  <c r="B31" i="8"/>
  <c r="B30" i="8"/>
  <c r="B24" i="8"/>
  <c r="B23" i="8"/>
  <c r="B22" i="8"/>
  <c r="B21" i="8"/>
  <c r="B15" i="8"/>
  <c r="B14" i="8"/>
  <c r="B13" i="8"/>
  <c r="B12" i="8"/>
  <c r="B6" i="8"/>
  <c r="B5" i="8"/>
  <c r="B4" i="8"/>
  <c r="B3" i="8"/>
  <c r="B51" i="7"/>
  <c r="B39" i="7"/>
  <c r="B38" i="7"/>
  <c r="B37" i="7"/>
  <c r="B36" i="7"/>
  <c r="B6" i="7"/>
  <c r="B5" i="7"/>
  <c r="B4" i="7"/>
  <c r="B3" i="7"/>
  <c r="B33" i="6"/>
  <c r="B32" i="6"/>
  <c r="B31" i="6"/>
  <c r="B30" i="6"/>
  <c r="B24" i="6"/>
  <c r="B23" i="6"/>
  <c r="B22" i="6"/>
  <c r="B21" i="6"/>
  <c r="B15" i="6"/>
  <c r="B14" i="6"/>
  <c r="B13" i="6"/>
  <c r="B12" i="6"/>
  <c r="B6" i="6"/>
  <c r="B5" i="6"/>
  <c r="B4" i="6"/>
  <c r="B3" i="6"/>
  <c r="B30" i="4"/>
  <c r="B29" i="4"/>
  <c r="B28" i="4"/>
  <c r="B26" i="4"/>
  <c r="B25" i="4"/>
  <c r="B24" i="4"/>
  <c r="B9" i="4"/>
  <c r="B8" i="4"/>
  <c r="B7" i="4"/>
  <c r="B5" i="4"/>
  <c r="B4" i="4"/>
  <c r="B3" i="4"/>
  <c r="B16" i="3"/>
  <c r="B15" i="3"/>
  <c r="B10" i="3"/>
  <c r="B9" i="3"/>
  <c r="B7" i="3"/>
  <c r="B6" i="3"/>
</calcChain>
</file>

<file path=xl/sharedStrings.xml><?xml version="1.0" encoding="utf-8"?>
<sst xmlns="http://schemas.openxmlformats.org/spreadsheetml/2006/main" count="500" uniqueCount="158">
  <si>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</si>
  <si>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</si>
  <si>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</si>
  <si>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</si>
  <si>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</si>
  <si>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</si>
  <si>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</si>
  <si>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</si>
  <si>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</si>
  <si>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</si>
  <si>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</si>
  <si>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</si>
  <si>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</si>
  <si>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</si>
  <si>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</si>
  <si>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</si>
  <si>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</si>
  <si>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</si>
  <si>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</si>
  <si>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</si>
  <si>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</si>
  <si>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</si>
  <si>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</si>
  <si>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</si>
  <si>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</si>
  <si>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</si>
  <si>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</si>
  <si>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</si>
  <si>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</si>
  <si>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Male PWID</t>
  </si>
  <si>
    <t>Males who inject drugs</t>
  </si>
  <si>
    <t>Males 15-49</t>
  </si>
  <si>
    <t>Other males (15-49)</t>
  </si>
  <si>
    <t>Females 15-49</t>
  </si>
  <si>
    <t>Other females (15-49)</t>
  </si>
  <si>
    <t>Programs</t>
  </si>
  <si>
    <t>SBCC</t>
  </si>
  <si>
    <t>Social and behavior change communication</t>
  </si>
  <si>
    <t>FSW programs</t>
  </si>
  <si>
    <t>Programs for female sex workers and clients</t>
  </si>
  <si>
    <t>NSP</t>
  </si>
  <si>
    <t>Needle-syringe program</t>
  </si>
  <si>
    <t>ART</t>
  </si>
  <si>
    <t>Antiretroviral therapy</t>
  </si>
  <si>
    <t>Other</t>
  </si>
  <si>
    <t>Other costs</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</si>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</sst>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72">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0" fontId="1" fillId="2" borderId="0" xfId="0" applyFont="1" applyFill="1" applyAlignment="1">
      <alignment horizontal="center" vertical="center"/>
    </xf>
    <xf numFmtId="0" fontId="0" fillId="0" borderId="0" xfId="0"/>
    <xf numFmtId="0" fontId="2" fillId="0" borderId="0" xfId="0" applyFont="1" applyAlignment="1">
      <alignment horizontal="right"/>
    </xf>
    <xf numFmtId="10" fontId="0" fillId="4" borderId="1" xfId="0" applyNumberFormat="1" applyFill="1" applyBorder="1" applyProtection="1">
      <protection locked="0"/>
    </xf>
    <xf numFmtId="0" fontId="2" fillId="0" borderId="0" xfId="0" applyFont="1" applyAlignment="1">
      <alignment horizontal="center"/>
    </xf>
    <xf numFmtId="11" fontId="0" fillId="4" borderId="1" xfId="0" applyNumberFormat="1" applyFill="1" applyBorder="1" applyProtection="1">
      <protection locked="0"/>
    </xf>
    <xf numFmtId="0" fontId="0" fillId="0" borderId="0" xfId="0"/>
    <xf numFmtId="0" fontId="2" fillId="0" borderId="0" xfId="0" applyFont="1" applyAlignment="1">
      <alignment horizontal="right"/>
    </xf>
    <xf numFmtId="0" fontId="2" fillId="0" borderId="0" xfId="0" applyFont="1" applyAlignment="1">
      <alignment horizontal="center"/>
    </xf>
    <xf numFmtId="11" fontId="0" fillId="4" borderId="1" xfId="0" applyNumberFormat="1" applyFill="1" applyBorder="1" applyProtection="1">
      <protection locked="0"/>
    </xf>
    <xf numFmtId="2" fontId="0" fillId="4" borderId="1" xfId="0" applyNumberFormat="1" applyFill="1" applyBorder="1" applyProtection="1">
      <protection locked="0"/>
    </xf>
    <xf numFmtId="2" fontId="2" fillId="0" borderId="0" xfId="0" applyNumberFormat="1"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center"/>
    </xf>
    <xf numFmtId="11" fontId="0" fillId="4" borderId="1" xfId="0" applyNumberFormat="1" applyFill="1" applyBorder="1" applyProtection="1">
      <protection locked="0"/>
    </xf>
    <xf numFmtId="0" fontId="0" fillId="0" borderId="0" xfId="0"/>
    <xf numFmtId="0" fontId="2" fillId="0" borderId="0" xfId="0" applyFont="1" applyAlignment="1">
      <alignment horizontal="right"/>
    </xf>
    <xf numFmtId="10" fontId="0" fillId="4" borderId="1" xfId="0" applyNumberFormat="1" applyFill="1" applyBorder="1" applyProtection="1">
      <protection locked="0"/>
    </xf>
    <xf numFmtId="0" fontId="2" fillId="0" borderId="0" xfId="0" applyFont="1" applyAlignment="1">
      <alignment horizontal="center"/>
    </xf>
    <xf numFmtId="11" fontId="0" fillId="4" borderId="1" xfId="0" applyNumberFormat="1" applyFill="1" applyBorder="1" applyProtection="1">
      <protection locked="0"/>
    </xf>
    <xf numFmtId="0" fontId="0" fillId="0" borderId="0" xfId="0"/>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2" fontId="0" fillId="4" borderId="1" xfId="0" applyNumberFormat="1" applyFill="1" applyBorder="1" applyProtection="1">
      <protection locked="0"/>
    </xf>
    <xf numFmtId="0" fontId="0" fillId="0" borderId="0" xfId="0"/>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0" fontId="0" fillId="0" borderId="0" xfId="0"/>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0" fontId="0" fillId="0" borderId="0" xfId="0"/>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9" fontId="0" fillId="4" borderId="1" xfId="0" applyNumberFormat="1" applyFill="1" applyBorder="1" applyProtection="1">
      <protection locked="0"/>
    </xf>
    <xf numFmtId="0" fontId="0" fillId="0" borderId="0" xfId="0"/>
    <xf numFmtId="0" fontId="2" fillId="0" borderId="0" xfId="0" applyFont="1" applyAlignment="1">
      <alignment horizontal="right"/>
    </xf>
    <xf numFmtId="0" fontId="2" fillId="0" borderId="0" xfId="0" applyFont="1" applyAlignment="1">
      <alignment horizontal="center"/>
    </xf>
    <xf numFmtId="4" fontId="0" fillId="4" borderId="1" xfId="0" applyNumberFormat="1" applyFill="1" applyBorder="1" applyProtection="1">
      <protection locked="0"/>
    </xf>
    <xf numFmtId="0" fontId="0" fillId="0" borderId="0" xfId="0"/>
    <xf numFmtId="0" fontId="2" fillId="0" borderId="0" xfId="0" applyFont="1" applyAlignment="1">
      <alignment horizontal="right"/>
    </xf>
    <xf numFmtId="0" fontId="2" fillId="0" borderId="0" xfId="0" applyFont="1" applyAlignment="1">
      <alignment horizontal="center"/>
    </xf>
    <xf numFmtId="9" fontId="0" fillId="4" borderId="1" xfId="0" applyNumberFormat="1" applyFill="1" applyBorder="1" applyProtection="1">
      <protection locked="0"/>
    </xf>
    <xf numFmtId="0" fontId="0" fillId="0" borderId="0" xfId="0"/>
    <xf numFmtId="10" fontId="0" fillId="4" borderId="1" xfId="0" applyNumberFormat="1" applyFill="1" applyBorder="1" applyProtection="1">
      <protection locked="0"/>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0" fontId="6" fillId="0" borderId="0" xfId="0" applyFont="1"/>
    <xf numFmtId="0" fontId="6" fillId="0" borderId="0" xfId="0" applyFont="1" applyAlignment="1">
      <alignment horizontal="right"/>
    </xf>
    <xf numFmtId="0" fontId="5" fillId="5" borderId="2" xfId="1" applyFill="1" applyBorder="1" applyProtection="1">
      <protection locked="0"/>
    </xf>
    <xf numFmtId="0" fontId="6" fillId="0" borderId="0" xfId="0" applyFont="1" applyAlignment="1">
      <alignment horizontal="center"/>
    </xf>
    <xf numFmtId="3" fontId="5" fillId="5" borderId="2" xfId="1" applyNumberFormat="1" applyFill="1" applyBorder="1" applyProtection="1">
      <protection locked="0"/>
    </xf>
    <xf numFmtId="3" fontId="5" fillId="5" borderId="2" xfId="0" applyNumberFormat="1" applyFont="1" applyFill="1" applyBorder="1" applyProtection="1">
      <protection locked="0"/>
    </xf>
    <xf numFmtId="10" fontId="5" fillId="5" borderId="2" xfId="1" applyNumberFormat="1" applyFill="1" applyBorder="1" applyProtection="1">
      <protection locked="0"/>
    </xf>
  </cellXfs>
  <cellStyles count="2">
    <cellStyle name="Input 2"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A3"/>
    </sheetView>
  </sheetViews>
  <sheetFormatPr defaultRowHeight="15" x14ac:dyDescent="0.25"/>
  <cols>
    <col min="1" max="1" width="80.7109375" customWidth="1"/>
  </cols>
  <sheetData>
    <row r="1" spans="1:1" x14ac:dyDescent="0.25">
      <c r="A1" s="13" t="s">
        <v>0</v>
      </c>
    </row>
    <row r="2" spans="1:1" x14ac:dyDescent="0.25">
      <c r="A2" s="13"/>
    </row>
    <row r="3" spans="1:1" x14ac:dyDescent="0.25">
      <c r="A3" s="13"/>
    </row>
    <row r="4" spans="1:1" x14ac:dyDescent="0.25">
      <c r="A4" s="1"/>
    </row>
    <row r="5" spans="1:1" ht="65.099999999999994" customHeight="1" x14ac:dyDescent="0.25">
      <c r="A5" s="1" t="s">
        <v>1</v>
      </c>
    </row>
    <row r="6" spans="1:1" x14ac:dyDescent="0.25">
      <c r="A6" s="1"/>
    </row>
    <row r="7" spans="1:1" x14ac:dyDescent="0.25">
      <c r="A7" s="2" t="s">
        <v>2</v>
      </c>
    </row>
    <row r="8" spans="1:1" x14ac:dyDescent="0.25">
      <c r="A8" s="1"/>
    </row>
    <row r="9" spans="1:1" ht="30" x14ac:dyDescent="0.25">
      <c r="A9" s="1" t="s">
        <v>3</v>
      </c>
    </row>
    <row r="10" spans="1:1" x14ac:dyDescent="0.25">
      <c r="A10" s="1"/>
    </row>
    <row r="11" spans="1:1" x14ac:dyDescent="0.25">
      <c r="A11" s="2" t="s">
        <v>4</v>
      </c>
    </row>
    <row r="12" spans="1:1" x14ac:dyDescent="0.25">
      <c r="A12" s="1"/>
    </row>
    <row r="13" spans="1:1" ht="80.099999999999994" customHeight="1" x14ac:dyDescent="0.25">
      <c r="A13" s="1" t="s">
        <v>5</v>
      </c>
    </row>
    <row r="14" spans="1:1" x14ac:dyDescent="0.25">
      <c r="A14" s="1"/>
    </row>
    <row r="15" spans="1:1" x14ac:dyDescent="0.25">
      <c r="A15" s="2" t="s">
        <v>6</v>
      </c>
    </row>
    <row r="16" spans="1:1" x14ac:dyDescent="0.25">
      <c r="A16" s="1"/>
    </row>
    <row r="17" spans="1:1" ht="30" x14ac:dyDescent="0.25">
      <c r="A17" s="1" t="s">
        <v>7</v>
      </c>
    </row>
    <row r="18" spans="1:1" x14ac:dyDescent="0.25">
      <c r="A18" s="1" t="s">
        <v>8</v>
      </c>
    </row>
    <row r="19" spans="1:1" ht="57" customHeight="1" x14ac:dyDescent="0.25">
      <c r="A19" s="1" t="s">
        <v>9</v>
      </c>
    </row>
    <row r="20" spans="1:1" x14ac:dyDescent="0.25">
      <c r="A20" s="1" t="s">
        <v>10</v>
      </c>
    </row>
    <row r="21" spans="1:1" x14ac:dyDescent="0.25">
      <c r="A21" s="1"/>
    </row>
    <row r="22" spans="1:1" x14ac:dyDescent="0.25">
      <c r="A22" s="1" t="s">
        <v>11</v>
      </c>
    </row>
    <row r="23" spans="1:1" x14ac:dyDescent="0.25">
      <c r="A23" s="1"/>
    </row>
    <row r="24" spans="1:1" x14ac:dyDescent="0.25">
      <c r="A24" s="2" t="s">
        <v>12</v>
      </c>
    </row>
    <row r="25" spans="1:1" x14ac:dyDescent="0.25">
      <c r="A25" s="1"/>
    </row>
    <row r="26" spans="1:1" x14ac:dyDescent="0.25">
      <c r="A26" s="1" t="s">
        <v>13</v>
      </c>
    </row>
    <row r="27" spans="1:1" x14ac:dyDescent="0.25">
      <c r="A27" s="1"/>
    </row>
    <row r="28" spans="1:1" x14ac:dyDescent="0.25">
      <c r="A28" s="3" t="s">
        <v>14</v>
      </c>
    </row>
    <row r="29" spans="1:1" x14ac:dyDescent="0.25">
      <c r="A29" s="1"/>
    </row>
  </sheetData>
  <mergeCells count="1">
    <mergeCell ref="A1:A3"/>
  </mergeCells>
  <hyperlinks>
    <hyperlink ref="A2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27" sqref="G27"/>
    </sheetView>
  </sheetViews>
  <sheetFormatPr defaultRowHeight="15" x14ac:dyDescent="0.25"/>
  <cols>
    <col min="3" max="6" width="12.7109375" customWidth="1"/>
  </cols>
  <sheetData>
    <row r="1" spans="1:6" x14ac:dyDescent="0.25">
      <c r="A1" s="4" t="s">
        <v>87</v>
      </c>
    </row>
    <row r="2" spans="1:6" x14ac:dyDescent="0.25">
      <c r="C2" s="6" t="str">
        <f>'Populations &amp; programs'!$C$3</f>
        <v>FSW</v>
      </c>
      <c r="D2" s="6" t="str">
        <f>'Populations &amp; programs'!$C$4</f>
        <v>Male PWID</v>
      </c>
      <c r="E2" s="6" t="str">
        <f>'Populations &amp; programs'!$C$5</f>
        <v>Males 15-49</v>
      </c>
      <c r="F2" s="6" t="str">
        <f>'Populations &amp; programs'!$C$6</f>
        <v>Females 15-49</v>
      </c>
    </row>
    <row r="3" spans="1:6" x14ac:dyDescent="0.25">
      <c r="B3" s="6" t="str">
        <f>'Populations &amp; programs'!$C$3</f>
        <v>FSW</v>
      </c>
      <c r="C3" s="7"/>
      <c r="D3" s="7"/>
      <c r="E3" s="7"/>
      <c r="F3" s="7"/>
    </row>
    <row r="4" spans="1:6" x14ac:dyDescent="0.25">
      <c r="B4" s="6" t="str">
        <f>'Populations &amp; programs'!$C$4</f>
        <v>Male PWID</v>
      </c>
      <c r="C4" s="7">
        <v>1</v>
      </c>
      <c r="D4" s="7"/>
      <c r="E4" s="7"/>
      <c r="F4" s="7">
        <v>1</v>
      </c>
    </row>
    <row r="5" spans="1:6" x14ac:dyDescent="0.25">
      <c r="B5" s="6" t="str">
        <f>'Populations &amp; programs'!$C$5</f>
        <v>Males 15-49</v>
      </c>
      <c r="C5" s="7">
        <v>1</v>
      </c>
      <c r="D5" s="7"/>
      <c r="E5" s="7"/>
      <c r="F5" s="7">
        <v>1</v>
      </c>
    </row>
    <row r="6" spans="1:6" x14ac:dyDescent="0.25">
      <c r="B6" s="6" t="str">
        <f>'Populations &amp; programs'!$C$6</f>
        <v>Females 15-49</v>
      </c>
      <c r="C6" s="7"/>
      <c r="D6" s="7"/>
      <c r="E6" s="7"/>
      <c r="F6" s="7"/>
    </row>
    <row r="10" spans="1:6" x14ac:dyDescent="0.25">
      <c r="A10" s="4" t="s">
        <v>88</v>
      </c>
    </row>
    <row r="11" spans="1:6" x14ac:dyDescent="0.25">
      <c r="C11" s="6" t="str">
        <f>'Populations &amp; programs'!$C$3</f>
        <v>FSW</v>
      </c>
      <c r="D11" s="6" t="str">
        <f>'Populations &amp; programs'!$C$4</f>
        <v>Male PWID</v>
      </c>
      <c r="E11" s="6" t="str">
        <f>'Populations &amp; programs'!$C$5</f>
        <v>Males 15-49</v>
      </c>
      <c r="F11" s="6" t="str">
        <f>'Populations &amp; programs'!$C$6</f>
        <v>Females 15-49</v>
      </c>
    </row>
    <row r="12" spans="1:6" x14ac:dyDescent="0.25">
      <c r="B12" s="6" t="str">
        <f>'Populations &amp; programs'!$C$3</f>
        <v>FSW</v>
      </c>
      <c r="C12" s="7"/>
      <c r="D12" s="7"/>
      <c r="E12" s="7"/>
      <c r="F12" s="7"/>
    </row>
    <row r="13" spans="1:6" x14ac:dyDescent="0.25">
      <c r="B13" s="6" t="str">
        <f>'Populations &amp; programs'!$C$4</f>
        <v>Male PWID</v>
      </c>
      <c r="C13" s="7">
        <v>1</v>
      </c>
      <c r="D13" s="7"/>
      <c r="E13" s="7"/>
      <c r="F13" s="7">
        <v>1</v>
      </c>
    </row>
    <row r="14" spans="1:6" x14ac:dyDescent="0.25">
      <c r="B14" s="6" t="str">
        <f>'Populations &amp; programs'!$C$5</f>
        <v>Males 15-49</v>
      </c>
      <c r="C14" s="7">
        <v>1</v>
      </c>
      <c r="D14" s="7"/>
      <c r="E14" s="7"/>
      <c r="F14" s="7">
        <v>1</v>
      </c>
    </row>
    <row r="15" spans="1:6" x14ac:dyDescent="0.25">
      <c r="B15" s="6" t="str">
        <f>'Populations &amp; programs'!$C$6</f>
        <v>Females 15-49</v>
      </c>
      <c r="C15" s="7"/>
      <c r="D15" s="7"/>
      <c r="E15" s="7"/>
      <c r="F15" s="7"/>
    </row>
    <row r="19" spans="1:6" x14ac:dyDescent="0.25">
      <c r="A19" s="4" t="s">
        <v>89</v>
      </c>
    </row>
    <row r="20" spans="1:6" x14ac:dyDescent="0.25">
      <c r="C20" s="6" t="str">
        <f>'Populations &amp; programs'!$C$3</f>
        <v>FSW</v>
      </c>
      <c r="D20" s="6" t="str">
        <f>'Populations &amp; programs'!$C$4</f>
        <v>Male PWID</v>
      </c>
      <c r="E20" s="6" t="str">
        <f>'Populations &amp; programs'!$C$5</f>
        <v>Males 15-49</v>
      </c>
      <c r="F20" s="6" t="str">
        <f>'Populations &amp; programs'!$C$6</f>
        <v>Females 15-49</v>
      </c>
    </row>
    <row r="21" spans="1:6" x14ac:dyDescent="0.25">
      <c r="B21" s="6" t="str">
        <f>'Populations &amp; programs'!$C$3</f>
        <v>FSW</v>
      </c>
      <c r="C21" s="7"/>
      <c r="D21" s="7"/>
      <c r="E21" s="7"/>
      <c r="F21" s="7"/>
    </row>
    <row r="22" spans="1:6" x14ac:dyDescent="0.25">
      <c r="B22" s="6" t="str">
        <f>'Populations &amp; programs'!$C$4</f>
        <v>Male PWID</v>
      </c>
      <c r="C22" s="7">
        <v>1</v>
      </c>
      <c r="D22" s="7"/>
      <c r="E22" s="7"/>
      <c r="F22" s="7"/>
    </row>
    <row r="23" spans="1:6" x14ac:dyDescent="0.25">
      <c r="B23" s="6" t="str">
        <f>'Populations &amp; programs'!$C$5</f>
        <v>Males 15-49</v>
      </c>
      <c r="C23" s="7">
        <v>1</v>
      </c>
      <c r="D23" s="7"/>
      <c r="E23" s="7"/>
      <c r="F23" s="7"/>
    </row>
    <row r="24" spans="1:6" x14ac:dyDescent="0.25">
      <c r="B24" s="6" t="str">
        <f>'Populations &amp; programs'!$C$6</f>
        <v>Females 15-49</v>
      </c>
      <c r="C24" s="7"/>
      <c r="D24" s="7"/>
      <c r="E24" s="7"/>
      <c r="F24" s="7"/>
    </row>
    <row r="28" spans="1:6" x14ac:dyDescent="0.25">
      <c r="A28" s="4" t="s">
        <v>90</v>
      </c>
    </row>
    <row r="29" spans="1:6" x14ac:dyDescent="0.25">
      <c r="C29" s="6" t="str">
        <f>'Populations &amp; programs'!$C$3</f>
        <v>FSW</v>
      </c>
      <c r="D29" s="6" t="str">
        <f>'Populations &amp; programs'!$C$4</f>
        <v>Male PWID</v>
      </c>
      <c r="E29" s="6" t="str">
        <f>'Populations &amp; programs'!$C$5</f>
        <v>Males 15-49</v>
      </c>
      <c r="F29" s="6" t="str">
        <f>'Populations &amp; programs'!$C$6</f>
        <v>Females 15-49</v>
      </c>
    </row>
    <row r="30" spans="1:6" x14ac:dyDescent="0.25">
      <c r="B30" s="6" t="str">
        <f>'Populations &amp; programs'!$C$3</f>
        <v>FSW</v>
      </c>
      <c r="C30" s="7"/>
      <c r="D30" s="7"/>
      <c r="E30" s="7"/>
      <c r="F30" s="7"/>
    </row>
    <row r="31" spans="1:6" x14ac:dyDescent="0.25">
      <c r="B31" s="6" t="str">
        <f>'Populations &amp; programs'!$C$4</f>
        <v>Male PWID</v>
      </c>
      <c r="C31" s="7"/>
      <c r="D31" s="7">
        <v>1</v>
      </c>
      <c r="E31" s="7"/>
      <c r="F31" s="7"/>
    </row>
    <row r="32" spans="1:6" x14ac:dyDescent="0.25">
      <c r="B32" s="6" t="str">
        <f>'Populations &amp; programs'!$C$5</f>
        <v>Males 15-49</v>
      </c>
      <c r="C32" s="7"/>
      <c r="D32" s="7"/>
      <c r="E32" s="7"/>
      <c r="F32" s="7"/>
    </row>
    <row r="33" spans="2:6" x14ac:dyDescent="0.25">
      <c r="B33" s="6" t="str">
        <f>'Populations &amp; programs'!$C$6</f>
        <v>Females 15-49</v>
      </c>
      <c r="C33" s="7"/>
      <c r="D33" s="7"/>
      <c r="E33" s="7"/>
      <c r="F33"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5" x14ac:dyDescent="0.25"/>
  <cols>
    <col min="3" max="6" width="12.7109375" customWidth="1"/>
  </cols>
  <sheetData>
    <row r="1" spans="1:6" x14ac:dyDescent="0.25">
      <c r="A1" s="4" t="s">
        <v>91</v>
      </c>
    </row>
    <row r="2" spans="1:6" x14ac:dyDescent="0.25">
      <c r="C2" s="6" t="str">
        <f>'Populations &amp; programs'!$C$3</f>
        <v>FSW</v>
      </c>
      <c r="D2" s="6" t="str">
        <f>'Populations &amp; programs'!$C$4</f>
        <v>Male PWID</v>
      </c>
      <c r="E2" s="6" t="str">
        <f>'Populations &amp; programs'!$C$5</f>
        <v>Males 15-49</v>
      </c>
      <c r="F2" s="6" t="str">
        <f>'Populations &amp; programs'!$C$6</f>
        <v>Females 15-49</v>
      </c>
    </row>
    <row r="3" spans="1:6" x14ac:dyDescent="0.25">
      <c r="B3" s="6" t="str">
        <f>'Populations &amp; programs'!$C$3</f>
        <v>FSW</v>
      </c>
      <c r="C3" s="7"/>
      <c r="D3" s="7"/>
      <c r="E3" s="7"/>
      <c r="F3" s="7"/>
    </row>
    <row r="4" spans="1:6" x14ac:dyDescent="0.25">
      <c r="B4" s="6" t="str">
        <f>'Populations &amp; programs'!$C$4</f>
        <v>Male PWID</v>
      </c>
      <c r="C4" s="7"/>
      <c r="D4" s="7"/>
      <c r="E4" s="7"/>
      <c r="F4" s="7"/>
    </row>
    <row r="5" spans="1:6" x14ac:dyDescent="0.25">
      <c r="B5" s="6" t="str">
        <f>'Populations &amp; programs'!$C$5</f>
        <v>Males 15-49</v>
      </c>
      <c r="C5" s="7"/>
      <c r="D5" s="7"/>
      <c r="E5" s="7"/>
      <c r="F5" s="7"/>
    </row>
    <row r="6" spans="1:6" x14ac:dyDescent="0.25">
      <c r="B6" s="6" t="str">
        <f>'Populations &amp; programs'!$C$6</f>
        <v>Females 15-49</v>
      </c>
      <c r="C6" s="7"/>
      <c r="D6" s="7"/>
      <c r="E6" s="7"/>
      <c r="F6" s="7"/>
    </row>
    <row r="10" spans="1:6" x14ac:dyDescent="0.25">
      <c r="A10" s="4" t="s">
        <v>92</v>
      </c>
    </row>
    <row r="11" spans="1:6" x14ac:dyDescent="0.25">
      <c r="C11" s="6" t="str">
        <f>'Populations &amp; programs'!$C$3</f>
        <v>FSW</v>
      </c>
      <c r="D11" s="6" t="str">
        <f>'Populations &amp; programs'!$C$4</f>
        <v>Male PWID</v>
      </c>
      <c r="E11" s="6" t="str">
        <f>'Populations &amp; programs'!$C$5</f>
        <v>Males 15-49</v>
      </c>
      <c r="F11" s="6" t="str">
        <f>'Populations &amp; programs'!$C$6</f>
        <v>Females 15-49</v>
      </c>
    </row>
    <row r="12" spans="1:6" x14ac:dyDescent="0.25">
      <c r="B12" s="6" t="str">
        <f>'Populations &amp; programs'!$C$3</f>
        <v>FSW</v>
      </c>
      <c r="C12" s="7"/>
      <c r="D12" s="7"/>
      <c r="E12" s="7"/>
      <c r="F12" s="7"/>
    </row>
    <row r="13" spans="1:6" x14ac:dyDescent="0.25">
      <c r="B13" s="6" t="str">
        <f>'Populations &amp; programs'!$C$4</f>
        <v>Male PWID</v>
      </c>
      <c r="C13" s="7"/>
      <c r="D13" s="7"/>
      <c r="E13" s="7"/>
      <c r="F13" s="7"/>
    </row>
    <row r="14" spans="1:6" x14ac:dyDescent="0.25">
      <c r="B14" s="6" t="str">
        <f>'Populations &amp; programs'!$C$5</f>
        <v>Males 15-49</v>
      </c>
      <c r="C14" s="7"/>
      <c r="D14" s="7"/>
      <c r="E14" s="7"/>
      <c r="F14" s="7"/>
    </row>
    <row r="15" spans="1:6" x14ac:dyDescent="0.25">
      <c r="B15" s="6" t="str">
        <f>'Populations &amp; programs'!$C$6</f>
        <v>Females 15-49</v>
      </c>
      <c r="C15" s="7"/>
      <c r="D15" s="7"/>
      <c r="E15" s="7"/>
      <c r="F15"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heetViews>
  <sheetFormatPr defaultRowHeight="15" x14ac:dyDescent="0.25"/>
  <cols>
    <col min="2" max="2" width="40.7109375" customWidth="1"/>
  </cols>
  <sheetData>
    <row r="1" spans="1:5" x14ac:dyDescent="0.25">
      <c r="A1" s="4" t="s">
        <v>93</v>
      </c>
    </row>
    <row r="2" spans="1:5" x14ac:dyDescent="0.25">
      <c r="C2" s="6" t="s">
        <v>53</v>
      </c>
      <c r="D2" s="6" t="s">
        <v>54</v>
      </c>
      <c r="E2" s="6" t="s">
        <v>52</v>
      </c>
    </row>
    <row r="3" spans="1:5" x14ac:dyDescent="0.25">
      <c r="B3" s="5" t="s">
        <v>94</v>
      </c>
      <c r="C3" s="8">
        <v>4.0000000000000002E-4</v>
      </c>
      <c r="D3" s="8">
        <v>1E-4</v>
      </c>
      <c r="E3" s="8">
        <v>1.4E-3</v>
      </c>
    </row>
    <row r="4" spans="1:5" x14ac:dyDescent="0.25">
      <c r="B4" s="5" t="s">
        <v>95</v>
      </c>
      <c r="C4" s="8">
        <v>8.0000000000000004E-4</v>
      </c>
      <c r="D4" s="8">
        <v>5.9999999999999995E-4</v>
      </c>
      <c r="E4" s="8">
        <v>1.1000000000000001E-3</v>
      </c>
    </row>
    <row r="5" spans="1:5" x14ac:dyDescent="0.25">
      <c r="B5" s="5" t="s">
        <v>96</v>
      </c>
      <c r="C5" s="8">
        <v>1.38E-2</v>
      </c>
      <c r="D5" s="8">
        <v>1.0200000000000001E-2</v>
      </c>
      <c r="E5" s="8">
        <v>1.8599999999999998E-2</v>
      </c>
    </row>
    <row r="6" spans="1:5" x14ac:dyDescent="0.25">
      <c r="B6" s="5" t="s">
        <v>97</v>
      </c>
      <c r="C6" s="8">
        <v>1.1000000000000001E-3</v>
      </c>
      <c r="D6" s="8">
        <v>4.0000000000000002E-4</v>
      </c>
      <c r="E6" s="8">
        <v>2.8E-3</v>
      </c>
    </row>
    <row r="7" spans="1:5" x14ac:dyDescent="0.25">
      <c r="B7" s="5" t="s">
        <v>98</v>
      </c>
      <c r="C7" s="8">
        <v>8.0000000000000002E-3</v>
      </c>
      <c r="D7" s="8">
        <v>6.3E-3</v>
      </c>
      <c r="E7" s="8">
        <v>2.4E-2</v>
      </c>
    </row>
    <row r="8" spans="1:5" x14ac:dyDescent="0.25">
      <c r="B8" s="5" t="s">
        <v>99</v>
      </c>
      <c r="C8" s="8">
        <v>0.36699999999999999</v>
      </c>
      <c r="D8" s="8">
        <v>0.29399999999999998</v>
      </c>
      <c r="E8" s="8">
        <v>0.44</v>
      </c>
    </row>
    <row r="9" spans="1:5" x14ac:dyDescent="0.25">
      <c r="B9" s="5" t="s">
        <v>100</v>
      </c>
      <c r="C9" s="8">
        <v>0.20499999999999999</v>
      </c>
      <c r="D9" s="8">
        <v>0.14000000000000001</v>
      </c>
      <c r="E9" s="8">
        <v>0.27</v>
      </c>
    </row>
    <row r="13" spans="1:5" x14ac:dyDescent="0.25">
      <c r="A13" s="4" t="s">
        <v>101</v>
      </c>
    </row>
    <row r="14" spans="1:5" x14ac:dyDescent="0.25">
      <c r="C14" s="6" t="s">
        <v>53</v>
      </c>
      <c r="D14" s="6" t="s">
        <v>54</v>
      </c>
      <c r="E14" s="6" t="s">
        <v>52</v>
      </c>
    </row>
    <row r="15" spans="1:5" x14ac:dyDescent="0.25">
      <c r="B15" s="5" t="s">
        <v>102</v>
      </c>
      <c r="C15" s="11">
        <v>26.03</v>
      </c>
      <c r="D15" s="11">
        <v>2</v>
      </c>
      <c r="E15" s="11">
        <v>48.02</v>
      </c>
    </row>
    <row r="16" spans="1:5" x14ac:dyDescent="0.25">
      <c r="B16" s="5" t="s">
        <v>103</v>
      </c>
      <c r="C16" s="11">
        <v>1</v>
      </c>
      <c r="D16" s="11">
        <v>1</v>
      </c>
      <c r="E16" s="11">
        <v>1</v>
      </c>
    </row>
    <row r="17" spans="1:5" x14ac:dyDescent="0.25">
      <c r="B17" s="5" t="s">
        <v>104</v>
      </c>
      <c r="C17" s="11">
        <v>1</v>
      </c>
      <c r="D17" s="11">
        <v>1</v>
      </c>
      <c r="E17" s="11">
        <v>1</v>
      </c>
    </row>
    <row r="18" spans="1:5" x14ac:dyDescent="0.25">
      <c r="B18" s="5" t="s">
        <v>105</v>
      </c>
      <c r="C18" s="11">
        <v>1</v>
      </c>
      <c r="D18" s="11">
        <v>1</v>
      </c>
      <c r="E18" s="11">
        <v>1</v>
      </c>
    </row>
    <row r="19" spans="1:5" x14ac:dyDescent="0.25">
      <c r="B19" s="5" t="s">
        <v>106</v>
      </c>
      <c r="C19" s="11">
        <v>3.49</v>
      </c>
      <c r="D19" s="11">
        <v>1.76</v>
      </c>
      <c r="E19" s="11">
        <v>6.92</v>
      </c>
    </row>
    <row r="20" spans="1:5" x14ac:dyDescent="0.25">
      <c r="B20" s="5" t="s">
        <v>107</v>
      </c>
      <c r="C20" s="11">
        <v>7.17</v>
      </c>
      <c r="D20" s="11">
        <v>3.9</v>
      </c>
      <c r="E20" s="11">
        <v>12.08</v>
      </c>
    </row>
    <row r="24" spans="1:5" x14ac:dyDescent="0.25">
      <c r="A24" s="4" t="s">
        <v>108</v>
      </c>
    </row>
    <row r="25" spans="1:5" x14ac:dyDescent="0.25">
      <c r="C25" s="6" t="s">
        <v>53</v>
      </c>
      <c r="D25" s="6" t="s">
        <v>54</v>
      </c>
      <c r="E25" s="6" t="s">
        <v>52</v>
      </c>
    </row>
    <row r="26" spans="1:5" x14ac:dyDescent="0.25">
      <c r="B26" s="5" t="s">
        <v>109</v>
      </c>
      <c r="C26" s="12">
        <v>4.1399999999999997</v>
      </c>
      <c r="D26" s="12">
        <v>2</v>
      </c>
      <c r="E26" s="12">
        <v>9.76</v>
      </c>
    </row>
    <row r="27" spans="1:5" x14ac:dyDescent="0.25">
      <c r="B27" s="5" t="s">
        <v>104</v>
      </c>
      <c r="C27" s="12">
        <v>1.05</v>
      </c>
      <c r="D27" s="12">
        <v>0.86</v>
      </c>
      <c r="E27" s="12">
        <v>1.61</v>
      </c>
    </row>
    <row r="28" spans="1:5" x14ac:dyDescent="0.25">
      <c r="B28" s="5" t="s">
        <v>110</v>
      </c>
      <c r="C28" s="12">
        <v>0.33</v>
      </c>
      <c r="D28" s="12">
        <v>0.32</v>
      </c>
      <c r="E28" s="12">
        <v>0.35</v>
      </c>
    </row>
    <row r="29" spans="1:5" x14ac:dyDescent="0.25">
      <c r="B29" s="5" t="s">
        <v>111</v>
      </c>
      <c r="C29" s="12">
        <v>0.27</v>
      </c>
      <c r="D29" s="12">
        <v>0.25</v>
      </c>
      <c r="E29" s="12">
        <v>0.28999999999999998</v>
      </c>
    </row>
    <row r="30" spans="1:5" x14ac:dyDescent="0.25">
      <c r="B30" s="5" t="s">
        <v>112</v>
      </c>
      <c r="C30" s="12">
        <v>0.67</v>
      </c>
      <c r="D30" s="12">
        <v>0.44</v>
      </c>
      <c r="E30" s="12">
        <v>0.88</v>
      </c>
    </row>
    <row r="34" spans="1:5" x14ac:dyDescent="0.25">
      <c r="A34" s="4" t="s">
        <v>113</v>
      </c>
    </row>
    <row r="35" spans="1:5" x14ac:dyDescent="0.25">
      <c r="C35" s="6" t="s">
        <v>53</v>
      </c>
      <c r="D35" s="6" t="s">
        <v>54</v>
      </c>
      <c r="E35" s="6" t="s">
        <v>52</v>
      </c>
    </row>
    <row r="36" spans="1:5" x14ac:dyDescent="0.25">
      <c r="B36" s="5" t="s">
        <v>114</v>
      </c>
      <c r="C36" s="12">
        <v>0.45</v>
      </c>
      <c r="D36" s="12">
        <v>0.14000000000000001</v>
      </c>
      <c r="E36" s="12">
        <v>0.93</v>
      </c>
    </row>
    <row r="37" spans="1:5" x14ac:dyDescent="0.25">
      <c r="B37" s="5" t="s">
        <v>115</v>
      </c>
      <c r="C37" s="12">
        <v>0.7</v>
      </c>
      <c r="D37" s="12">
        <v>0.28999999999999998</v>
      </c>
      <c r="E37" s="12">
        <v>1.1100000000000001</v>
      </c>
    </row>
    <row r="38" spans="1:5" x14ac:dyDescent="0.25">
      <c r="B38" s="5" t="s">
        <v>116</v>
      </c>
      <c r="C38" s="12">
        <v>0.47</v>
      </c>
      <c r="D38" s="12">
        <v>0.33</v>
      </c>
      <c r="E38" s="12">
        <v>0.72</v>
      </c>
    </row>
    <row r="39" spans="1:5" x14ac:dyDescent="0.25">
      <c r="B39" s="5" t="s">
        <v>117</v>
      </c>
      <c r="C39" s="12">
        <v>1.52</v>
      </c>
      <c r="D39" s="12">
        <v>1.06</v>
      </c>
      <c r="E39" s="12">
        <v>1.96</v>
      </c>
    </row>
    <row r="43" spans="1:5" x14ac:dyDescent="0.25">
      <c r="A43" s="4" t="s">
        <v>118</v>
      </c>
    </row>
    <row r="44" spans="1:5" x14ac:dyDescent="0.25">
      <c r="C44" s="6" t="s">
        <v>53</v>
      </c>
      <c r="D44" s="6" t="s">
        <v>54</v>
      </c>
      <c r="E44" s="6" t="s">
        <v>52</v>
      </c>
    </row>
    <row r="45" spans="1:5" x14ac:dyDescent="0.25">
      <c r="B45" s="5" t="s">
        <v>119</v>
      </c>
      <c r="C45" s="12">
        <v>0.1</v>
      </c>
      <c r="D45" s="12">
        <v>0.08</v>
      </c>
      <c r="E45" s="12">
        <v>0.12</v>
      </c>
    </row>
    <row r="46" spans="1:5" x14ac:dyDescent="0.25">
      <c r="B46" s="5" t="s">
        <v>120</v>
      </c>
      <c r="C46" s="12">
        <v>0.16</v>
      </c>
      <c r="D46" s="12">
        <v>0.05</v>
      </c>
      <c r="E46" s="12">
        <v>0.26</v>
      </c>
    </row>
    <row r="50" spans="1:5" x14ac:dyDescent="0.25">
      <c r="A50" s="4" t="s">
        <v>121</v>
      </c>
    </row>
    <row r="51" spans="1:5" x14ac:dyDescent="0.25">
      <c r="C51" s="6" t="s">
        <v>53</v>
      </c>
      <c r="D51" s="6" t="s">
        <v>54</v>
      </c>
      <c r="E51" s="6" t="s">
        <v>52</v>
      </c>
    </row>
    <row r="52" spans="1:5" x14ac:dyDescent="0.25">
      <c r="B52" s="5" t="s">
        <v>102</v>
      </c>
      <c r="C52" s="8">
        <v>3.5999999999999999E-3</v>
      </c>
      <c r="D52" s="8">
        <v>2.8999999999999998E-3</v>
      </c>
      <c r="E52" s="8">
        <v>4.4000000000000003E-3</v>
      </c>
    </row>
    <row r="53" spans="1:5" x14ac:dyDescent="0.25">
      <c r="B53" s="5" t="s">
        <v>103</v>
      </c>
      <c r="C53" s="8">
        <v>3.5999999999999999E-3</v>
      </c>
      <c r="D53" s="8">
        <v>2.8999999999999998E-3</v>
      </c>
      <c r="E53" s="8">
        <v>4.4000000000000003E-3</v>
      </c>
    </row>
    <row r="54" spans="1:5" x14ac:dyDescent="0.25">
      <c r="B54" s="5" t="s">
        <v>122</v>
      </c>
      <c r="C54" s="8">
        <v>5.7999999999999996E-3</v>
      </c>
      <c r="D54" s="8">
        <v>4.7999999999999996E-3</v>
      </c>
      <c r="E54" s="8">
        <v>7.1000000000000004E-3</v>
      </c>
    </row>
    <row r="55" spans="1:5" x14ac:dyDescent="0.25">
      <c r="B55" s="5" t="s">
        <v>105</v>
      </c>
      <c r="C55" s="8">
        <v>8.8000000000000005E-3</v>
      </c>
      <c r="D55" s="8">
        <v>7.4999999999999997E-2</v>
      </c>
      <c r="E55" s="8">
        <v>1.01E-2</v>
      </c>
    </row>
    <row r="56" spans="1:5" x14ac:dyDescent="0.25">
      <c r="B56" s="5" t="s">
        <v>106</v>
      </c>
      <c r="C56" s="8">
        <v>5.8999999999999997E-2</v>
      </c>
      <c r="D56" s="8">
        <v>5.3999999999999999E-2</v>
      </c>
      <c r="E56" s="8">
        <v>7.9000000000000001E-2</v>
      </c>
    </row>
    <row r="57" spans="1:5" x14ac:dyDescent="0.25">
      <c r="B57" s="5" t="s">
        <v>107</v>
      </c>
      <c r="C57" s="8">
        <v>0.32300000000000001</v>
      </c>
      <c r="D57" s="8">
        <v>0.29599999999999999</v>
      </c>
      <c r="E57" s="8">
        <v>0.432</v>
      </c>
    </row>
    <row r="58" spans="1:5" x14ac:dyDescent="0.25">
      <c r="B58" s="5" t="s">
        <v>123</v>
      </c>
      <c r="C58" s="8">
        <v>0.23</v>
      </c>
      <c r="D58" s="8">
        <v>0.15</v>
      </c>
      <c r="E58" s="8">
        <v>0.3</v>
      </c>
    </row>
    <row r="59" spans="1:5" x14ac:dyDescent="0.25">
      <c r="B59" s="5" t="s">
        <v>124</v>
      </c>
      <c r="C59" s="8">
        <v>2.17</v>
      </c>
      <c r="D59" s="8">
        <v>1.27</v>
      </c>
      <c r="E59" s="8">
        <v>3.71</v>
      </c>
    </row>
    <row r="63" spans="1:5" x14ac:dyDescent="0.25">
      <c r="A63" s="4" t="s">
        <v>125</v>
      </c>
    </row>
    <row r="64" spans="1:5" x14ac:dyDescent="0.25">
      <c r="C64" s="6" t="s">
        <v>53</v>
      </c>
      <c r="D64" s="6" t="s">
        <v>54</v>
      </c>
      <c r="E64" s="6" t="s">
        <v>52</v>
      </c>
    </row>
    <row r="65" spans="1:5" x14ac:dyDescent="0.25">
      <c r="B65" s="5" t="s">
        <v>126</v>
      </c>
      <c r="C65" s="12">
        <v>0.05</v>
      </c>
      <c r="D65" s="12">
        <v>2.5000000000000001E-2</v>
      </c>
      <c r="E65" s="12">
        <v>0.2</v>
      </c>
    </row>
    <row r="66" spans="1:5" x14ac:dyDescent="0.25">
      <c r="B66" s="5" t="s">
        <v>127</v>
      </c>
      <c r="C66" s="12">
        <v>0.42</v>
      </c>
      <c r="D66" s="12">
        <v>0.33</v>
      </c>
      <c r="E66" s="12">
        <v>0.53</v>
      </c>
    </row>
    <row r="67" spans="1:5" x14ac:dyDescent="0.25">
      <c r="B67" s="5" t="s">
        <v>128</v>
      </c>
      <c r="C67" s="12">
        <v>1</v>
      </c>
      <c r="D67" s="12">
        <v>0.32</v>
      </c>
      <c r="E67" s="12">
        <v>1</v>
      </c>
    </row>
    <row r="68" spans="1:5" x14ac:dyDescent="0.25">
      <c r="B68" s="5" t="s">
        <v>129</v>
      </c>
      <c r="C68" s="12">
        <v>2.65</v>
      </c>
      <c r="D68" s="12">
        <v>1.35</v>
      </c>
      <c r="E68" s="12">
        <v>5.19</v>
      </c>
    </row>
    <row r="69" spans="1:5" x14ac:dyDescent="0.25">
      <c r="B69" s="5" t="s">
        <v>130</v>
      </c>
      <c r="C69" s="12">
        <v>1</v>
      </c>
      <c r="D69" s="12">
        <v>1</v>
      </c>
      <c r="E69" s="12">
        <v>1.35</v>
      </c>
    </row>
    <row r="70" spans="1:5" x14ac:dyDescent="0.25">
      <c r="B70" s="5" t="s">
        <v>131</v>
      </c>
      <c r="C70" s="12">
        <v>0.46</v>
      </c>
      <c r="D70" s="12">
        <v>0.32</v>
      </c>
      <c r="E70" s="12">
        <v>0.67</v>
      </c>
    </row>
    <row r="71" spans="1:5" x14ac:dyDescent="0.25">
      <c r="B71" s="5" t="s">
        <v>132</v>
      </c>
      <c r="C71" s="12">
        <v>0.1</v>
      </c>
      <c r="D71" s="12">
        <v>7.0000000000000007E-2</v>
      </c>
      <c r="E71" s="12">
        <v>0.18</v>
      </c>
    </row>
    <row r="72" spans="1:5" x14ac:dyDescent="0.25">
      <c r="B72" s="5" t="s">
        <v>43</v>
      </c>
      <c r="C72" s="12">
        <v>0.3</v>
      </c>
      <c r="D72" s="12">
        <v>0.1</v>
      </c>
      <c r="E72" s="12">
        <v>0.5</v>
      </c>
    </row>
    <row r="73" spans="1:5" x14ac:dyDescent="0.25">
      <c r="B73" s="5" t="s">
        <v>133</v>
      </c>
      <c r="C73" s="12">
        <v>0.27500000000000002</v>
      </c>
      <c r="D73" s="12">
        <v>0.2</v>
      </c>
      <c r="E73" s="12">
        <v>0.35</v>
      </c>
    </row>
    <row r="77" spans="1:5" x14ac:dyDescent="0.25">
      <c r="A77" s="4" t="s">
        <v>134</v>
      </c>
    </row>
    <row r="78" spans="1:5" x14ac:dyDescent="0.25">
      <c r="C78" s="6" t="s">
        <v>53</v>
      </c>
      <c r="D78" s="6" t="s">
        <v>54</v>
      </c>
      <c r="E78" s="6" t="s">
        <v>52</v>
      </c>
    </row>
    <row r="79" spans="1:5" x14ac:dyDescent="0.25">
      <c r="B79" s="5" t="s">
        <v>135</v>
      </c>
      <c r="C79" s="11">
        <v>0.14599999999999999</v>
      </c>
      <c r="D79" s="11">
        <v>9.6000000000000002E-2</v>
      </c>
      <c r="E79" s="11">
        <v>0.20499999999999999</v>
      </c>
    </row>
    <row r="80" spans="1:5" x14ac:dyDescent="0.25">
      <c r="B80" s="5" t="s">
        <v>136</v>
      </c>
      <c r="C80" s="11">
        <v>8.0000000000000002E-3</v>
      </c>
      <c r="D80" s="11">
        <v>5.0000000000000001E-3</v>
      </c>
      <c r="E80" s="11">
        <v>1.0999999999999999E-2</v>
      </c>
    </row>
    <row r="81" spans="2:5" x14ac:dyDescent="0.25">
      <c r="B81" s="5" t="s">
        <v>137</v>
      </c>
      <c r="C81" s="11">
        <v>0.02</v>
      </c>
      <c r="D81" s="11">
        <v>1.2999999999999999E-2</v>
      </c>
      <c r="E81" s="11">
        <v>2.9000000000000001E-2</v>
      </c>
    </row>
    <row r="82" spans="2:5" x14ac:dyDescent="0.25">
      <c r="B82" s="5" t="s">
        <v>138</v>
      </c>
      <c r="C82" s="11">
        <v>7.0000000000000007E-2</v>
      </c>
      <c r="D82" s="11">
        <v>4.8000000000000001E-2</v>
      </c>
      <c r="E82" s="11">
        <v>9.4E-2</v>
      </c>
    </row>
    <row r="83" spans="2:5" x14ac:dyDescent="0.25">
      <c r="B83" s="5" t="s">
        <v>139</v>
      </c>
      <c r="C83" s="11">
        <v>0.26500000000000001</v>
      </c>
      <c r="D83" s="11">
        <v>0.114</v>
      </c>
      <c r="E83" s="11">
        <v>0.47399999999999998</v>
      </c>
    </row>
    <row r="84" spans="2:5" x14ac:dyDescent="0.25">
      <c r="B84" s="5" t="s">
        <v>140</v>
      </c>
      <c r="C84" s="11">
        <v>0.54700000000000004</v>
      </c>
      <c r="D84" s="11">
        <v>0.38200000000000001</v>
      </c>
      <c r="E84" s="11">
        <v>0.71499999999999997</v>
      </c>
    </row>
    <row r="85" spans="2:5" x14ac:dyDescent="0.25">
      <c r="B85" s="5" t="s">
        <v>141</v>
      </c>
      <c r="C85" s="11">
        <v>5.2999999999999999E-2</v>
      </c>
      <c r="D85" s="11">
        <v>3.4000000000000002E-2</v>
      </c>
      <c r="E85" s="11">
        <v>7.9000000000000001E-2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abSelected="1" workbookViewId="0">
      <selection activeCell="Y11" sqref="Y11"/>
    </sheetView>
  </sheetViews>
  <sheetFormatPr defaultRowHeight="15" x14ac:dyDescent="0.25"/>
  <sheetData>
    <row r="1" spans="1:22" x14ac:dyDescent="0.25">
      <c r="A1" s="65" t="s">
        <v>142</v>
      </c>
      <c r="B1" s="60"/>
      <c r="C1" s="60"/>
      <c r="D1" s="60"/>
      <c r="E1" s="60"/>
      <c r="F1" s="60"/>
      <c r="G1" s="60"/>
      <c r="H1" s="60"/>
      <c r="I1" s="60"/>
      <c r="J1" s="60"/>
      <c r="K1" s="60"/>
      <c r="L1" s="60"/>
      <c r="M1" s="60"/>
      <c r="N1" s="60"/>
      <c r="O1" s="60"/>
      <c r="P1" s="60"/>
      <c r="Q1" s="60"/>
      <c r="R1" s="60"/>
      <c r="S1" s="60"/>
      <c r="T1" s="66" t="s">
        <v>143</v>
      </c>
      <c r="U1" s="60"/>
      <c r="V1" s="60"/>
    </row>
    <row r="2" spans="1:22" x14ac:dyDescent="0.25">
      <c r="A2" s="60"/>
      <c r="B2" s="60"/>
      <c r="C2" s="66">
        <v>2000</v>
      </c>
      <c r="D2" s="66">
        <v>2001</v>
      </c>
      <c r="E2" s="66">
        <v>2002</v>
      </c>
      <c r="F2" s="66">
        <v>2003</v>
      </c>
      <c r="G2" s="66">
        <v>2004</v>
      </c>
      <c r="H2" s="66">
        <v>2005</v>
      </c>
      <c r="I2" s="66">
        <v>2006</v>
      </c>
      <c r="J2" s="66">
        <v>2007</v>
      </c>
      <c r="K2" s="66">
        <v>2008</v>
      </c>
      <c r="L2" s="66">
        <v>2009</v>
      </c>
      <c r="M2" s="66">
        <v>2010</v>
      </c>
      <c r="N2" s="66">
        <v>2011</v>
      </c>
      <c r="O2" s="66">
        <v>2012</v>
      </c>
      <c r="P2" s="66">
        <v>2013</v>
      </c>
      <c r="Q2" s="66">
        <v>2014</v>
      </c>
      <c r="R2" s="66">
        <v>2015</v>
      </c>
      <c r="S2" s="60"/>
      <c r="T2" s="66" t="s">
        <v>53</v>
      </c>
      <c r="U2" s="66" t="s">
        <v>54</v>
      </c>
      <c r="V2" s="66" t="s">
        <v>52</v>
      </c>
    </row>
    <row r="3" spans="1:22" x14ac:dyDescent="0.25">
      <c r="A3" s="60"/>
      <c r="B3" s="66" t="s">
        <v>57</v>
      </c>
      <c r="C3" s="67">
        <v>75.018454192929113</v>
      </c>
      <c r="D3" s="67">
        <v>76.070810544531554</v>
      </c>
      <c r="E3" s="67">
        <v>77.902335510111072</v>
      </c>
      <c r="F3" s="67">
        <v>79.45534236885652</v>
      </c>
      <c r="G3" s="67">
        <v>81.068347459232555</v>
      </c>
      <c r="H3" s="67">
        <v>82.769770996223016</v>
      </c>
      <c r="I3" s="67">
        <v>84.249516856345011</v>
      </c>
      <c r="J3" s="67">
        <v>85.442534325304138</v>
      </c>
      <c r="K3" s="67">
        <v>89.999873687933118</v>
      </c>
      <c r="L3" s="67">
        <v>89.504730386893897</v>
      </c>
      <c r="M3" s="67">
        <v>92.521062537104171</v>
      </c>
      <c r="N3" s="67">
        <v>95.719284063206572</v>
      </c>
      <c r="O3" s="67">
        <v>98.951609847288623</v>
      </c>
      <c r="P3" s="67">
        <v>100</v>
      </c>
      <c r="Q3" s="67">
        <v>102.49999999999999</v>
      </c>
      <c r="R3" s="67">
        <v>105.06249999999997</v>
      </c>
      <c r="S3" s="68" t="s">
        <v>144</v>
      </c>
      <c r="T3" s="64">
        <v>0.03</v>
      </c>
      <c r="U3" s="64">
        <v>0.02</v>
      </c>
      <c r="V3" s="64">
        <v>0.05</v>
      </c>
    </row>
    <row r="7" spans="1:22" x14ac:dyDescent="0.25">
      <c r="A7" s="65" t="s">
        <v>145</v>
      </c>
      <c r="B7" s="60"/>
      <c r="C7" s="60"/>
      <c r="D7" s="60"/>
      <c r="E7" s="60"/>
      <c r="F7" s="60"/>
      <c r="G7" s="60"/>
      <c r="H7" s="60"/>
      <c r="I7" s="60"/>
      <c r="J7" s="60"/>
      <c r="K7" s="60"/>
      <c r="L7" s="60"/>
      <c r="M7" s="60"/>
      <c r="N7" s="60"/>
      <c r="O7" s="60"/>
      <c r="P7" s="60"/>
      <c r="Q7" s="60"/>
      <c r="R7" s="60"/>
      <c r="S7" s="60"/>
      <c r="T7" s="60"/>
      <c r="U7" s="60"/>
      <c r="V7" s="60"/>
    </row>
    <row r="8" spans="1:22" x14ac:dyDescent="0.25">
      <c r="A8" s="60"/>
      <c r="B8" s="60"/>
      <c r="C8" s="66">
        <v>2000</v>
      </c>
      <c r="D8" s="66">
        <v>2001</v>
      </c>
      <c r="E8" s="66">
        <v>2002</v>
      </c>
      <c r="F8" s="66">
        <v>2003</v>
      </c>
      <c r="G8" s="66">
        <v>2004</v>
      </c>
      <c r="H8" s="66">
        <v>2005</v>
      </c>
      <c r="I8" s="66">
        <v>2006</v>
      </c>
      <c r="J8" s="66">
        <v>2007</v>
      </c>
      <c r="K8" s="66">
        <v>2008</v>
      </c>
      <c r="L8" s="66">
        <v>2009</v>
      </c>
      <c r="M8" s="66">
        <v>2010</v>
      </c>
      <c r="N8" s="66">
        <v>2011</v>
      </c>
      <c r="O8" s="66">
        <v>2012</v>
      </c>
      <c r="P8" s="66">
        <v>2013</v>
      </c>
      <c r="Q8" s="66">
        <v>2014</v>
      </c>
      <c r="R8" s="66">
        <v>2015</v>
      </c>
      <c r="S8" s="60"/>
      <c r="T8" s="66" t="s">
        <v>53</v>
      </c>
      <c r="U8" s="66" t="s">
        <v>54</v>
      </c>
      <c r="V8" s="66" t="s">
        <v>52</v>
      </c>
    </row>
    <row r="9" spans="1:22" x14ac:dyDescent="0.25">
      <c r="A9" s="60"/>
      <c r="B9" s="66" t="s">
        <v>57</v>
      </c>
      <c r="C9" s="67">
        <v>75.018454192929113</v>
      </c>
      <c r="D9" s="67">
        <v>76.070810544531554</v>
      </c>
      <c r="E9" s="67">
        <v>77.902335510111072</v>
      </c>
      <c r="F9" s="67">
        <v>79.45534236885652</v>
      </c>
      <c r="G9" s="67">
        <v>81.068347459232555</v>
      </c>
      <c r="H9" s="67">
        <v>82.769770996223016</v>
      </c>
      <c r="I9" s="67">
        <v>84.249516856345011</v>
      </c>
      <c r="J9" s="67">
        <v>85.442534325304138</v>
      </c>
      <c r="K9" s="67">
        <v>89.999873687933118</v>
      </c>
      <c r="L9" s="67">
        <v>89.504730386893897</v>
      </c>
      <c r="M9" s="67">
        <v>92.521062537104171</v>
      </c>
      <c r="N9" s="67">
        <v>95.719284063206572</v>
      </c>
      <c r="O9" s="67">
        <v>98.951609847288623</v>
      </c>
      <c r="P9" s="67">
        <v>100</v>
      </c>
      <c r="Q9" s="67">
        <v>102.49999999999999</v>
      </c>
      <c r="R9" s="67">
        <v>105.06249999999997</v>
      </c>
      <c r="S9" s="68" t="s">
        <v>144</v>
      </c>
      <c r="T9" s="64">
        <v>0.03</v>
      </c>
      <c r="U9" s="64">
        <v>0.02</v>
      </c>
      <c r="V9" s="64">
        <v>0.05</v>
      </c>
    </row>
    <row r="13" spans="1:22" x14ac:dyDescent="0.25">
      <c r="A13" s="65" t="s">
        <v>146</v>
      </c>
      <c r="B13" s="60"/>
      <c r="C13" s="60"/>
      <c r="D13" s="60"/>
      <c r="E13" s="60"/>
      <c r="F13" s="60"/>
      <c r="G13" s="60"/>
      <c r="H13" s="60"/>
      <c r="I13" s="60"/>
      <c r="J13" s="60"/>
      <c r="K13" s="60"/>
      <c r="L13" s="60"/>
      <c r="M13" s="60"/>
      <c r="N13" s="60"/>
      <c r="O13" s="60"/>
      <c r="P13" s="60"/>
      <c r="Q13" s="60"/>
      <c r="R13" s="60"/>
      <c r="S13" s="60"/>
      <c r="T13" s="60"/>
      <c r="U13" s="60"/>
      <c r="V13" s="60"/>
    </row>
    <row r="14" spans="1:22" x14ac:dyDescent="0.25">
      <c r="A14" s="60"/>
      <c r="B14" s="60"/>
      <c r="C14" s="66">
        <v>2000</v>
      </c>
      <c r="D14" s="66">
        <v>2001</v>
      </c>
      <c r="E14" s="66">
        <v>2002</v>
      </c>
      <c r="F14" s="66">
        <v>2003</v>
      </c>
      <c r="G14" s="66">
        <v>2004</v>
      </c>
      <c r="H14" s="66">
        <v>2005</v>
      </c>
      <c r="I14" s="66">
        <v>2006</v>
      </c>
      <c r="J14" s="66">
        <v>2007</v>
      </c>
      <c r="K14" s="66">
        <v>2008</v>
      </c>
      <c r="L14" s="66">
        <v>2009</v>
      </c>
      <c r="M14" s="66">
        <v>2010</v>
      </c>
      <c r="N14" s="66">
        <v>2011</v>
      </c>
      <c r="O14" s="66">
        <v>2012</v>
      </c>
      <c r="P14" s="66">
        <v>2013</v>
      </c>
      <c r="Q14" s="66">
        <v>2014</v>
      </c>
      <c r="R14" s="66">
        <v>2015</v>
      </c>
      <c r="S14" s="60"/>
      <c r="T14" s="66" t="s">
        <v>53</v>
      </c>
      <c r="U14" s="66" t="s">
        <v>54</v>
      </c>
      <c r="V14" s="66" t="s">
        <v>52</v>
      </c>
    </row>
    <row r="15" spans="1:22" x14ac:dyDescent="0.25">
      <c r="A15" s="60"/>
      <c r="B15" s="66" t="s">
        <v>57</v>
      </c>
      <c r="C15" s="67">
        <v>529043227.23311073</v>
      </c>
      <c r="D15" s="67">
        <v>592528414.50108409</v>
      </c>
      <c r="E15" s="67">
        <v>663631824.24121428</v>
      </c>
      <c r="F15" s="67">
        <v>743267643.15016007</v>
      </c>
      <c r="G15" s="67">
        <v>832459760.32817936</v>
      </c>
      <c r="H15" s="67">
        <v>932354931.56756091</v>
      </c>
      <c r="I15" s="67">
        <v>1044237523.3556683</v>
      </c>
      <c r="J15" s="67">
        <v>1169546026.1583486</v>
      </c>
      <c r="K15" s="67">
        <v>1309891549.2973506</v>
      </c>
      <c r="L15" s="67">
        <v>1467078535.213033</v>
      </c>
      <c r="M15" s="67">
        <v>1643127959.438597</v>
      </c>
      <c r="N15" s="67">
        <v>1840303314.5712287</v>
      </c>
      <c r="O15" s="67">
        <v>2061139712.3197763</v>
      </c>
      <c r="P15" s="67">
        <v>2308476477.7981496</v>
      </c>
      <c r="Q15" s="67">
        <v>2585493655.1339278</v>
      </c>
      <c r="R15" s="67">
        <v>2895752893.7499995</v>
      </c>
      <c r="S15" s="68" t="s">
        <v>144</v>
      </c>
      <c r="T15" s="64">
        <v>0.04</v>
      </c>
      <c r="U15" s="64">
        <v>0.03</v>
      </c>
      <c r="V15" s="64">
        <v>0.06</v>
      </c>
    </row>
    <row r="19" spans="1:22" x14ac:dyDescent="0.25">
      <c r="A19" s="65" t="s">
        <v>147</v>
      </c>
      <c r="B19" s="60"/>
      <c r="C19" s="60"/>
      <c r="D19" s="60"/>
      <c r="E19" s="60"/>
      <c r="F19" s="60"/>
      <c r="G19" s="60"/>
      <c r="H19" s="60"/>
      <c r="I19" s="60"/>
      <c r="J19" s="60"/>
      <c r="K19" s="60"/>
      <c r="L19" s="60"/>
      <c r="M19" s="60"/>
      <c r="N19" s="60"/>
      <c r="O19" s="60"/>
      <c r="P19" s="60"/>
      <c r="Q19" s="60"/>
      <c r="R19" s="60"/>
      <c r="S19" s="60"/>
      <c r="T19" s="60"/>
      <c r="U19" s="60"/>
      <c r="V19" s="60"/>
    </row>
    <row r="20" spans="1:22" x14ac:dyDescent="0.25">
      <c r="A20" s="60"/>
      <c r="B20" s="60"/>
      <c r="C20" s="66">
        <v>2000</v>
      </c>
      <c r="D20" s="66">
        <v>2001</v>
      </c>
      <c r="E20" s="66">
        <v>2002</v>
      </c>
      <c r="F20" s="66">
        <v>2003</v>
      </c>
      <c r="G20" s="66">
        <v>2004</v>
      </c>
      <c r="H20" s="66">
        <v>2005</v>
      </c>
      <c r="I20" s="66">
        <v>2006</v>
      </c>
      <c r="J20" s="66">
        <v>2007</v>
      </c>
      <c r="K20" s="66">
        <v>2008</v>
      </c>
      <c r="L20" s="66">
        <v>2009</v>
      </c>
      <c r="M20" s="66">
        <v>2010</v>
      </c>
      <c r="N20" s="66">
        <v>2011</v>
      </c>
      <c r="O20" s="66">
        <v>2012</v>
      </c>
      <c r="P20" s="66">
        <v>2013</v>
      </c>
      <c r="Q20" s="66">
        <v>2014</v>
      </c>
      <c r="R20" s="66">
        <v>2015</v>
      </c>
      <c r="S20" s="60"/>
      <c r="T20" s="66" t="s">
        <v>53</v>
      </c>
      <c r="U20" s="66" t="s">
        <v>54</v>
      </c>
      <c r="V20" s="66" t="s">
        <v>52</v>
      </c>
    </row>
    <row r="21" spans="1:22" x14ac:dyDescent="0.25">
      <c r="A21" s="60"/>
      <c r="B21" s="66" t="s">
        <v>57</v>
      </c>
      <c r="C21" s="69">
        <v>30000000000</v>
      </c>
      <c r="D21" s="69">
        <v>35000000000</v>
      </c>
      <c r="E21" s="69">
        <v>40000000000</v>
      </c>
      <c r="F21" s="69">
        <v>45000000000</v>
      </c>
      <c r="G21" s="69">
        <v>50000000000</v>
      </c>
      <c r="H21" s="69">
        <v>55000000000</v>
      </c>
      <c r="I21" s="69">
        <v>60000000000</v>
      </c>
      <c r="J21" s="69">
        <v>65000000000</v>
      </c>
      <c r="K21" s="69">
        <v>70000000000</v>
      </c>
      <c r="L21" s="69">
        <v>75000000000</v>
      </c>
      <c r="M21" s="69">
        <v>80000000000</v>
      </c>
      <c r="N21" s="69">
        <v>85000000000</v>
      </c>
      <c r="O21" s="69">
        <v>90000000000</v>
      </c>
      <c r="P21" s="69">
        <v>95000000000</v>
      </c>
      <c r="Q21" s="69">
        <v>100000000000</v>
      </c>
      <c r="R21" s="69">
        <v>105000000000</v>
      </c>
      <c r="S21" s="68" t="s">
        <v>144</v>
      </c>
      <c r="T21" s="61">
        <v>3.5000000000000003E-2</v>
      </c>
      <c r="U21" s="64">
        <v>0.02</v>
      </c>
      <c r="V21" s="64">
        <v>0.05</v>
      </c>
    </row>
    <row r="25" spans="1:22" x14ac:dyDescent="0.25">
      <c r="A25" s="65" t="s">
        <v>148</v>
      </c>
      <c r="B25" s="60"/>
      <c r="C25" s="60"/>
      <c r="D25" s="60"/>
      <c r="E25" s="60"/>
      <c r="F25" s="60"/>
      <c r="G25" s="60"/>
      <c r="H25" s="60"/>
      <c r="I25" s="60"/>
      <c r="J25" s="60"/>
      <c r="K25" s="60"/>
      <c r="L25" s="60"/>
      <c r="M25" s="60"/>
      <c r="N25" s="60"/>
      <c r="O25" s="60"/>
      <c r="P25" s="60"/>
      <c r="Q25" s="60"/>
      <c r="R25" s="60"/>
      <c r="S25" s="60"/>
      <c r="T25" s="60"/>
      <c r="U25" s="60"/>
      <c r="V25" s="60"/>
    </row>
    <row r="26" spans="1:22" x14ac:dyDescent="0.25">
      <c r="A26" s="60"/>
      <c r="B26" s="60"/>
      <c r="C26" s="66">
        <v>2000</v>
      </c>
      <c r="D26" s="66">
        <v>2001</v>
      </c>
      <c r="E26" s="66">
        <v>2002</v>
      </c>
      <c r="F26" s="66">
        <v>2003</v>
      </c>
      <c r="G26" s="66">
        <v>2004</v>
      </c>
      <c r="H26" s="66">
        <v>2005</v>
      </c>
      <c r="I26" s="66">
        <v>2006</v>
      </c>
      <c r="J26" s="66">
        <v>2007</v>
      </c>
      <c r="K26" s="66">
        <v>2008</v>
      </c>
      <c r="L26" s="66">
        <v>2009</v>
      </c>
      <c r="M26" s="66">
        <v>2010</v>
      </c>
      <c r="N26" s="66">
        <v>2011</v>
      </c>
      <c r="O26" s="66">
        <v>2012</v>
      </c>
      <c r="P26" s="66">
        <v>2013</v>
      </c>
      <c r="Q26" s="66">
        <v>2014</v>
      </c>
      <c r="R26" s="66">
        <v>2015</v>
      </c>
      <c r="S26" s="60"/>
      <c r="T26" s="66" t="s">
        <v>53</v>
      </c>
      <c r="U26" s="66" t="s">
        <v>54</v>
      </c>
      <c r="V26" s="66" t="s">
        <v>52</v>
      </c>
    </row>
    <row r="27" spans="1:22" x14ac:dyDescent="0.25">
      <c r="A27" s="60"/>
      <c r="B27" s="66" t="s">
        <v>57</v>
      </c>
      <c r="C27" s="70">
        <v>30000000000</v>
      </c>
      <c r="D27" s="70">
        <v>35000000000</v>
      </c>
      <c r="E27" s="70">
        <v>40000000000</v>
      </c>
      <c r="F27" s="70">
        <v>45000000000</v>
      </c>
      <c r="G27" s="70">
        <v>50000000000</v>
      </c>
      <c r="H27" s="70">
        <v>55000000000</v>
      </c>
      <c r="I27" s="70">
        <v>60000000000</v>
      </c>
      <c r="J27" s="70">
        <v>65000000000</v>
      </c>
      <c r="K27" s="70">
        <v>70000000000</v>
      </c>
      <c r="L27" s="70">
        <v>75000000000</v>
      </c>
      <c r="M27" s="70">
        <v>80000000000</v>
      </c>
      <c r="N27" s="70">
        <v>85000000000</v>
      </c>
      <c r="O27" s="70">
        <v>90000000000</v>
      </c>
      <c r="P27" s="70">
        <v>95000000000</v>
      </c>
      <c r="Q27" s="70">
        <v>100000000000</v>
      </c>
      <c r="R27" s="70">
        <v>105000000000</v>
      </c>
      <c r="S27" s="68" t="s">
        <v>144</v>
      </c>
      <c r="T27" s="64">
        <v>0.03</v>
      </c>
      <c r="U27" s="61">
        <v>1.4999999999999999E-2</v>
      </c>
      <c r="V27" s="64">
        <v>0.04</v>
      </c>
    </row>
    <row r="31" spans="1:22" x14ac:dyDescent="0.25">
      <c r="A31" s="65" t="s">
        <v>149</v>
      </c>
      <c r="B31" s="60"/>
      <c r="C31" s="60"/>
      <c r="D31" s="60"/>
      <c r="E31" s="60"/>
      <c r="F31" s="60"/>
      <c r="G31" s="60"/>
      <c r="H31" s="60"/>
      <c r="I31" s="60"/>
      <c r="J31" s="60"/>
      <c r="K31" s="60"/>
      <c r="L31" s="60"/>
      <c r="M31" s="60"/>
      <c r="N31" s="60"/>
      <c r="O31" s="60"/>
      <c r="P31" s="60"/>
      <c r="Q31" s="60"/>
      <c r="R31" s="60"/>
      <c r="S31" s="60"/>
      <c r="T31" s="60"/>
      <c r="U31" s="60"/>
      <c r="V31" s="60"/>
    </row>
    <row r="32" spans="1:22" x14ac:dyDescent="0.25">
      <c r="A32" s="60"/>
      <c r="B32" s="60"/>
      <c r="C32" s="66">
        <v>2000</v>
      </c>
      <c r="D32" s="66">
        <v>2001</v>
      </c>
      <c r="E32" s="66">
        <v>2002</v>
      </c>
      <c r="F32" s="66">
        <v>2003</v>
      </c>
      <c r="G32" s="66">
        <v>2004</v>
      </c>
      <c r="H32" s="66">
        <v>2005</v>
      </c>
      <c r="I32" s="66">
        <v>2006</v>
      </c>
      <c r="J32" s="66">
        <v>2007</v>
      </c>
      <c r="K32" s="66">
        <v>2008</v>
      </c>
      <c r="L32" s="66">
        <v>2009</v>
      </c>
      <c r="M32" s="66">
        <v>2010</v>
      </c>
      <c r="N32" s="66">
        <v>2011</v>
      </c>
      <c r="O32" s="66">
        <v>2012</v>
      </c>
      <c r="P32" s="66">
        <v>2013</v>
      </c>
      <c r="Q32" s="66">
        <v>2014</v>
      </c>
      <c r="R32" s="66">
        <v>2015</v>
      </c>
      <c r="S32" s="60"/>
      <c r="T32" s="66" t="s">
        <v>53</v>
      </c>
      <c r="U32" s="66" t="s">
        <v>54</v>
      </c>
      <c r="V32" s="66" t="s">
        <v>52</v>
      </c>
    </row>
    <row r="33" spans="1:22" x14ac:dyDescent="0.25">
      <c r="A33" s="60"/>
      <c r="B33" s="66" t="s">
        <v>57</v>
      </c>
      <c r="C33" s="62">
        <v>4500000000</v>
      </c>
      <c r="D33" s="62">
        <v>5250000000</v>
      </c>
      <c r="E33" s="62">
        <v>6000000000</v>
      </c>
      <c r="F33" s="62">
        <v>6750000000</v>
      </c>
      <c r="G33" s="62">
        <v>7500000000</v>
      </c>
      <c r="H33" s="62">
        <v>8250000000</v>
      </c>
      <c r="I33" s="62">
        <v>9000000000</v>
      </c>
      <c r="J33" s="62">
        <v>9750000000</v>
      </c>
      <c r="K33" s="62">
        <v>10500000000</v>
      </c>
      <c r="L33" s="62">
        <v>11250000000</v>
      </c>
      <c r="M33" s="62">
        <v>12000000000</v>
      </c>
      <c r="N33" s="62">
        <v>12750000000</v>
      </c>
      <c r="O33" s="62">
        <v>13500000000</v>
      </c>
      <c r="P33" s="62">
        <v>14250000000</v>
      </c>
      <c r="Q33" s="62">
        <v>15000000000</v>
      </c>
      <c r="R33" s="62">
        <v>15750000000</v>
      </c>
      <c r="S33" s="68" t="s">
        <v>144</v>
      </c>
      <c r="T33" s="61">
        <v>2.5000000000000001E-2</v>
      </c>
      <c r="U33" s="61">
        <v>1.4999999999999999E-2</v>
      </c>
      <c r="V33" s="61">
        <v>3.5000000000000003E-2</v>
      </c>
    </row>
    <row r="37" spans="1:22" x14ac:dyDescent="0.25">
      <c r="A37" s="65" t="s">
        <v>150</v>
      </c>
      <c r="B37" s="60"/>
      <c r="C37" s="60"/>
      <c r="D37" s="60"/>
      <c r="E37" s="60"/>
      <c r="F37" s="60"/>
      <c r="G37" s="60"/>
      <c r="H37" s="60"/>
      <c r="I37" s="60"/>
      <c r="J37" s="60"/>
      <c r="K37" s="60"/>
      <c r="L37" s="60"/>
      <c r="M37" s="60"/>
      <c r="N37" s="60"/>
      <c r="O37" s="60"/>
      <c r="P37" s="60"/>
      <c r="Q37" s="60"/>
      <c r="R37" s="60"/>
      <c r="S37" s="60"/>
      <c r="T37" s="60"/>
      <c r="U37" s="60"/>
      <c r="V37" s="60"/>
    </row>
    <row r="38" spans="1:22" x14ac:dyDescent="0.25">
      <c r="A38" s="60"/>
      <c r="B38" s="60"/>
      <c r="C38" s="66">
        <v>2000</v>
      </c>
      <c r="D38" s="66">
        <v>2001</v>
      </c>
      <c r="E38" s="66">
        <v>2002</v>
      </c>
      <c r="F38" s="66">
        <v>2003</v>
      </c>
      <c r="G38" s="66">
        <v>2004</v>
      </c>
      <c r="H38" s="66">
        <v>2005</v>
      </c>
      <c r="I38" s="66">
        <v>2006</v>
      </c>
      <c r="J38" s="66">
        <v>2007</v>
      </c>
      <c r="K38" s="66">
        <v>2008</v>
      </c>
      <c r="L38" s="66">
        <v>2009</v>
      </c>
      <c r="M38" s="66">
        <v>2010</v>
      </c>
      <c r="N38" s="66">
        <v>2011</v>
      </c>
      <c r="O38" s="66">
        <v>2012</v>
      </c>
      <c r="P38" s="66">
        <v>2013</v>
      </c>
      <c r="Q38" s="66">
        <v>2014</v>
      </c>
      <c r="R38" s="66">
        <v>2015</v>
      </c>
      <c r="S38" s="60"/>
      <c r="T38" s="66" t="s">
        <v>53</v>
      </c>
      <c r="U38" s="66" t="s">
        <v>54</v>
      </c>
      <c r="V38" s="66" t="s">
        <v>52</v>
      </c>
    </row>
    <row r="39" spans="1:22" x14ac:dyDescent="0.25">
      <c r="A39" s="60"/>
      <c r="B39" s="66" t="s">
        <v>57</v>
      </c>
      <c r="C39" s="67">
        <v>3600000000</v>
      </c>
      <c r="D39" s="67">
        <v>4200000000</v>
      </c>
      <c r="E39" s="67">
        <v>4800000000</v>
      </c>
      <c r="F39" s="67">
        <v>5400000000</v>
      </c>
      <c r="G39" s="67">
        <v>6000000000</v>
      </c>
      <c r="H39" s="67">
        <v>6600000000</v>
      </c>
      <c r="I39" s="67">
        <v>7200000000</v>
      </c>
      <c r="J39" s="67">
        <v>7800000000</v>
      </c>
      <c r="K39" s="67">
        <v>8400000000</v>
      </c>
      <c r="L39" s="67">
        <v>9000000000</v>
      </c>
      <c r="M39" s="67">
        <v>9600000000</v>
      </c>
      <c r="N39" s="67">
        <v>10200000000</v>
      </c>
      <c r="O39" s="67">
        <v>10800000000</v>
      </c>
      <c r="P39" s="67">
        <v>11400000000</v>
      </c>
      <c r="Q39" s="67">
        <v>12000000000</v>
      </c>
      <c r="R39" s="67">
        <v>12600000000</v>
      </c>
      <c r="S39" s="68" t="s">
        <v>144</v>
      </c>
      <c r="T39" s="61">
        <v>2.5000000000000001E-2</v>
      </c>
      <c r="U39" s="61">
        <v>1.4999999999999999E-2</v>
      </c>
      <c r="V39" s="61">
        <v>3.5000000000000003E-2</v>
      </c>
    </row>
    <row r="43" spans="1:22" x14ac:dyDescent="0.25">
      <c r="A43" s="65" t="s">
        <v>151</v>
      </c>
      <c r="B43" s="60"/>
      <c r="C43" s="60"/>
      <c r="D43" s="60"/>
      <c r="E43" s="60"/>
      <c r="F43" s="60"/>
      <c r="G43" s="60"/>
      <c r="H43" s="60"/>
      <c r="I43" s="60"/>
      <c r="J43" s="60"/>
      <c r="K43" s="60"/>
      <c r="L43" s="60"/>
      <c r="M43" s="60"/>
      <c r="N43" s="60"/>
      <c r="O43" s="60"/>
      <c r="P43" s="60"/>
      <c r="Q43" s="60"/>
      <c r="R43" s="60"/>
      <c r="S43" s="60"/>
      <c r="T43" s="60"/>
      <c r="U43" s="60"/>
      <c r="V43" s="60"/>
    </row>
    <row r="44" spans="1:22" x14ac:dyDescent="0.25">
      <c r="A44" s="60"/>
      <c r="B44" s="60"/>
      <c r="C44" s="66">
        <v>2000</v>
      </c>
      <c r="D44" s="66">
        <v>2001</v>
      </c>
      <c r="E44" s="66">
        <v>2002</v>
      </c>
      <c r="F44" s="66">
        <v>2003</v>
      </c>
      <c r="G44" s="66">
        <v>2004</v>
      </c>
      <c r="H44" s="66">
        <v>2005</v>
      </c>
      <c r="I44" s="66">
        <v>2006</v>
      </c>
      <c r="J44" s="66">
        <v>2007</v>
      </c>
      <c r="K44" s="66">
        <v>2008</v>
      </c>
      <c r="L44" s="66">
        <v>2009</v>
      </c>
      <c r="M44" s="66">
        <v>2010</v>
      </c>
      <c r="N44" s="66">
        <v>2011</v>
      </c>
      <c r="O44" s="66">
        <v>2012</v>
      </c>
      <c r="P44" s="66">
        <v>2013</v>
      </c>
      <c r="Q44" s="66">
        <v>2014</v>
      </c>
      <c r="R44" s="66">
        <v>2015</v>
      </c>
      <c r="S44" s="60"/>
      <c r="T44" s="66" t="s">
        <v>53</v>
      </c>
      <c r="U44" s="66" t="s">
        <v>54</v>
      </c>
      <c r="V44" s="66" t="s">
        <v>52</v>
      </c>
    </row>
    <row r="45" spans="1:22" x14ac:dyDescent="0.25">
      <c r="A45" s="60"/>
      <c r="B45" s="66" t="s">
        <v>57</v>
      </c>
      <c r="C45" s="67">
        <v>15000000</v>
      </c>
      <c r="D45" s="67">
        <v>16000000</v>
      </c>
      <c r="E45" s="67">
        <v>17000000</v>
      </c>
      <c r="F45" s="67">
        <v>18000000</v>
      </c>
      <c r="G45" s="67">
        <v>18000000</v>
      </c>
      <c r="H45" s="67">
        <v>18000000</v>
      </c>
      <c r="I45" s="67">
        <v>18000000</v>
      </c>
      <c r="J45" s="67">
        <v>18000000</v>
      </c>
      <c r="K45" s="67">
        <v>18000000</v>
      </c>
      <c r="L45" s="67">
        <v>18000000</v>
      </c>
      <c r="M45" s="67">
        <v>18000000</v>
      </c>
      <c r="N45" s="67">
        <v>18000000</v>
      </c>
      <c r="O45" s="67">
        <v>18000000</v>
      </c>
      <c r="P45" s="67">
        <v>18000000</v>
      </c>
      <c r="Q45" s="67">
        <v>18000000</v>
      </c>
      <c r="R45" s="67">
        <v>18000000</v>
      </c>
      <c r="S45" s="68" t="s">
        <v>144</v>
      </c>
      <c r="T45" s="71">
        <v>0.03</v>
      </c>
      <c r="U45" s="71">
        <v>0.02</v>
      </c>
      <c r="V45" s="71">
        <v>0.05</v>
      </c>
    </row>
    <row r="49" spans="1:22" x14ac:dyDescent="0.25">
      <c r="A49" s="65" t="s">
        <v>152</v>
      </c>
      <c r="B49" s="60"/>
      <c r="C49" s="60"/>
      <c r="D49" s="60"/>
      <c r="E49" s="60"/>
      <c r="F49" s="60"/>
      <c r="G49" s="60"/>
      <c r="H49" s="60"/>
      <c r="I49" s="60"/>
      <c r="J49" s="60"/>
      <c r="K49" s="60"/>
      <c r="L49" s="60"/>
      <c r="M49" s="60"/>
      <c r="N49" s="60"/>
      <c r="O49" s="60"/>
      <c r="P49" s="60"/>
      <c r="Q49" s="60"/>
      <c r="R49" s="60"/>
      <c r="S49" s="60"/>
      <c r="T49" s="60"/>
      <c r="U49" s="60"/>
      <c r="V49" s="60"/>
    </row>
    <row r="50" spans="1:22" x14ac:dyDescent="0.25">
      <c r="A50" s="60"/>
      <c r="B50" s="60"/>
      <c r="C50" s="66">
        <v>2000</v>
      </c>
      <c r="D50" s="66">
        <v>2001</v>
      </c>
      <c r="E50" s="66">
        <v>2002</v>
      </c>
      <c r="F50" s="66">
        <v>2003</v>
      </c>
      <c r="G50" s="66">
        <v>2004</v>
      </c>
      <c r="H50" s="66">
        <v>2005</v>
      </c>
      <c r="I50" s="66">
        <v>2006</v>
      </c>
      <c r="J50" s="66">
        <v>2007</v>
      </c>
      <c r="K50" s="66">
        <v>2008</v>
      </c>
      <c r="L50" s="66">
        <v>2009</v>
      </c>
      <c r="M50" s="66">
        <v>2010</v>
      </c>
      <c r="N50" s="66">
        <v>2011</v>
      </c>
      <c r="O50" s="66">
        <v>2012</v>
      </c>
      <c r="P50" s="66">
        <v>2013</v>
      </c>
      <c r="Q50" s="66">
        <v>2014</v>
      </c>
      <c r="R50" s="66">
        <v>2015</v>
      </c>
      <c r="S50" s="60"/>
      <c r="T50" s="66" t="s">
        <v>53</v>
      </c>
      <c r="U50" s="66" t="s">
        <v>54</v>
      </c>
      <c r="V50" s="66" t="s">
        <v>52</v>
      </c>
    </row>
    <row r="51" spans="1:22" x14ac:dyDescent="0.25">
      <c r="A51" s="60"/>
      <c r="B51" s="66" t="s">
        <v>57</v>
      </c>
      <c r="C51" s="67">
        <v>15000000</v>
      </c>
      <c r="D51" s="67">
        <v>16000000</v>
      </c>
      <c r="E51" s="67">
        <v>17000000</v>
      </c>
      <c r="F51" s="67">
        <v>18000000</v>
      </c>
      <c r="G51" s="67">
        <v>18000000</v>
      </c>
      <c r="H51" s="67">
        <v>18000000</v>
      </c>
      <c r="I51" s="67">
        <v>18000000</v>
      </c>
      <c r="J51" s="67">
        <v>18000000</v>
      </c>
      <c r="K51" s="67">
        <v>18000000</v>
      </c>
      <c r="L51" s="67">
        <v>18000000</v>
      </c>
      <c r="M51" s="67">
        <v>18000000</v>
      </c>
      <c r="N51" s="67">
        <v>18000000</v>
      </c>
      <c r="O51" s="67">
        <v>18000000</v>
      </c>
      <c r="P51" s="67">
        <v>18000000</v>
      </c>
      <c r="Q51" s="67">
        <v>18000000</v>
      </c>
      <c r="R51" s="67">
        <v>18000000</v>
      </c>
      <c r="S51" s="68" t="s">
        <v>144</v>
      </c>
      <c r="T51" s="71">
        <v>0.03</v>
      </c>
      <c r="U51" s="71">
        <v>0.02</v>
      </c>
      <c r="V51" s="71">
        <v>0.05</v>
      </c>
    </row>
    <row r="55" spans="1:22" x14ac:dyDescent="0.25">
      <c r="A55" s="65" t="s">
        <v>153</v>
      </c>
      <c r="B55" s="60"/>
      <c r="C55" s="60"/>
      <c r="D55" s="60"/>
      <c r="E55" s="60"/>
      <c r="F55" s="60"/>
      <c r="G55" s="60"/>
      <c r="H55" s="60"/>
      <c r="I55" s="60"/>
      <c r="J55" s="60"/>
      <c r="K55" s="60"/>
      <c r="L55" s="60"/>
      <c r="M55" s="60"/>
      <c r="N55" s="60"/>
      <c r="O55" s="60"/>
      <c r="P55" s="60"/>
      <c r="Q55" s="60"/>
      <c r="R55" s="60"/>
      <c r="S55" s="60"/>
      <c r="T55" s="60"/>
      <c r="U55" s="60"/>
      <c r="V55" s="60"/>
    </row>
    <row r="56" spans="1:22" x14ac:dyDescent="0.25">
      <c r="A56" s="60"/>
      <c r="B56" s="60"/>
      <c r="C56" s="66">
        <v>2000</v>
      </c>
      <c r="D56" s="66">
        <v>2001</v>
      </c>
      <c r="E56" s="66">
        <v>2002</v>
      </c>
      <c r="F56" s="66">
        <v>2003</v>
      </c>
      <c r="G56" s="66">
        <v>2004</v>
      </c>
      <c r="H56" s="66">
        <v>2005</v>
      </c>
      <c r="I56" s="66">
        <v>2006</v>
      </c>
      <c r="J56" s="66">
        <v>2007</v>
      </c>
      <c r="K56" s="66">
        <v>2008</v>
      </c>
      <c r="L56" s="66">
        <v>2009</v>
      </c>
      <c r="M56" s="66">
        <v>2010</v>
      </c>
      <c r="N56" s="66">
        <v>2011</v>
      </c>
      <c r="O56" s="66">
        <v>2012</v>
      </c>
      <c r="P56" s="66">
        <v>2013</v>
      </c>
      <c r="Q56" s="66">
        <v>2014</v>
      </c>
      <c r="R56" s="66">
        <v>2015</v>
      </c>
      <c r="S56" s="60"/>
      <c r="T56" s="66" t="s">
        <v>53</v>
      </c>
      <c r="U56" s="66" t="s">
        <v>54</v>
      </c>
      <c r="V56" s="66" t="s">
        <v>52</v>
      </c>
    </row>
    <row r="57" spans="1:22" x14ac:dyDescent="0.25">
      <c r="A57" s="60"/>
      <c r="B57" s="66" t="s">
        <v>57</v>
      </c>
      <c r="C57" s="67">
        <v>15000000</v>
      </c>
      <c r="D57" s="67">
        <v>16000000</v>
      </c>
      <c r="E57" s="67">
        <v>17000000</v>
      </c>
      <c r="F57" s="67">
        <v>18000000</v>
      </c>
      <c r="G57" s="67">
        <v>18000000</v>
      </c>
      <c r="H57" s="67">
        <v>18000000</v>
      </c>
      <c r="I57" s="67">
        <v>18000000</v>
      </c>
      <c r="J57" s="67">
        <v>18000000</v>
      </c>
      <c r="K57" s="67">
        <v>18000000</v>
      </c>
      <c r="L57" s="67">
        <v>18000000</v>
      </c>
      <c r="M57" s="67">
        <v>18000000</v>
      </c>
      <c r="N57" s="67">
        <v>18000000</v>
      </c>
      <c r="O57" s="67">
        <v>18000000</v>
      </c>
      <c r="P57" s="67">
        <v>18000000</v>
      </c>
      <c r="Q57" s="67">
        <v>18000000</v>
      </c>
      <c r="R57" s="67">
        <v>18000000</v>
      </c>
      <c r="S57" s="68" t="s">
        <v>144</v>
      </c>
      <c r="T57" s="71">
        <v>0.03</v>
      </c>
      <c r="U57" s="71">
        <v>0.02</v>
      </c>
      <c r="V57" s="71">
        <v>0.05</v>
      </c>
    </row>
    <row r="61" spans="1:22" x14ac:dyDescent="0.25">
      <c r="A61" s="65" t="s">
        <v>154</v>
      </c>
      <c r="B61" s="60"/>
      <c r="C61" s="60"/>
      <c r="D61" s="60"/>
      <c r="E61" s="60"/>
      <c r="F61" s="60"/>
      <c r="G61" s="60"/>
      <c r="H61" s="60"/>
      <c r="I61" s="60"/>
      <c r="J61" s="60"/>
      <c r="K61" s="60"/>
      <c r="L61" s="60"/>
      <c r="M61" s="60"/>
      <c r="N61" s="60"/>
      <c r="O61" s="60"/>
      <c r="P61" s="60"/>
      <c r="Q61" s="60"/>
      <c r="R61" s="60"/>
      <c r="S61" s="60"/>
      <c r="T61" s="60"/>
      <c r="U61" s="60"/>
      <c r="V61" s="60"/>
    </row>
    <row r="62" spans="1:22" x14ac:dyDescent="0.25">
      <c r="A62" s="60"/>
      <c r="B62" s="60"/>
      <c r="C62" s="66">
        <v>2000</v>
      </c>
      <c r="D62" s="66">
        <v>2001</v>
      </c>
      <c r="E62" s="66">
        <v>2002</v>
      </c>
      <c r="F62" s="66">
        <v>2003</v>
      </c>
      <c r="G62" s="66">
        <v>2004</v>
      </c>
      <c r="H62" s="66">
        <v>2005</v>
      </c>
      <c r="I62" s="66">
        <v>2006</v>
      </c>
      <c r="J62" s="66">
        <v>2007</v>
      </c>
      <c r="K62" s="66">
        <v>2008</v>
      </c>
      <c r="L62" s="66">
        <v>2009</v>
      </c>
      <c r="M62" s="66">
        <v>2010</v>
      </c>
      <c r="N62" s="66">
        <v>2011</v>
      </c>
      <c r="O62" s="66">
        <v>2012</v>
      </c>
      <c r="P62" s="66">
        <v>2013</v>
      </c>
      <c r="Q62" s="66">
        <v>2014</v>
      </c>
      <c r="R62" s="66">
        <v>2015</v>
      </c>
      <c r="S62" s="60"/>
      <c r="T62" s="66" t="s">
        <v>53</v>
      </c>
      <c r="U62" s="66" t="s">
        <v>54</v>
      </c>
      <c r="V62" s="66" t="s">
        <v>52</v>
      </c>
    </row>
    <row r="63" spans="1:22" x14ac:dyDescent="0.25">
      <c r="A63" s="60"/>
      <c r="B63" s="66" t="s">
        <v>57</v>
      </c>
      <c r="C63" s="67">
        <v>15000000</v>
      </c>
      <c r="D63" s="67">
        <v>16000000</v>
      </c>
      <c r="E63" s="67">
        <v>17000000</v>
      </c>
      <c r="F63" s="67">
        <v>18000000</v>
      </c>
      <c r="G63" s="67">
        <v>18000000</v>
      </c>
      <c r="H63" s="67">
        <v>18000000</v>
      </c>
      <c r="I63" s="67">
        <v>18000000</v>
      </c>
      <c r="J63" s="67">
        <v>18000000</v>
      </c>
      <c r="K63" s="67">
        <v>18000000</v>
      </c>
      <c r="L63" s="67">
        <v>18000000</v>
      </c>
      <c r="M63" s="67">
        <v>18000000</v>
      </c>
      <c r="N63" s="67">
        <v>18000000</v>
      </c>
      <c r="O63" s="67">
        <v>18000000</v>
      </c>
      <c r="P63" s="67">
        <v>18000000</v>
      </c>
      <c r="Q63" s="67">
        <v>18000000</v>
      </c>
      <c r="R63" s="67">
        <v>18000000</v>
      </c>
      <c r="S63" s="68" t="s">
        <v>144</v>
      </c>
      <c r="T63" s="71">
        <v>0.03</v>
      </c>
      <c r="U63" s="71">
        <v>0.02</v>
      </c>
      <c r="V63" s="71">
        <v>0.05</v>
      </c>
    </row>
    <row r="67" spans="1:22" x14ac:dyDescent="0.25">
      <c r="A67" s="65" t="s">
        <v>155</v>
      </c>
      <c r="B67" s="60"/>
      <c r="C67" s="60"/>
      <c r="D67" s="60"/>
      <c r="E67" s="60"/>
      <c r="F67" s="60"/>
      <c r="G67" s="60"/>
      <c r="H67" s="60"/>
      <c r="I67" s="60"/>
      <c r="J67" s="60"/>
      <c r="K67" s="60"/>
      <c r="L67" s="60"/>
      <c r="M67" s="60"/>
      <c r="N67" s="60"/>
      <c r="O67" s="60"/>
      <c r="P67" s="60"/>
      <c r="Q67" s="60"/>
      <c r="R67" s="60"/>
      <c r="S67" s="60"/>
      <c r="T67" s="60"/>
      <c r="U67" s="60"/>
      <c r="V67" s="60"/>
    </row>
    <row r="68" spans="1:22" x14ac:dyDescent="0.25">
      <c r="A68" s="60"/>
      <c r="B68" s="60"/>
      <c r="C68" s="66">
        <v>2000</v>
      </c>
      <c r="D68" s="66">
        <v>2001</v>
      </c>
      <c r="E68" s="66">
        <v>2002</v>
      </c>
      <c r="F68" s="66">
        <v>2003</v>
      </c>
      <c r="G68" s="66">
        <v>2004</v>
      </c>
      <c r="H68" s="66">
        <v>2005</v>
      </c>
      <c r="I68" s="66">
        <v>2006</v>
      </c>
      <c r="J68" s="66">
        <v>2007</v>
      </c>
      <c r="K68" s="66">
        <v>2008</v>
      </c>
      <c r="L68" s="66">
        <v>2009</v>
      </c>
      <c r="M68" s="66">
        <v>2010</v>
      </c>
      <c r="N68" s="66">
        <v>2011</v>
      </c>
      <c r="O68" s="66">
        <v>2012</v>
      </c>
      <c r="P68" s="66">
        <v>2013</v>
      </c>
      <c r="Q68" s="66">
        <v>2014</v>
      </c>
      <c r="R68" s="66">
        <v>2015</v>
      </c>
      <c r="S68" s="60"/>
      <c r="T68" s="66" t="s">
        <v>53</v>
      </c>
      <c r="U68" s="66" t="s">
        <v>54</v>
      </c>
      <c r="V68" s="66" t="s">
        <v>52</v>
      </c>
    </row>
    <row r="69" spans="1:22" x14ac:dyDescent="0.25">
      <c r="A69" s="60"/>
      <c r="B69" s="66" t="s">
        <v>57</v>
      </c>
      <c r="C69" s="67">
        <v>15000000</v>
      </c>
      <c r="D69" s="67">
        <v>16000000</v>
      </c>
      <c r="E69" s="67">
        <v>17000000</v>
      </c>
      <c r="F69" s="67">
        <v>18000000</v>
      </c>
      <c r="G69" s="67">
        <v>18000000</v>
      </c>
      <c r="H69" s="67">
        <v>18000000</v>
      </c>
      <c r="I69" s="67">
        <v>18000000</v>
      </c>
      <c r="J69" s="67">
        <v>18000000</v>
      </c>
      <c r="K69" s="67">
        <v>18000000</v>
      </c>
      <c r="L69" s="67">
        <v>18000000</v>
      </c>
      <c r="M69" s="67">
        <v>18000000</v>
      </c>
      <c r="N69" s="67">
        <v>18000000</v>
      </c>
      <c r="O69" s="67">
        <v>18000000</v>
      </c>
      <c r="P69" s="67">
        <v>18000000</v>
      </c>
      <c r="Q69" s="67">
        <v>18000000</v>
      </c>
      <c r="R69" s="67">
        <v>18000000</v>
      </c>
      <c r="S69" s="68" t="s">
        <v>144</v>
      </c>
      <c r="T69" s="71">
        <v>0.03</v>
      </c>
      <c r="U69" s="71">
        <v>0.02</v>
      </c>
      <c r="V69" s="71">
        <v>0.05</v>
      </c>
    </row>
    <row r="73" spans="1:22" x14ac:dyDescent="0.25">
      <c r="A73" s="65" t="s">
        <v>156</v>
      </c>
      <c r="B73" s="60"/>
      <c r="C73" s="60"/>
      <c r="D73" s="60"/>
      <c r="E73" s="60"/>
      <c r="F73" s="60"/>
      <c r="G73" s="60"/>
      <c r="H73" s="60"/>
      <c r="I73" s="60"/>
      <c r="J73" s="60"/>
      <c r="K73" s="60"/>
      <c r="L73" s="60"/>
      <c r="M73" s="60"/>
      <c r="N73" s="60"/>
      <c r="O73" s="60"/>
      <c r="P73" s="60"/>
      <c r="Q73" s="60"/>
      <c r="R73" s="60"/>
      <c r="S73" s="60"/>
      <c r="T73" s="60"/>
      <c r="U73" s="60"/>
      <c r="V73" s="60"/>
    </row>
    <row r="74" spans="1:22" x14ac:dyDescent="0.25">
      <c r="A74" s="60"/>
      <c r="B74" s="60"/>
      <c r="C74" s="66">
        <v>2000</v>
      </c>
      <c r="D74" s="66">
        <v>2001</v>
      </c>
      <c r="E74" s="66">
        <v>2002</v>
      </c>
      <c r="F74" s="66">
        <v>2003</v>
      </c>
      <c r="G74" s="66">
        <v>2004</v>
      </c>
      <c r="H74" s="66">
        <v>2005</v>
      </c>
      <c r="I74" s="66">
        <v>2006</v>
      </c>
      <c r="J74" s="66">
        <v>2007</v>
      </c>
      <c r="K74" s="66">
        <v>2008</v>
      </c>
      <c r="L74" s="66">
        <v>2009</v>
      </c>
      <c r="M74" s="66">
        <v>2010</v>
      </c>
      <c r="N74" s="66">
        <v>2011</v>
      </c>
      <c r="O74" s="66">
        <v>2012</v>
      </c>
      <c r="P74" s="66">
        <v>2013</v>
      </c>
      <c r="Q74" s="66">
        <v>2014</v>
      </c>
      <c r="R74" s="66">
        <v>2015</v>
      </c>
      <c r="S74" s="60"/>
      <c r="T74" s="66" t="s">
        <v>53</v>
      </c>
      <c r="U74" s="66" t="s">
        <v>54</v>
      </c>
      <c r="V74" s="66" t="s">
        <v>52</v>
      </c>
    </row>
    <row r="75" spans="1:22" x14ac:dyDescent="0.25">
      <c r="A75" s="60"/>
      <c r="B75" s="66" t="s">
        <v>102</v>
      </c>
      <c r="C75" s="63"/>
      <c r="D75" s="63"/>
      <c r="E75" s="63"/>
      <c r="F75" s="63"/>
      <c r="G75" s="63"/>
      <c r="H75" s="63"/>
      <c r="I75" s="63"/>
      <c r="J75" s="63"/>
      <c r="K75" s="63"/>
      <c r="L75" s="63"/>
      <c r="M75" s="63"/>
      <c r="N75" s="63"/>
      <c r="O75" s="67">
        <v>0</v>
      </c>
      <c r="P75" s="63"/>
      <c r="Q75" s="63"/>
      <c r="R75" s="63"/>
      <c r="S75" s="68" t="s">
        <v>144</v>
      </c>
      <c r="T75" s="61">
        <v>0.03</v>
      </c>
      <c r="U75" s="61">
        <v>0.02</v>
      </c>
      <c r="V75" s="61">
        <v>0.05</v>
      </c>
    </row>
    <row r="76" spans="1:22" x14ac:dyDescent="0.25">
      <c r="A76" s="60"/>
      <c r="B76" s="66" t="s">
        <v>103</v>
      </c>
      <c r="C76" s="63"/>
      <c r="D76" s="63"/>
      <c r="E76" s="63"/>
      <c r="F76" s="63"/>
      <c r="G76" s="63"/>
      <c r="H76" s="63"/>
      <c r="I76" s="63"/>
      <c r="J76" s="63"/>
      <c r="K76" s="63"/>
      <c r="L76" s="63"/>
      <c r="M76" s="63"/>
      <c r="N76" s="63"/>
      <c r="O76" s="67">
        <v>100</v>
      </c>
      <c r="P76" s="63"/>
      <c r="Q76" s="63"/>
      <c r="R76" s="63"/>
      <c r="S76" s="68" t="s">
        <v>144</v>
      </c>
      <c r="T76" s="61">
        <v>0.03</v>
      </c>
      <c r="U76" s="61">
        <v>0.02</v>
      </c>
      <c r="V76" s="61">
        <v>0.05</v>
      </c>
    </row>
    <row r="77" spans="1:22" x14ac:dyDescent="0.25">
      <c r="A77" s="60"/>
      <c r="B77" s="66" t="s">
        <v>122</v>
      </c>
      <c r="C77" s="63"/>
      <c r="D77" s="63"/>
      <c r="E77" s="63"/>
      <c r="F77" s="63"/>
      <c r="G77" s="63"/>
      <c r="H77" s="63"/>
      <c r="I77" s="63"/>
      <c r="J77" s="63"/>
      <c r="K77" s="63"/>
      <c r="L77" s="63"/>
      <c r="M77" s="63"/>
      <c r="N77" s="63"/>
      <c r="O77" s="67">
        <v>100</v>
      </c>
      <c r="P77" s="63"/>
      <c r="Q77" s="63"/>
      <c r="R77" s="63"/>
      <c r="S77" s="68" t="s">
        <v>144</v>
      </c>
      <c r="T77" s="61">
        <v>0.03</v>
      </c>
      <c r="U77" s="61">
        <v>0.02</v>
      </c>
      <c r="V77" s="61">
        <v>0.05</v>
      </c>
    </row>
    <row r="78" spans="1:22" x14ac:dyDescent="0.25">
      <c r="A78" s="60"/>
      <c r="B78" s="66" t="s">
        <v>105</v>
      </c>
      <c r="C78" s="63"/>
      <c r="D78" s="63"/>
      <c r="E78" s="63"/>
      <c r="F78" s="63"/>
      <c r="G78" s="63"/>
      <c r="H78" s="63"/>
      <c r="I78" s="63"/>
      <c r="J78" s="63"/>
      <c r="K78" s="63"/>
      <c r="L78" s="63"/>
      <c r="M78" s="63"/>
      <c r="N78" s="63"/>
      <c r="O78" s="67">
        <v>200</v>
      </c>
      <c r="P78" s="63"/>
      <c r="Q78" s="63"/>
      <c r="R78" s="63"/>
      <c r="S78" s="68" t="s">
        <v>144</v>
      </c>
      <c r="T78" s="61">
        <v>0.03</v>
      </c>
      <c r="U78" s="61">
        <v>0.02</v>
      </c>
      <c r="V78" s="61">
        <v>0.05</v>
      </c>
    </row>
    <row r="79" spans="1:22" x14ac:dyDescent="0.25">
      <c r="A79" s="60"/>
      <c r="B79" s="66" t="s">
        <v>106</v>
      </c>
      <c r="C79" s="63"/>
      <c r="D79" s="63"/>
      <c r="E79" s="63"/>
      <c r="F79" s="63"/>
      <c r="G79" s="63"/>
      <c r="H79" s="63"/>
      <c r="I79" s="63"/>
      <c r="J79" s="63"/>
      <c r="K79" s="63"/>
      <c r="L79" s="63"/>
      <c r="M79" s="63"/>
      <c r="N79" s="63"/>
      <c r="O79" s="67">
        <v>300</v>
      </c>
      <c r="P79" s="63"/>
      <c r="Q79" s="63"/>
      <c r="R79" s="63"/>
      <c r="S79" s="68" t="s">
        <v>144</v>
      </c>
      <c r="T79" s="61">
        <v>0.03</v>
      </c>
      <c r="U79" s="61">
        <v>0.02</v>
      </c>
      <c r="V79" s="61">
        <v>0.05</v>
      </c>
    </row>
    <row r="80" spans="1:22" x14ac:dyDescent="0.25">
      <c r="A80" s="60"/>
      <c r="B80" s="66" t="s">
        <v>107</v>
      </c>
      <c r="C80" s="63"/>
      <c r="D80" s="63"/>
      <c r="E80" s="63"/>
      <c r="F80" s="63"/>
      <c r="G80" s="63"/>
      <c r="H80" s="63"/>
      <c r="I80" s="63"/>
      <c r="J80" s="63"/>
      <c r="K80" s="63"/>
      <c r="L80" s="63"/>
      <c r="M80" s="63"/>
      <c r="N80" s="63"/>
      <c r="O80" s="67">
        <v>500</v>
      </c>
      <c r="P80" s="63"/>
      <c r="Q80" s="63"/>
      <c r="R80" s="63"/>
      <c r="S80" s="68" t="s">
        <v>144</v>
      </c>
      <c r="T80" s="61">
        <v>0.03</v>
      </c>
      <c r="U80" s="61">
        <v>0.02</v>
      </c>
      <c r="V80" s="61">
        <v>0.05</v>
      </c>
    </row>
    <row r="84" spans="1:22" x14ac:dyDescent="0.25">
      <c r="A84" s="65" t="s">
        <v>157</v>
      </c>
      <c r="B84" s="60"/>
      <c r="C84" s="60"/>
      <c r="D84" s="60"/>
      <c r="E84" s="60"/>
      <c r="F84" s="60"/>
      <c r="G84" s="60"/>
      <c r="H84" s="60"/>
      <c r="I84" s="60"/>
      <c r="J84" s="60"/>
      <c r="K84" s="60"/>
      <c r="L84" s="60"/>
      <c r="M84" s="60"/>
      <c r="N84" s="60"/>
      <c r="O84" s="60"/>
      <c r="P84" s="60"/>
      <c r="Q84" s="60"/>
      <c r="R84" s="60"/>
      <c r="S84" s="60"/>
      <c r="T84" s="60"/>
      <c r="U84" s="60"/>
      <c r="V84" s="60"/>
    </row>
    <row r="85" spans="1:22" x14ac:dyDescent="0.25">
      <c r="A85" s="60"/>
      <c r="B85" s="60"/>
      <c r="C85" s="66">
        <v>2000</v>
      </c>
      <c r="D85" s="66">
        <v>2001</v>
      </c>
      <c r="E85" s="66">
        <v>2002</v>
      </c>
      <c r="F85" s="66">
        <v>2003</v>
      </c>
      <c r="G85" s="66">
        <v>2004</v>
      </c>
      <c r="H85" s="66">
        <v>2005</v>
      </c>
      <c r="I85" s="66">
        <v>2006</v>
      </c>
      <c r="J85" s="66">
        <v>2007</v>
      </c>
      <c r="K85" s="66">
        <v>2008</v>
      </c>
      <c r="L85" s="66">
        <v>2009</v>
      </c>
      <c r="M85" s="66">
        <v>2010</v>
      </c>
      <c r="N85" s="66">
        <v>2011</v>
      </c>
      <c r="O85" s="66">
        <v>2012</v>
      </c>
      <c r="P85" s="66">
        <v>2013</v>
      </c>
      <c r="Q85" s="66">
        <v>2014</v>
      </c>
      <c r="R85" s="66">
        <v>2015</v>
      </c>
      <c r="S85" s="60"/>
      <c r="T85" s="66" t="s">
        <v>53</v>
      </c>
      <c r="U85" s="66" t="s">
        <v>54</v>
      </c>
      <c r="V85" s="66" t="s">
        <v>52</v>
      </c>
    </row>
    <row r="86" spans="1:22" x14ac:dyDescent="0.25">
      <c r="A86" s="60"/>
      <c r="B86" s="66" t="s">
        <v>102</v>
      </c>
      <c r="C86" s="63"/>
      <c r="D86" s="63"/>
      <c r="E86" s="63"/>
      <c r="F86" s="63"/>
      <c r="G86" s="63"/>
      <c r="H86" s="63"/>
      <c r="I86" s="63"/>
      <c r="J86" s="63"/>
      <c r="K86" s="63"/>
      <c r="L86" s="63"/>
      <c r="M86" s="63"/>
      <c r="N86" s="63"/>
      <c r="O86" s="63">
        <v>0</v>
      </c>
      <c r="P86" s="63"/>
      <c r="Q86" s="63"/>
      <c r="R86" s="63"/>
      <c r="S86" s="68" t="s">
        <v>144</v>
      </c>
      <c r="T86" s="61">
        <v>0.03</v>
      </c>
      <c r="U86" s="61">
        <v>0.02</v>
      </c>
      <c r="V86" s="61">
        <v>0.05</v>
      </c>
    </row>
    <row r="87" spans="1:22" x14ac:dyDescent="0.25">
      <c r="A87" s="60"/>
      <c r="B87" s="66" t="s">
        <v>103</v>
      </c>
      <c r="C87" s="63"/>
      <c r="D87" s="63"/>
      <c r="E87" s="63"/>
      <c r="F87" s="63"/>
      <c r="G87" s="63"/>
      <c r="H87" s="63"/>
      <c r="I87" s="63"/>
      <c r="J87" s="63"/>
      <c r="K87" s="63"/>
      <c r="L87" s="63"/>
      <c r="M87" s="63"/>
      <c r="N87" s="63"/>
      <c r="O87" s="63">
        <v>100</v>
      </c>
      <c r="P87" s="63"/>
      <c r="Q87" s="63"/>
      <c r="R87" s="63"/>
      <c r="S87" s="68" t="s">
        <v>144</v>
      </c>
      <c r="T87" s="61">
        <v>0.03</v>
      </c>
      <c r="U87" s="61">
        <v>0.02</v>
      </c>
      <c r="V87" s="61">
        <v>0.05</v>
      </c>
    </row>
    <row r="88" spans="1:22" x14ac:dyDescent="0.25">
      <c r="A88" s="60"/>
      <c r="B88" s="66" t="s">
        <v>122</v>
      </c>
      <c r="C88" s="63"/>
      <c r="D88" s="63"/>
      <c r="E88" s="63"/>
      <c r="F88" s="63"/>
      <c r="G88" s="63"/>
      <c r="H88" s="63"/>
      <c r="I88" s="63"/>
      <c r="J88" s="63"/>
      <c r="K88" s="63"/>
      <c r="L88" s="63"/>
      <c r="M88" s="63"/>
      <c r="N88" s="63"/>
      <c r="O88" s="63">
        <v>100</v>
      </c>
      <c r="P88" s="63"/>
      <c r="Q88" s="63"/>
      <c r="R88" s="63"/>
      <c r="S88" s="68" t="s">
        <v>144</v>
      </c>
      <c r="T88" s="61">
        <v>0.03</v>
      </c>
      <c r="U88" s="61">
        <v>0.02</v>
      </c>
      <c r="V88" s="61">
        <v>0.05</v>
      </c>
    </row>
    <row r="89" spans="1:22" x14ac:dyDescent="0.25">
      <c r="A89" s="60"/>
      <c r="B89" s="66" t="s">
        <v>105</v>
      </c>
      <c r="C89" s="63"/>
      <c r="D89" s="63"/>
      <c r="E89" s="63"/>
      <c r="F89" s="63"/>
      <c r="G89" s="63"/>
      <c r="H89" s="63"/>
      <c r="I89" s="63"/>
      <c r="J89" s="63"/>
      <c r="K89" s="63"/>
      <c r="L89" s="63"/>
      <c r="M89" s="63"/>
      <c r="N89" s="63"/>
      <c r="O89" s="63">
        <v>1000</v>
      </c>
      <c r="P89" s="63"/>
      <c r="Q89" s="63"/>
      <c r="R89" s="63"/>
      <c r="S89" s="68" t="s">
        <v>144</v>
      </c>
      <c r="T89" s="61">
        <v>0.03</v>
      </c>
      <c r="U89" s="61">
        <v>0.02</v>
      </c>
      <c r="V89" s="61">
        <v>0.05</v>
      </c>
    </row>
    <row r="90" spans="1:22" x14ac:dyDescent="0.25">
      <c r="A90" s="60"/>
      <c r="B90" s="66" t="s">
        <v>106</v>
      </c>
      <c r="C90" s="63"/>
      <c r="D90" s="63"/>
      <c r="E90" s="63"/>
      <c r="F90" s="63"/>
      <c r="G90" s="63"/>
      <c r="H90" s="63"/>
      <c r="I90" s="63"/>
      <c r="J90" s="63"/>
      <c r="K90" s="63"/>
      <c r="L90" s="63"/>
      <c r="M90" s="63"/>
      <c r="N90" s="63"/>
      <c r="O90" s="63">
        <v>2000</v>
      </c>
      <c r="P90" s="63"/>
      <c r="Q90" s="63"/>
      <c r="R90" s="63"/>
      <c r="S90" s="68" t="s">
        <v>144</v>
      </c>
      <c r="T90" s="61">
        <v>0.03</v>
      </c>
      <c r="U90" s="61">
        <v>0.02</v>
      </c>
      <c r="V90" s="61">
        <v>0.05</v>
      </c>
    </row>
    <row r="91" spans="1:22" x14ac:dyDescent="0.25">
      <c r="A91" s="60"/>
      <c r="B91" s="66" t="s">
        <v>107</v>
      </c>
      <c r="C91" s="63"/>
      <c r="D91" s="63"/>
      <c r="E91" s="63"/>
      <c r="F91" s="63"/>
      <c r="G91" s="63"/>
      <c r="H91" s="63"/>
      <c r="I91" s="63"/>
      <c r="J91" s="63"/>
      <c r="K91" s="63"/>
      <c r="L91" s="63"/>
      <c r="M91" s="63"/>
      <c r="N91" s="63"/>
      <c r="O91" s="63">
        <v>10000</v>
      </c>
      <c r="P91" s="63"/>
      <c r="Q91" s="63"/>
      <c r="R91" s="63"/>
      <c r="S91" s="68" t="s">
        <v>144</v>
      </c>
      <c r="T91" s="61">
        <v>0.03</v>
      </c>
      <c r="U91" s="61">
        <v>0.02</v>
      </c>
      <c r="V91" s="61">
        <v>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30" sqref="E30"/>
    </sheetView>
  </sheetViews>
  <sheetFormatPr defaultRowHeight="15" x14ac:dyDescent="0.25"/>
  <cols>
    <col min="3" max="3" width="15.7109375" customWidth="1"/>
    <col min="4" max="4" width="40.7109375" customWidth="1"/>
    <col min="7" max="7" width="12.7109375" customWidth="1"/>
    <col min="8" max="9" width="16.7109375" customWidth="1"/>
    <col min="10" max="10" width="12.7109375" customWidth="1"/>
  </cols>
  <sheetData>
    <row r="1" spans="1:11" x14ac:dyDescent="0.25">
      <c r="A1" s="4" t="s">
        <v>15</v>
      </c>
    </row>
    <row r="2" spans="1:11" x14ac:dyDescent="0.25">
      <c r="C2" s="5" t="s">
        <v>16</v>
      </c>
      <c r="D2" s="5" t="s">
        <v>17</v>
      </c>
      <c r="E2" s="5" t="s">
        <v>18</v>
      </c>
      <c r="F2" s="5" t="s">
        <v>19</v>
      </c>
      <c r="G2" s="5" t="s">
        <v>20</v>
      </c>
      <c r="H2" s="5" t="s">
        <v>21</v>
      </c>
      <c r="I2" s="5" t="s">
        <v>22</v>
      </c>
      <c r="J2" s="5" t="s">
        <v>23</v>
      </c>
      <c r="K2" s="5" t="s">
        <v>24</v>
      </c>
    </row>
    <row r="3" spans="1:11" x14ac:dyDescent="0.25">
      <c r="B3" s="6">
        <v>1</v>
      </c>
      <c r="C3" s="7" t="s">
        <v>25</v>
      </c>
      <c r="D3" s="7" t="s">
        <v>26</v>
      </c>
      <c r="E3" s="7" t="s">
        <v>27</v>
      </c>
      <c r="F3" s="7" t="s">
        <v>28</v>
      </c>
      <c r="G3" s="7" t="s">
        <v>27</v>
      </c>
      <c r="H3" s="7" t="s">
        <v>28</v>
      </c>
      <c r="I3" s="7" t="s">
        <v>27</v>
      </c>
      <c r="J3" s="7" t="s">
        <v>28</v>
      </c>
      <c r="K3" s="7" t="s">
        <v>27</v>
      </c>
    </row>
    <row r="4" spans="1:11" x14ac:dyDescent="0.25">
      <c r="B4" s="6">
        <v>2</v>
      </c>
      <c r="C4" s="7" t="s">
        <v>29</v>
      </c>
      <c r="D4" s="7" t="s">
        <v>30</v>
      </c>
      <c r="E4" s="7" t="s">
        <v>28</v>
      </c>
      <c r="F4" s="7" t="s">
        <v>27</v>
      </c>
      <c r="G4" s="7" t="s">
        <v>28</v>
      </c>
      <c r="H4" s="7" t="s">
        <v>27</v>
      </c>
      <c r="I4" s="7" t="s">
        <v>28</v>
      </c>
      <c r="J4" s="7" t="s">
        <v>27</v>
      </c>
      <c r="K4" s="7" t="s">
        <v>28</v>
      </c>
    </row>
    <row r="5" spans="1:11" x14ac:dyDescent="0.25">
      <c r="B5" s="6">
        <v>3</v>
      </c>
      <c r="C5" s="7" t="s">
        <v>31</v>
      </c>
      <c r="D5" s="7" t="s">
        <v>32</v>
      </c>
      <c r="E5" s="7" t="s">
        <v>28</v>
      </c>
      <c r="F5" s="7" t="s">
        <v>27</v>
      </c>
      <c r="G5" s="7" t="s">
        <v>27</v>
      </c>
      <c r="H5" s="7" t="s">
        <v>27</v>
      </c>
      <c r="I5" s="7" t="s">
        <v>28</v>
      </c>
      <c r="J5" s="7" t="s">
        <v>27</v>
      </c>
      <c r="K5" s="7" t="s">
        <v>27</v>
      </c>
    </row>
    <row r="6" spans="1:11" x14ac:dyDescent="0.25">
      <c r="B6" s="6">
        <v>4</v>
      </c>
      <c r="C6" s="7" t="s">
        <v>33</v>
      </c>
      <c r="D6" s="7" t="s">
        <v>34</v>
      </c>
      <c r="E6" s="7" t="s">
        <v>27</v>
      </c>
      <c r="F6" s="7" t="s">
        <v>28</v>
      </c>
      <c r="G6" s="7" t="s">
        <v>27</v>
      </c>
      <c r="H6" s="7" t="s">
        <v>28</v>
      </c>
      <c r="I6" s="7" t="s">
        <v>27</v>
      </c>
      <c r="J6" s="7" t="s">
        <v>27</v>
      </c>
      <c r="K6" s="7" t="s">
        <v>27</v>
      </c>
    </row>
    <row r="10" spans="1:11" x14ac:dyDescent="0.25">
      <c r="A10" s="4" t="s">
        <v>35</v>
      </c>
    </row>
    <row r="11" spans="1:11" x14ac:dyDescent="0.25">
      <c r="C11" s="5" t="s">
        <v>16</v>
      </c>
      <c r="D11" s="5" t="s">
        <v>17</v>
      </c>
    </row>
    <row r="12" spans="1:11" x14ac:dyDescent="0.25">
      <c r="B12" s="6">
        <v>1</v>
      </c>
      <c r="C12" s="7" t="s">
        <v>36</v>
      </c>
      <c r="D12" s="7" t="s">
        <v>37</v>
      </c>
    </row>
    <row r="13" spans="1:11" x14ac:dyDescent="0.25">
      <c r="B13" s="6">
        <v>2</v>
      </c>
      <c r="C13" s="7" t="s">
        <v>38</v>
      </c>
      <c r="D13" s="7" t="s">
        <v>39</v>
      </c>
    </row>
    <row r="14" spans="1:11" x14ac:dyDescent="0.25">
      <c r="B14" s="6">
        <v>3</v>
      </c>
      <c r="C14" s="7" t="s">
        <v>40</v>
      </c>
      <c r="D14" s="7" t="s">
        <v>41</v>
      </c>
    </row>
    <row r="15" spans="1:11" x14ac:dyDescent="0.25">
      <c r="B15" s="6">
        <v>4</v>
      </c>
      <c r="C15" s="7" t="s">
        <v>42</v>
      </c>
      <c r="D15" s="7" t="s">
        <v>43</v>
      </c>
    </row>
    <row r="16" spans="1:11" x14ac:dyDescent="0.25">
      <c r="B16" s="6">
        <v>5</v>
      </c>
      <c r="C16" s="7" t="s">
        <v>44</v>
      </c>
      <c r="D16" s="7"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O17" sqref="O17"/>
    </sheetView>
  </sheetViews>
  <sheetFormatPr defaultRowHeight="15" x14ac:dyDescent="0.25"/>
  <sheetData>
    <row r="1" spans="1:25" x14ac:dyDescent="0.25">
      <c r="A1" s="4" t="s">
        <v>46</v>
      </c>
    </row>
    <row r="2" spans="1:25"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47</v>
      </c>
    </row>
    <row r="3" spans="1:25" x14ac:dyDescent="0.25">
      <c r="A3" s="14"/>
      <c r="B3" s="15" t="s">
        <v>36</v>
      </c>
      <c r="C3" s="15" t="s">
        <v>48</v>
      </c>
      <c r="D3" s="16"/>
      <c r="E3" s="16"/>
      <c r="F3" s="16"/>
      <c r="G3" s="16"/>
      <c r="H3" s="16"/>
      <c r="I3" s="16">
        <v>0.01</v>
      </c>
      <c r="J3" s="16"/>
      <c r="K3" s="16"/>
      <c r="L3" s="16"/>
      <c r="M3" s="16"/>
      <c r="N3" s="16"/>
      <c r="O3" s="16"/>
      <c r="P3" s="16"/>
      <c r="Q3" s="16">
        <v>0.62</v>
      </c>
      <c r="R3" s="16"/>
      <c r="S3" s="16"/>
      <c r="T3" s="17" t="s">
        <v>49</v>
      </c>
      <c r="U3" s="16"/>
      <c r="V3" s="14"/>
      <c r="W3" s="14"/>
      <c r="X3" s="14"/>
      <c r="Y3" s="14"/>
    </row>
    <row r="4" spans="1:25" x14ac:dyDescent="0.25">
      <c r="A4" s="14"/>
      <c r="B4" s="15" t="s">
        <v>36</v>
      </c>
      <c r="C4" s="15" t="s">
        <v>50</v>
      </c>
      <c r="D4" s="18"/>
      <c r="E4" s="18"/>
      <c r="F4" s="18"/>
      <c r="G4" s="18"/>
      <c r="H4" s="18"/>
      <c r="I4" s="18">
        <v>400000</v>
      </c>
      <c r="J4" s="18"/>
      <c r="K4" s="18"/>
      <c r="L4" s="18"/>
      <c r="M4" s="18"/>
      <c r="N4" s="18"/>
      <c r="O4" s="18"/>
      <c r="P4" s="18"/>
      <c r="Q4" s="18">
        <v>6000000</v>
      </c>
      <c r="R4" s="18"/>
      <c r="S4" s="18"/>
      <c r="T4" s="17" t="s">
        <v>49</v>
      </c>
      <c r="U4" s="18"/>
      <c r="V4" s="14"/>
      <c r="W4" s="14"/>
      <c r="X4" s="14"/>
      <c r="Y4" s="14"/>
    </row>
    <row r="6" spans="1:25" x14ac:dyDescent="0.25">
      <c r="B6" s="6" t="str">
        <f>'Populations &amp; programs'!$C$13</f>
        <v>FSW programs</v>
      </c>
      <c r="C6" s="6" t="s">
        <v>48</v>
      </c>
      <c r="D6" s="8"/>
      <c r="E6" s="8"/>
      <c r="F6" s="8"/>
      <c r="G6" s="8"/>
      <c r="H6" s="8"/>
      <c r="I6" s="8"/>
      <c r="J6" s="8"/>
      <c r="K6" s="8"/>
      <c r="L6" s="8"/>
      <c r="M6" s="8"/>
      <c r="N6" s="8"/>
      <c r="O6" s="8"/>
      <c r="P6" s="8"/>
      <c r="Q6" s="8">
        <v>0.5</v>
      </c>
      <c r="R6" s="8"/>
      <c r="S6" s="8"/>
      <c r="T6" s="9" t="s">
        <v>49</v>
      </c>
      <c r="U6" s="8"/>
    </row>
    <row r="7" spans="1:25" x14ac:dyDescent="0.25">
      <c r="B7" s="6" t="str">
        <f>'Populations &amp; programs'!$C$13</f>
        <v>FSW programs</v>
      </c>
      <c r="C7" s="6" t="s">
        <v>50</v>
      </c>
      <c r="D7" s="10"/>
      <c r="E7" s="10"/>
      <c r="F7" s="10"/>
      <c r="G7" s="10"/>
      <c r="H7" s="10"/>
      <c r="I7" s="10"/>
      <c r="J7" s="10"/>
      <c r="K7" s="10"/>
      <c r="L7" s="10"/>
      <c r="M7" s="10"/>
      <c r="N7" s="10"/>
      <c r="O7" s="10"/>
      <c r="P7" s="10"/>
      <c r="Q7" s="10">
        <v>500000</v>
      </c>
      <c r="R7" s="10"/>
      <c r="S7" s="10"/>
      <c r="T7" s="9" t="s">
        <v>49</v>
      </c>
      <c r="U7" s="10"/>
    </row>
    <row r="9" spans="1:25" x14ac:dyDescent="0.25">
      <c r="B9" s="6" t="str">
        <f>'Populations &amp; programs'!$C$14</f>
        <v>NSP</v>
      </c>
      <c r="C9" s="6" t="s">
        <v>48</v>
      </c>
      <c r="D9" s="8"/>
      <c r="E9" s="8"/>
      <c r="F9" s="8"/>
      <c r="G9" s="8"/>
      <c r="H9" s="8"/>
      <c r="I9" s="8"/>
      <c r="J9" s="8"/>
      <c r="K9" s="8"/>
      <c r="L9" s="8"/>
      <c r="M9" s="8"/>
      <c r="N9" s="8"/>
      <c r="O9" s="8"/>
      <c r="P9" s="8"/>
      <c r="Q9" s="8">
        <v>0.3</v>
      </c>
      <c r="R9" s="8"/>
      <c r="S9" s="8"/>
      <c r="T9" s="9" t="s">
        <v>49</v>
      </c>
      <c r="U9" s="8"/>
    </row>
    <row r="10" spans="1:25" x14ac:dyDescent="0.25">
      <c r="B10" s="6" t="str">
        <f>'Populations &amp; programs'!$C$14</f>
        <v>NSP</v>
      </c>
      <c r="C10" s="6" t="s">
        <v>50</v>
      </c>
      <c r="D10" s="10"/>
      <c r="E10" s="10"/>
      <c r="F10" s="10"/>
      <c r="G10" s="10"/>
      <c r="H10" s="10"/>
      <c r="I10" s="10"/>
      <c r="J10" s="10"/>
      <c r="K10" s="10"/>
      <c r="L10" s="10"/>
      <c r="M10" s="10"/>
      <c r="N10" s="10"/>
      <c r="O10" s="10"/>
      <c r="P10" s="10"/>
      <c r="Q10" s="10">
        <v>1300000</v>
      </c>
      <c r="R10" s="10"/>
      <c r="S10" s="10"/>
      <c r="T10" s="9" t="s">
        <v>49</v>
      </c>
      <c r="U10" s="10"/>
    </row>
    <row r="12" spans="1:25" x14ac:dyDescent="0.25">
      <c r="A12" s="19"/>
      <c r="B12" s="20" t="s">
        <v>42</v>
      </c>
      <c r="C12" s="20" t="s">
        <v>48</v>
      </c>
      <c r="D12" s="23"/>
      <c r="E12" s="23"/>
      <c r="F12" s="23"/>
      <c r="G12" s="23"/>
      <c r="H12" s="23"/>
      <c r="I12" s="23"/>
      <c r="J12" s="23">
        <v>500</v>
      </c>
      <c r="K12" s="23">
        <v>600</v>
      </c>
      <c r="L12" s="23">
        <v>1000</v>
      </c>
      <c r="M12" s="23">
        <v>1200</v>
      </c>
      <c r="N12" s="23">
        <v>1800</v>
      </c>
      <c r="O12" s="23">
        <v>2500</v>
      </c>
      <c r="P12" s="23"/>
      <c r="Q12" s="23">
        <v>3000</v>
      </c>
      <c r="R12" s="23"/>
      <c r="S12" s="23"/>
      <c r="T12" s="24" t="s">
        <v>49</v>
      </c>
      <c r="U12" s="23"/>
      <c r="V12" s="19"/>
      <c r="W12" s="19"/>
      <c r="X12" s="19"/>
      <c r="Y12" s="19"/>
    </row>
    <row r="13" spans="1:25" x14ac:dyDescent="0.25">
      <c r="A13" s="19"/>
      <c r="B13" s="20" t="s">
        <v>42</v>
      </c>
      <c r="C13" s="20" t="s">
        <v>50</v>
      </c>
      <c r="D13" s="22"/>
      <c r="E13" s="22"/>
      <c r="F13" s="22"/>
      <c r="G13" s="22"/>
      <c r="H13" s="22"/>
      <c r="I13" s="22"/>
      <c r="J13" s="22">
        <v>600000</v>
      </c>
      <c r="K13" s="22">
        <v>700000</v>
      </c>
      <c r="L13" s="22">
        <v>1200000</v>
      </c>
      <c r="M13" s="22">
        <v>1500000</v>
      </c>
      <c r="N13" s="22">
        <v>2000000</v>
      </c>
      <c r="O13" s="22">
        <v>2500000</v>
      </c>
      <c r="P13" s="22"/>
      <c r="Q13" s="22">
        <v>3000000</v>
      </c>
      <c r="R13" s="22"/>
      <c r="S13" s="22"/>
      <c r="T13" s="21" t="s">
        <v>49</v>
      </c>
      <c r="U13" s="22"/>
      <c r="V13" s="19"/>
      <c r="W13" s="19"/>
      <c r="X13" s="19"/>
      <c r="Y13" s="19"/>
    </row>
    <row r="15" spans="1:25" x14ac:dyDescent="0.25">
      <c r="B15" s="6" t="str">
        <f>'Populations &amp; programs'!$C$16</f>
        <v>Other</v>
      </c>
      <c r="C15" s="6" t="s">
        <v>48</v>
      </c>
      <c r="D15" s="8"/>
      <c r="E15" s="8"/>
      <c r="F15" s="8"/>
      <c r="G15" s="8"/>
      <c r="H15" s="8"/>
      <c r="I15" s="8"/>
      <c r="J15" s="8"/>
      <c r="K15" s="8"/>
      <c r="L15" s="8"/>
      <c r="M15" s="8"/>
      <c r="N15" s="8"/>
      <c r="O15" s="8"/>
      <c r="P15" s="8"/>
      <c r="Q15" s="8"/>
      <c r="R15" s="8"/>
      <c r="S15" s="8"/>
      <c r="T15" s="9" t="s">
        <v>49</v>
      </c>
      <c r="U15" s="8"/>
    </row>
    <row r="16" spans="1:25" x14ac:dyDescent="0.25">
      <c r="B16" s="6" t="str">
        <f>'Populations &amp; programs'!$C$16</f>
        <v>Other</v>
      </c>
      <c r="C16" s="6" t="s">
        <v>50</v>
      </c>
      <c r="D16" s="10"/>
      <c r="E16" s="10"/>
      <c r="F16" s="10"/>
      <c r="G16" s="10"/>
      <c r="H16" s="10"/>
      <c r="I16" s="10"/>
      <c r="J16" s="10"/>
      <c r="K16" s="10"/>
      <c r="L16" s="10"/>
      <c r="M16" s="10"/>
      <c r="N16" s="10"/>
      <c r="O16" s="10"/>
      <c r="P16" s="10"/>
      <c r="Q16" s="10">
        <v>2000000</v>
      </c>
      <c r="R16" s="10"/>
      <c r="S16" s="10"/>
      <c r="T16" s="9" t="s">
        <v>49</v>
      </c>
      <c r="U16"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election activeCell="H21" sqref="H21"/>
    </sheetView>
  </sheetViews>
  <sheetFormatPr defaultRowHeight="15" x14ac:dyDescent="0.25"/>
  <sheetData>
    <row r="1" spans="1:21" x14ac:dyDescent="0.25">
      <c r="A1" s="4" t="s">
        <v>51</v>
      </c>
    </row>
    <row r="2" spans="1:2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47</v>
      </c>
    </row>
    <row r="3" spans="1:21" x14ac:dyDescent="0.25">
      <c r="B3" s="6" t="str">
        <f>'Populations &amp; programs'!$C$3</f>
        <v>FSW</v>
      </c>
      <c r="C3" s="6" t="s">
        <v>52</v>
      </c>
      <c r="D3" s="10"/>
      <c r="E3" s="10"/>
      <c r="F3" s="10"/>
      <c r="G3" s="10"/>
      <c r="H3" s="10"/>
      <c r="I3" s="10"/>
      <c r="J3" s="10"/>
      <c r="K3" s="10"/>
      <c r="L3" s="10"/>
      <c r="M3" s="10"/>
      <c r="N3" s="10"/>
      <c r="O3" s="10"/>
      <c r="P3" s="10"/>
      <c r="Q3" s="10"/>
      <c r="R3" s="10"/>
      <c r="S3" s="10"/>
      <c r="T3" s="9" t="s">
        <v>49</v>
      </c>
      <c r="U3" s="10"/>
    </row>
    <row r="4" spans="1:21" x14ac:dyDescent="0.25">
      <c r="B4" s="6" t="str">
        <f>'Populations &amp; programs'!$C$3</f>
        <v>FSW</v>
      </c>
      <c r="C4" s="6" t="s">
        <v>53</v>
      </c>
      <c r="D4" s="33">
        <f t="shared" ref="D4:Q4" si="0">D16/100</f>
        <v>81000</v>
      </c>
      <c r="E4" s="33">
        <f t="shared" si="0"/>
        <v>82620</v>
      </c>
      <c r="F4" s="33">
        <f t="shared" si="0"/>
        <v>84272.4</v>
      </c>
      <c r="G4" s="33">
        <f t="shared" si="0"/>
        <v>85957.848000000013</v>
      </c>
      <c r="H4" s="33">
        <f t="shared" si="0"/>
        <v>87677.004960000006</v>
      </c>
      <c r="I4" s="33">
        <f t="shared" si="0"/>
        <v>89430.545059200027</v>
      </c>
      <c r="J4" s="33">
        <f t="shared" si="0"/>
        <v>91219.155960384029</v>
      </c>
      <c r="K4" s="33">
        <f t="shared" si="0"/>
        <v>93043.539079591705</v>
      </c>
      <c r="L4" s="33">
        <f t="shared" si="0"/>
        <v>94904.409861183536</v>
      </c>
      <c r="M4" s="33">
        <f t="shared" si="0"/>
        <v>96802.498058407218</v>
      </c>
      <c r="N4" s="33">
        <f t="shared" si="0"/>
        <v>98738.548019575363</v>
      </c>
      <c r="O4" s="33">
        <f t="shared" si="0"/>
        <v>100713.31897996688</v>
      </c>
      <c r="P4" s="33">
        <f t="shared" si="0"/>
        <v>102727.58535956623</v>
      </c>
      <c r="Q4" s="33">
        <f t="shared" si="0"/>
        <v>104782.13706675755</v>
      </c>
      <c r="R4" s="10">
        <f>R16/100</f>
        <v>106877.77980809269</v>
      </c>
      <c r="S4" s="10"/>
      <c r="T4" s="9" t="s">
        <v>49</v>
      </c>
      <c r="U4" s="10"/>
    </row>
    <row r="5" spans="1:21" x14ac:dyDescent="0.25">
      <c r="B5" s="6" t="str">
        <f>'Populations &amp; programs'!$C$3</f>
        <v>FSW</v>
      </c>
      <c r="C5" s="6" t="s">
        <v>54</v>
      </c>
      <c r="D5" s="10"/>
      <c r="E5" s="10"/>
      <c r="F5" s="10"/>
      <c r="G5" s="10"/>
      <c r="H5" s="10"/>
      <c r="I5" s="10"/>
      <c r="J5" s="10"/>
      <c r="K5" s="10"/>
      <c r="L5" s="10"/>
      <c r="M5" s="10"/>
      <c r="N5" s="10"/>
      <c r="O5" s="10"/>
      <c r="P5" s="10"/>
      <c r="Q5" s="10"/>
      <c r="R5" s="10"/>
      <c r="S5" s="10"/>
      <c r="T5" s="9" t="s">
        <v>49</v>
      </c>
      <c r="U5" s="10"/>
    </row>
    <row r="7" spans="1:21" x14ac:dyDescent="0.25">
      <c r="B7" s="6" t="str">
        <f>'Populations &amp; programs'!$C$4</f>
        <v>Male PWID</v>
      </c>
      <c r="C7" s="6" t="s">
        <v>52</v>
      </c>
      <c r="D7" s="10"/>
      <c r="E7" s="10"/>
      <c r="F7" s="10"/>
      <c r="G7" s="10"/>
      <c r="H7" s="10"/>
      <c r="I7" s="10"/>
      <c r="J7" s="10"/>
      <c r="K7" s="10"/>
      <c r="L7" s="10"/>
      <c r="M7" s="10"/>
      <c r="N7" s="10"/>
      <c r="O7" s="10"/>
      <c r="P7" s="10"/>
      <c r="Q7" s="10"/>
      <c r="R7" s="10"/>
      <c r="S7" s="10"/>
      <c r="T7" s="9" t="s">
        <v>49</v>
      </c>
      <c r="U7" s="10"/>
    </row>
    <row r="8" spans="1:21" x14ac:dyDescent="0.25">
      <c r="B8" s="6" t="str">
        <f>'Populations &amp; programs'!$C$4</f>
        <v>Male PWID</v>
      </c>
      <c r="C8" s="6" t="s">
        <v>53</v>
      </c>
      <c r="D8" s="33">
        <f t="shared" ref="D8:Q8" si="1">D12/100</f>
        <v>80000</v>
      </c>
      <c r="E8" s="33">
        <f t="shared" si="1"/>
        <v>81600</v>
      </c>
      <c r="F8" s="33">
        <f t="shared" si="1"/>
        <v>83232</v>
      </c>
      <c r="G8" s="33">
        <f t="shared" si="1"/>
        <v>84896.639999999999</v>
      </c>
      <c r="H8" s="33">
        <f t="shared" si="1"/>
        <v>86594.572799999994</v>
      </c>
      <c r="I8" s="33">
        <f t="shared" si="1"/>
        <v>88326.464255999992</v>
      </c>
      <c r="J8" s="33">
        <f t="shared" si="1"/>
        <v>90092.993541119999</v>
      </c>
      <c r="K8" s="33">
        <f t="shared" si="1"/>
        <v>91894.853411942386</v>
      </c>
      <c r="L8" s="33">
        <f t="shared" si="1"/>
        <v>93732.750480181247</v>
      </c>
      <c r="M8" s="33">
        <f t="shared" si="1"/>
        <v>95607.405489784869</v>
      </c>
      <c r="N8" s="33">
        <f t="shared" si="1"/>
        <v>97519.553599580569</v>
      </c>
      <c r="O8" s="33">
        <f t="shared" si="1"/>
        <v>99469.944671572172</v>
      </c>
      <c r="P8" s="33">
        <f t="shared" si="1"/>
        <v>101459.34356500361</v>
      </c>
      <c r="Q8" s="33">
        <f t="shared" si="1"/>
        <v>103488.53043630368</v>
      </c>
      <c r="R8" s="10">
        <f>R12/100</f>
        <v>105558.30104502976</v>
      </c>
      <c r="S8" s="10"/>
      <c r="T8" s="9" t="s">
        <v>49</v>
      </c>
      <c r="U8" s="10"/>
    </row>
    <row r="9" spans="1:21" x14ac:dyDescent="0.25">
      <c r="B9" s="6" t="str">
        <f>'Populations &amp; programs'!$C$4</f>
        <v>Male PWID</v>
      </c>
      <c r="C9" s="6" t="s">
        <v>54</v>
      </c>
      <c r="D9" s="10"/>
      <c r="E9" s="10"/>
      <c r="F9" s="10"/>
      <c r="G9" s="10"/>
      <c r="H9" s="10"/>
      <c r="I9" s="10"/>
      <c r="J9" s="10"/>
      <c r="K9" s="10"/>
      <c r="L9" s="10"/>
      <c r="M9" s="10"/>
      <c r="N9" s="10"/>
      <c r="O9" s="10"/>
      <c r="P9" s="10"/>
      <c r="Q9" s="10"/>
      <c r="R9" s="10"/>
      <c r="S9" s="10"/>
      <c r="T9" s="9" t="s">
        <v>49</v>
      </c>
      <c r="U9" s="10"/>
    </row>
    <row r="11" spans="1:21" x14ac:dyDescent="0.25">
      <c r="A11" s="25"/>
      <c r="B11" s="26" t="s">
        <v>31</v>
      </c>
      <c r="C11" s="26" t="s">
        <v>52</v>
      </c>
      <c r="D11" s="28">
        <v>7920000</v>
      </c>
      <c r="E11" s="28">
        <v>8078400</v>
      </c>
      <c r="F11" s="28">
        <v>8239968</v>
      </c>
      <c r="G11" s="28">
        <v>8404767.3599999994</v>
      </c>
      <c r="H11" s="28">
        <v>8572862.7072000001</v>
      </c>
      <c r="I11" s="28">
        <v>8744319.961344</v>
      </c>
      <c r="J11" s="28">
        <v>8919206.3605708797</v>
      </c>
      <c r="K11" s="28">
        <v>9097590.4877822958</v>
      </c>
      <c r="L11" s="28">
        <v>9279542.2975379433</v>
      </c>
      <c r="M11" s="28">
        <v>9465133.1434887014</v>
      </c>
      <c r="N11" s="28">
        <v>9654435.8063584752</v>
      </c>
      <c r="O11" s="28">
        <v>9847524.5224856436</v>
      </c>
      <c r="P11" s="28">
        <v>10044475.012935357</v>
      </c>
      <c r="Q11" s="28">
        <v>10245364.513194066</v>
      </c>
      <c r="R11" s="28">
        <v>10450271.803457946</v>
      </c>
      <c r="S11" s="28"/>
      <c r="T11" s="27" t="s">
        <v>49</v>
      </c>
      <c r="U11" s="28"/>
    </row>
    <row r="12" spans="1:21" x14ac:dyDescent="0.25">
      <c r="A12" s="25"/>
      <c r="B12" s="26" t="s">
        <v>31</v>
      </c>
      <c r="C12" s="26" t="s">
        <v>53</v>
      </c>
      <c r="D12" s="28">
        <v>8000000</v>
      </c>
      <c r="E12" s="28">
        <v>8160000</v>
      </c>
      <c r="F12" s="28">
        <v>8323200</v>
      </c>
      <c r="G12" s="28">
        <v>8489664</v>
      </c>
      <c r="H12" s="28">
        <v>8659457.2799999993</v>
      </c>
      <c r="I12" s="28">
        <v>8832646.4255999997</v>
      </c>
      <c r="J12" s="28">
        <v>9009299.3541119993</v>
      </c>
      <c r="K12" s="28">
        <v>9189485.3411942385</v>
      </c>
      <c r="L12" s="28">
        <v>9373275.048018124</v>
      </c>
      <c r="M12" s="28">
        <v>9560740.548978487</v>
      </c>
      <c r="N12" s="28">
        <v>9751955.3599580564</v>
      </c>
      <c r="O12" s="28">
        <v>9946994.4671572167</v>
      </c>
      <c r="P12" s="28">
        <v>10145934.356500361</v>
      </c>
      <c r="Q12" s="28">
        <v>10348853.043630369</v>
      </c>
      <c r="R12" s="28">
        <v>10555830.104502976</v>
      </c>
      <c r="S12" s="28"/>
      <c r="T12" s="27" t="s">
        <v>49</v>
      </c>
      <c r="U12" s="28"/>
    </row>
    <row r="13" spans="1:21" x14ac:dyDescent="0.25">
      <c r="A13" s="25"/>
      <c r="B13" s="26" t="s">
        <v>31</v>
      </c>
      <c r="C13" s="26" t="s">
        <v>54</v>
      </c>
      <c r="D13" s="28">
        <v>8160000</v>
      </c>
      <c r="E13" s="28">
        <v>8323200</v>
      </c>
      <c r="F13" s="28">
        <v>8489664</v>
      </c>
      <c r="G13" s="28">
        <v>8659457.2799999993</v>
      </c>
      <c r="H13" s="28">
        <v>8832646.4255999997</v>
      </c>
      <c r="I13" s="28">
        <v>9009299.3541119993</v>
      </c>
      <c r="J13" s="28">
        <v>9189485.3411942385</v>
      </c>
      <c r="K13" s="28">
        <v>9373275.048018124</v>
      </c>
      <c r="L13" s="28">
        <v>9560740.548978487</v>
      </c>
      <c r="M13" s="28">
        <v>9751955.3599580564</v>
      </c>
      <c r="N13" s="28">
        <v>9946994.4671572167</v>
      </c>
      <c r="O13" s="28">
        <v>10145934.356500361</v>
      </c>
      <c r="P13" s="28">
        <v>10348853.043630369</v>
      </c>
      <c r="Q13" s="28">
        <v>10555830.104502976</v>
      </c>
      <c r="R13" s="28">
        <v>10766946.706593035</v>
      </c>
      <c r="S13" s="28"/>
      <c r="T13" s="27" t="s">
        <v>49</v>
      </c>
      <c r="U13" s="28"/>
    </row>
    <row r="15" spans="1:21" x14ac:dyDescent="0.25">
      <c r="A15" s="25"/>
      <c r="B15" s="26" t="s">
        <v>33</v>
      </c>
      <c r="C15" s="26" t="s">
        <v>52</v>
      </c>
      <c r="D15" s="28">
        <v>8019000</v>
      </c>
      <c r="E15" s="28">
        <v>8179380</v>
      </c>
      <c r="F15" s="28">
        <v>8342967.5999999996</v>
      </c>
      <c r="G15" s="28">
        <v>8509826.9520000014</v>
      </c>
      <c r="H15" s="28">
        <v>8680023.4910400007</v>
      </c>
      <c r="I15" s="28">
        <v>8853623.9608608019</v>
      </c>
      <c r="J15" s="28">
        <v>9030696.4400780182</v>
      </c>
      <c r="K15" s="28">
        <v>9211310.368879579</v>
      </c>
      <c r="L15" s="28">
        <v>9395536.5762571711</v>
      </c>
      <c r="M15" s="28">
        <v>9583447.3077823147</v>
      </c>
      <c r="N15" s="28">
        <v>9775116.2539379615</v>
      </c>
      <c r="O15" s="28">
        <v>9970618.5790167209</v>
      </c>
      <c r="P15" s="28">
        <v>10170030.950597057</v>
      </c>
      <c r="Q15" s="28">
        <v>10373431.569608998</v>
      </c>
      <c r="R15" s="28">
        <v>10580900.201001177</v>
      </c>
      <c r="S15" s="28"/>
      <c r="T15" s="27" t="s">
        <v>49</v>
      </c>
      <c r="U15" s="28"/>
    </row>
    <row r="16" spans="1:21" x14ac:dyDescent="0.25">
      <c r="A16" s="25"/>
      <c r="B16" s="26" t="s">
        <v>33</v>
      </c>
      <c r="C16" s="26" t="s">
        <v>53</v>
      </c>
      <c r="D16" s="28">
        <v>8100000</v>
      </c>
      <c r="E16" s="28">
        <v>8262000</v>
      </c>
      <c r="F16" s="28">
        <v>8427240</v>
      </c>
      <c r="G16" s="28">
        <v>8595784.8000000007</v>
      </c>
      <c r="H16" s="28">
        <v>8767700.4960000012</v>
      </c>
      <c r="I16" s="28">
        <v>8943054.5059200022</v>
      </c>
      <c r="J16" s="28">
        <v>9121915.596038403</v>
      </c>
      <c r="K16" s="28">
        <v>9304353.9079591706</v>
      </c>
      <c r="L16" s="28">
        <v>9490440.9861183539</v>
      </c>
      <c r="M16" s="28">
        <v>9680249.8058407214</v>
      </c>
      <c r="N16" s="28">
        <v>9873854.8019575365</v>
      </c>
      <c r="O16" s="28">
        <v>10071331.897996688</v>
      </c>
      <c r="P16" s="28">
        <v>10272758.535956623</v>
      </c>
      <c r="Q16" s="28">
        <v>10478213.706675755</v>
      </c>
      <c r="R16" s="28">
        <v>10687777.980809269</v>
      </c>
      <c r="S16" s="28"/>
      <c r="T16" s="27" t="s">
        <v>49</v>
      </c>
      <c r="U16" s="28"/>
    </row>
    <row r="17" spans="1:21" x14ac:dyDescent="0.25">
      <c r="A17" s="25"/>
      <c r="B17" s="26" t="s">
        <v>33</v>
      </c>
      <c r="C17" s="26" t="s">
        <v>54</v>
      </c>
      <c r="D17" s="28">
        <v>8262000</v>
      </c>
      <c r="E17" s="28">
        <v>8427240</v>
      </c>
      <c r="F17" s="28">
        <v>8595784.8000000007</v>
      </c>
      <c r="G17" s="28">
        <v>8767700.4960000012</v>
      </c>
      <c r="H17" s="28">
        <v>8943054.5059200022</v>
      </c>
      <c r="I17" s="28">
        <v>9121915.596038403</v>
      </c>
      <c r="J17" s="28">
        <v>9304353.9079591706</v>
      </c>
      <c r="K17" s="28">
        <v>9490440.9861183539</v>
      </c>
      <c r="L17" s="28">
        <v>9680249.8058407214</v>
      </c>
      <c r="M17" s="28">
        <v>9873854.8019575365</v>
      </c>
      <c r="N17" s="28">
        <v>10071331.897996688</v>
      </c>
      <c r="O17" s="28">
        <v>10272758.535956623</v>
      </c>
      <c r="P17" s="28">
        <v>10478213.706675755</v>
      </c>
      <c r="Q17" s="28">
        <v>10687777.980809269</v>
      </c>
      <c r="R17" s="28">
        <v>10901533.540425455</v>
      </c>
      <c r="S17" s="28"/>
      <c r="T17" s="27" t="s">
        <v>49</v>
      </c>
      <c r="U17" s="28"/>
    </row>
    <row r="22" spans="1:21" x14ac:dyDescent="0.25">
      <c r="A22" s="4" t="s">
        <v>55</v>
      </c>
    </row>
    <row r="23" spans="1:21" x14ac:dyDescent="0.25">
      <c r="D23" s="6">
        <v>2000</v>
      </c>
      <c r="E23" s="6">
        <v>2001</v>
      </c>
      <c r="F23" s="6">
        <v>2002</v>
      </c>
      <c r="G23" s="6">
        <v>2003</v>
      </c>
      <c r="H23" s="6">
        <v>2004</v>
      </c>
      <c r="I23" s="6">
        <v>2005</v>
      </c>
      <c r="J23" s="6">
        <v>2006</v>
      </c>
      <c r="K23" s="6">
        <v>2007</v>
      </c>
      <c r="L23" s="6">
        <v>2008</v>
      </c>
      <c r="M23" s="6">
        <v>2009</v>
      </c>
      <c r="N23" s="6">
        <v>2010</v>
      </c>
      <c r="O23" s="6">
        <v>2011</v>
      </c>
      <c r="P23" s="6">
        <v>2012</v>
      </c>
      <c r="Q23" s="6">
        <v>2013</v>
      </c>
      <c r="R23" s="6">
        <v>2014</v>
      </c>
      <c r="S23" s="6">
        <v>2015</v>
      </c>
      <c r="U23" s="6" t="s">
        <v>47</v>
      </c>
    </row>
    <row r="24" spans="1:21" x14ac:dyDescent="0.25">
      <c r="B24" s="6" t="str">
        <f>'Populations &amp; programs'!$C$3</f>
        <v>FSW</v>
      </c>
      <c r="C24" s="6" t="s">
        <v>52</v>
      </c>
      <c r="D24" s="8"/>
      <c r="E24" s="8"/>
      <c r="F24" s="8"/>
      <c r="G24" s="8"/>
      <c r="H24" s="8"/>
      <c r="I24" s="8"/>
      <c r="J24" s="8"/>
      <c r="K24" s="8"/>
      <c r="L24" s="8"/>
      <c r="M24" s="8"/>
      <c r="N24" s="8"/>
      <c r="O24" s="8"/>
      <c r="P24" s="8"/>
      <c r="Q24" s="8"/>
      <c r="R24" s="8"/>
      <c r="S24" s="8"/>
      <c r="T24" s="9" t="s">
        <v>49</v>
      </c>
      <c r="U24" s="8"/>
    </row>
    <row r="25" spans="1:21" x14ac:dyDescent="0.25">
      <c r="B25" s="6" t="str">
        <f>'Populations &amp; programs'!$C$3</f>
        <v>FSW</v>
      </c>
      <c r="C25" s="6" t="s">
        <v>53</v>
      </c>
      <c r="D25" s="8"/>
      <c r="E25" s="8"/>
      <c r="F25" s="8"/>
      <c r="G25" s="8">
        <v>0.04</v>
      </c>
      <c r="H25" s="8"/>
      <c r="I25" s="8"/>
      <c r="J25" s="8"/>
      <c r="K25" s="8"/>
      <c r="L25" s="8"/>
      <c r="M25" s="8"/>
      <c r="N25" s="8"/>
      <c r="O25" s="8"/>
      <c r="P25" s="8"/>
      <c r="Q25" s="8">
        <v>0.06</v>
      </c>
      <c r="R25" s="8"/>
      <c r="S25" s="8"/>
      <c r="T25" s="9" t="s">
        <v>49</v>
      </c>
      <c r="U25" s="8"/>
    </row>
    <row r="26" spans="1:21" x14ac:dyDescent="0.25">
      <c r="B26" s="6" t="str">
        <f>'Populations &amp; programs'!$C$3</f>
        <v>FSW</v>
      </c>
      <c r="C26" s="6" t="s">
        <v>54</v>
      </c>
      <c r="D26" s="8"/>
      <c r="E26" s="8"/>
      <c r="F26" s="8"/>
      <c r="G26" s="8"/>
      <c r="H26" s="8"/>
      <c r="I26" s="8"/>
      <c r="J26" s="8"/>
      <c r="K26" s="8"/>
      <c r="L26" s="8"/>
      <c r="M26" s="8"/>
      <c r="N26" s="8"/>
      <c r="O26" s="8"/>
      <c r="P26" s="8"/>
      <c r="Q26" s="8"/>
      <c r="R26" s="8"/>
      <c r="S26" s="8"/>
      <c r="T26" s="9" t="s">
        <v>49</v>
      </c>
      <c r="U26" s="8"/>
    </row>
    <row r="28" spans="1:21" x14ac:dyDescent="0.25">
      <c r="B28" s="6" t="str">
        <f>'Populations &amp; programs'!$C$4</f>
        <v>Male PWID</v>
      </c>
      <c r="C28" s="6" t="s">
        <v>52</v>
      </c>
      <c r="D28" s="8"/>
      <c r="E28" s="8"/>
      <c r="F28" s="8"/>
      <c r="G28" s="8"/>
      <c r="H28" s="8"/>
      <c r="I28" s="8"/>
      <c r="J28" s="8"/>
      <c r="K28" s="8"/>
      <c r="L28" s="8"/>
      <c r="M28" s="8"/>
      <c r="N28" s="8"/>
      <c r="O28" s="8"/>
      <c r="P28" s="8"/>
      <c r="Q28" s="8"/>
      <c r="R28" s="8"/>
      <c r="S28" s="8"/>
      <c r="T28" s="9" t="s">
        <v>49</v>
      </c>
      <c r="U28" s="8"/>
    </row>
    <row r="29" spans="1:21" x14ac:dyDescent="0.25">
      <c r="B29" s="6" t="str">
        <f>'Populations &amp; programs'!$C$4</f>
        <v>Male PWID</v>
      </c>
      <c r="C29" s="6" t="s">
        <v>53</v>
      </c>
      <c r="D29" s="8"/>
      <c r="E29" s="8"/>
      <c r="F29" s="8"/>
      <c r="G29" s="8">
        <v>0.08</v>
      </c>
      <c r="H29" s="8"/>
      <c r="I29" s="8"/>
      <c r="J29" s="8"/>
      <c r="K29" s="8"/>
      <c r="L29" s="8"/>
      <c r="M29" s="8"/>
      <c r="N29" s="8"/>
      <c r="O29" s="8"/>
      <c r="P29" s="8"/>
      <c r="Q29" s="8">
        <v>0.15</v>
      </c>
      <c r="R29" s="8"/>
      <c r="S29" s="8"/>
      <c r="T29" s="9" t="s">
        <v>49</v>
      </c>
      <c r="U29" s="8"/>
    </row>
    <row r="30" spans="1:21" x14ac:dyDescent="0.25">
      <c r="B30" s="6" t="str">
        <f>'Populations &amp; programs'!$C$4</f>
        <v>Male PWID</v>
      </c>
      <c r="C30" s="6" t="s">
        <v>54</v>
      </c>
      <c r="D30" s="8"/>
      <c r="E30" s="8"/>
      <c r="F30" s="8"/>
      <c r="G30" s="8"/>
      <c r="H30" s="8"/>
      <c r="I30" s="8"/>
      <c r="J30" s="8"/>
      <c r="K30" s="8"/>
      <c r="L30" s="8"/>
      <c r="M30" s="8"/>
      <c r="N30" s="8"/>
      <c r="O30" s="8"/>
      <c r="P30" s="8"/>
      <c r="Q30" s="8"/>
      <c r="R30" s="8"/>
      <c r="S30" s="8"/>
      <c r="T30" s="9" t="s">
        <v>49</v>
      </c>
      <c r="U30" s="8"/>
    </row>
    <row r="32" spans="1:21" x14ac:dyDescent="0.25">
      <c r="A32" s="29"/>
      <c r="B32" s="30" t="s">
        <v>31</v>
      </c>
      <c r="C32" s="30" t="s">
        <v>52</v>
      </c>
      <c r="D32" s="31"/>
      <c r="E32" s="31"/>
      <c r="F32" s="31"/>
      <c r="G32" s="31"/>
      <c r="H32" s="31"/>
      <c r="I32" s="31"/>
      <c r="J32" s="31"/>
      <c r="K32" s="31"/>
      <c r="L32" s="31"/>
      <c r="M32" s="31"/>
      <c r="N32" s="31"/>
      <c r="O32" s="31"/>
      <c r="P32" s="31"/>
      <c r="Q32" s="31"/>
      <c r="R32" s="31"/>
      <c r="S32" s="31"/>
      <c r="T32" s="32" t="s">
        <v>49</v>
      </c>
      <c r="U32" s="31"/>
    </row>
    <row r="33" spans="2:21" x14ac:dyDescent="0.25">
      <c r="B33" s="30" t="s">
        <v>31</v>
      </c>
      <c r="C33" s="30" t="s">
        <v>53</v>
      </c>
      <c r="D33" s="31"/>
      <c r="E33" s="31"/>
      <c r="F33" s="31"/>
      <c r="G33" s="31"/>
      <c r="H33" s="31"/>
      <c r="I33" s="31"/>
      <c r="J33" s="31"/>
      <c r="K33" s="31">
        <v>0.01</v>
      </c>
      <c r="L33" s="31"/>
      <c r="M33" s="31">
        <v>1.4999999999999999E-2</v>
      </c>
      <c r="N33" s="31"/>
      <c r="O33" s="31">
        <v>1.4999999999999999E-2</v>
      </c>
      <c r="P33" s="31"/>
      <c r="Q33" s="31">
        <v>1.2E-2</v>
      </c>
      <c r="R33" s="31"/>
      <c r="S33" s="31"/>
      <c r="T33" s="32" t="s">
        <v>49</v>
      </c>
      <c r="U33" s="31"/>
    </row>
    <row r="34" spans="2:21" x14ac:dyDescent="0.25">
      <c r="B34" s="30" t="s">
        <v>31</v>
      </c>
      <c r="C34" s="30" t="s">
        <v>54</v>
      </c>
      <c r="D34" s="31"/>
      <c r="E34" s="31"/>
      <c r="F34" s="31"/>
      <c r="G34" s="31"/>
      <c r="H34" s="31"/>
      <c r="I34" s="31"/>
      <c r="J34" s="31"/>
      <c r="K34" s="31"/>
      <c r="L34" s="31"/>
      <c r="M34" s="31"/>
      <c r="N34" s="31"/>
      <c r="O34" s="31"/>
      <c r="P34" s="31"/>
      <c r="Q34" s="31"/>
      <c r="R34" s="31"/>
      <c r="S34" s="31"/>
      <c r="T34" s="32" t="s">
        <v>49</v>
      </c>
      <c r="U34" s="31"/>
    </row>
    <row r="36" spans="2:21" x14ac:dyDescent="0.25">
      <c r="B36" s="30" t="s">
        <v>33</v>
      </c>
      <c r="C36" s="30" t="s">
        <v>52</v>
      </c>
      <c r="D36" s="31"/>
      <c r="E36" s="31"/>
      <c r="F36" s="31"/>
      <c r="G36" s="31"/>
      <c r="H36" s="31"/>
      <c r="I36" s="31"/>
      <c r="J36" s="31"/>
      <c r="K36" s="31"/>
      <c r="L36" s="31"/>
      <c r="M36" s="31"/>
      <c r="N36" s="31"/>
      <c r="O36" s="31"/>
      <c r="P36" s="31"/>
      <c r="Q36" s="31"/>
      <c r="R36" s="31"/>
      <c r="S36" s="31"/>
      <c r="T36" s="32" t="s">
        <v>49</v>
      </c>
      <c r="U36" s="31"/>
    </row>
    <row r="37" spans="2:21" x14ac:dyDescent="0.25">
      <c r="B37" s="30" t="s">
        <v>33</v>
      </c>
      <c r="C37" s="30" t="s">
        <v>53</v>
      </c>
      <c r="D37" s="31"/>
      <c r="E37" s="31"/>
      <c r="F37" s="31"/>
      <c r="G37" s="31"/>
      <c r="H37" s="31">
        <v>0.02</v>
      </c>
      <c r="I37" s="31"/>
      <c r="J37" s="31">
        <v>2.1000000000000001E-2</v>
      </c>
      <c r="K37" s="31">
        <v>2.1999999999999999E-2</v>
      </c>
      <c r="L37" s="31"/>
      <c r="M37" s="31">
        <v>2.9000000000000001E-2</v>
      </c>
      <c r="N37" s="31"/>
      <c r="O37" s="31">
        <v>2.8000000000000001E-2</v>
      </c>
      <c r="P37" s="31">
        <v>2.5999999999999999E-2</v>
      </c>
      <c r="Q37" s="31">
        <v>2.5000000000000001E-2</v>
      </c>
      <c r="R37" s="31"/>
      <c r="S37" s="31"/>
      <c r="T37" s="32" t="s">
        <v>49</v>
      </c>
      <c r="U37" s="31"/>
    </row>
    <row r="38" spans="2:21" x14ac:dyDescent="0.25">
      <c r="B38" s="30" t="s">
        <v>33</v>
      </c>
      <c r="C38" s="30" t="s">
        <v>54</v>
      </c>
      <c r="D38" s="31"/>
      <c r="E38" s="31"/>
      <c r="F38" s="31"/>
      <c r="G38" s="31"/>
      <c r="H38" s="31"/>
      <c r="I38" s="31"/>
      <c r="J38" s="31"/>
      <c r="K38" s="31"/>
      <c r="L38" s="31"/>
      <c r="M38" s="31"/>
      <c r="N38" s="31"/>
      <c r="O38" s="31"/>
      <c r="P38" s="31"/>
      <c r="Q38" s="31"/>
      <c r="R38" s="31"/>
      <c r="S38" s="31"/>
      <c r="T38" s="32" t="s">
        <v>49</v>
      </c>
      <c r="U38"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heetViews>
  <sheetFormatPr defaultRowHeight="15" x14ac:dyDescent="0.25"/>
  <sheetData>
    <row r="1" spans="1:20" x14ac:dyDescent="0.25">
      <c r="A1" s="4" t="s">
        <v>56</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47</v>
      </c>
    </row>
    <row r="3" spans="1:20" x14ac:dyDescent="0.25">
      <c r="B3" s="6" t="s">
        <v>57</v>
      </c>
      <c r="C3" s="11"/>
      <c r="D3" s="11"/>
      <c r="E3" s="11"/>
      <c r="F3" s="11"/>
      <c r="G3" s="11"/>
      <c r="H3" s="11"/>
      <c r="I3" s="11"/>
      <c r="J3" s="11"/>
      <c r="K3" s="11"/>
      <c r="L3" s="11"/>
      <c r="M3" s="11"/>
      <c r="N3" s="11"/>
      <c r="O3" s="11"/>
      <c r="P3" s="11"/>
      <c r="Q3" s="11"/>
      <c r="R3" s="11"/>
      <c r="S3" s="9" t="s">
        <v>49</v>
      </c>
      <c r="T3" s="11"/>
    </row>
    <row r="7" spans="1:20" x14ac:dyDescent="0.25">
      <c r="A7" s="4" t="s">
        <v>58</v>
      </c>
    </row>
    <row r="8" spans="1:20"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47</v>
      </c>
    </row>
    <row r="9" spans="1:20" x14ac:dyDescent="0.25">
      <c r="B9" s="6" t="s">
        <v>57</v>
      </c>
      <c r="C9" s="11"/>
      <c r="D9" s="11"/>
      <c r="E9" s="11"/>
      <c r="F9" s="11"/>
      <c r="G9" s="11"/>
      <c r="H9" s="11"/>
      <c r="I9" s="11"/>
      <c r="J9" s="11"/>
      <c r="K9" s="11"/>
      <c r="L9" s="11"/>
      <c r="M9" s="11"/>
      <c r="N9" s="11"/>
      <c r="O9" s="11"/>
      <c r="P9" s="11"/>
      <c r="Q9" s="11"/>
      <c r="R9" s="11"/>
      <c r="S9" s="9" t="s">
        <v>49</v>
      </c>
      <c r="T9" s="11"/>
    </row>
    <row r="13" spans="1:20" x14ac:dyDescent="0.25">
      <c r="A13" s="4" t="s">
        <v>59</v>
      </c>
    </row>
    <row r="14" spans="1:20"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47</v>
      </c>
    </row>
    <row r="15" spans="1:20" x14ac:dyDescent="0.25">
      <c r="B15" s="6" t="s">
        <v>57</v>
      </c>
      <c r="C15" s="11"/>
      <c r="D15" s="11"/>
      <c r="E15" s="11"/>
      <c r="F15" s="11"/>
      <c r="G15" s="11"/>
      <c r="H15" s="11"/>
      <c r="I15" s="11"/>
      <c r="J15" s="11"/>
      <c r="K15" s="11"/>
      <c r="L15" s="11"/>
      <c r="M15" s="11"/>
      <c r="N15" s="11"/>
      <c r="O15" s="11"/>
      <c r="P15" s="11"/>
      <c r="Q15" s="11"/>
      <c r="R15" s="11"/>
      <c r="S15" s="9" t="s">
        <v>49</v>
      </c>
      <c r="T15" s="11"/>
    </row>
    <row r="19" spans="1:20" x14ac:dyDescent="0.25">
      <c r="A19" s="4" t="s">
        <v>60</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47</v>
      </c>
    </row>
    <row r="21" spans="1:20" x14ac:dyDescent="0.25">
      <c r="B21" s="6" t="s">
        <v>57</v>
      </c>
      <c r="C21" s="11"/>
      <c r="D21" s="11"/>
      <c r="E21" s="11"/>
      <c r="F21" s="11"/>
      <c r="G21" s="11"/>
      <c r="H21" s="11"/>
      <c r="I21" s="11"/>
      <c r="J21" s="11"/>
      <c r="K21" s="11"/>
      <c r="L21" s="11"/>
      <c r="M21" s="11"/>
      <c r="N21" s="11"/>
      <c r="O21" s="11"/>
      <c r="P21" s="11"/>
      <c r="Q21" s="11"/>
      <c r="R21" s="11"/>
      <c r="S21" s="9" t="s">
        <v>49</v>
      </c>
      <c r="T21" s="11"/>
    </row>
    <row r="25" spans="1:20" x14ac:dyDescent="0.25">
      <c r="A25" s="4" t="s">
        <v>61</v>
      </c>
    </row>
    <row r="26" spans="1:20"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47</v>
      </c>
    </row>
    <row r="27" spans="1:20" x14ac:dyDescent="0.25">
      <c r="B27" s="6" t="s">
        <v>57</v>
      </c>
      <c r="C27" s="11"/>
      <c r="D27" s="11"/>
      <c r="E27" s="11"/>
      <c r="F27" s="11"/>
      <c r="G27" s="11"/>
      <c r="H27" s="11"/>
      <c r="I27" s="11"/>
      <c r="J27" s="11"/>
      <c r="K27" s="11"/>
      <c r="L27" s="11"/>
      <c r="M27" s="11"/>
      <c r="N27" s="11"/>
      <c r="O27" s="11"/>
      <c r="P27" s="11"/>
      <c r="Q27" s="11"/>
      <c r="R27" s="11"/>
      <c r="S27" s="9" t="s">
        <v>49</v>
      </c>
      <c r="T27" s="11"/>
    </row>
    <row r="31" spans="1:20" x14ac:dyDescent="0.25">
      <c r="A31" s="4" t="s">
        <v>62</v>
      </c>
    </row>
    <row r="32" spans="1:20"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47</v>
      </c>
    </row>
    <row r="33" spans="2:20" x14ac:dyDescent="0.25">
      <c r="B33" s="6" t="s">
        <v>57</v>
      </c>
      <c r="C33" s="11"/>
      <c r="D33" s="11"/>
      <c r="E33" s="11"/>
      <c r="F33" s="11"/>
      <c r="G33" s="11"/>
      <c r="H33" s="11"/>
      <c r="I33" s="11"/>
      <c r="J33" s="11"/>
      <c r="K33" s="11"/>
      <c r="L33" s="11"/>
      <c r="M33" s="11"/>
      <c r="N33" s="11"/>
      <c r="O33" s="11"/>
      <c r="P33" s="11"/>
      <c r="Q33" s="11"/>
      <c r="R33" s="11"/>
      <c r="S33" s="9" t="s">
        <v>49</v>
      </c>
      <c r="T33"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T34" sqref="T34"/>
    </sheetView>
  </sheetViews>
  <sheetFormatPr defaultRowHeight="15" x14ac:dyDescent="0.25"/>
  <sheetData>
    <row r="1" spans="1:20" x14ac:dyDescent="0.25">
      <c r="A1" s="4" t="s">
        <v>63</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47</v>
      </c>
    </row>
    <row r="3" spans="1:20" x14ac:dyDescent="0.25">
      <c r="B3" s="6" t="str">
        <f>'Populations &amp; programs'!$C$3</f>
        <v>FSW</v>
      </c>
      <c r="C3" s="8"/>
      <c r="D3" s="8"/>
      <c r="E3" s="8"/>
      <c r="F3" s="8"/>
      <c r="G3" s="8"/>
      <c r="H3" s="8"/>
      <c r="I3" s="8"/>
      <c r="J3" s="8"/>
      <c r="K3" s="8"/>
      <c r="L3" s="8"/>
      <c r="M3" s="8"/>
      <c r="N3" s="8"/>
      <c r="O3" s="8"/>
      <c r="P3" s="8"/>
      <c r="Q3" s="8"/>
      <c r="R3" s="8"/>
      <c r="S3" s="9" t="s">
        <v>49</v>
      </c>
      <c r="T3" s="8">
        <v>0.01</v>
      </c>
    </row>
    <row r="4" spans="1:20" x14ac:dyDescent="0.25">
      <c r="B4" s="6" t="str">
        <f>'Populations &amp; programs'!$C$4</f>
        <v>Male PWID</v>
      </c>
      <c r="C4" s="8"/>
      <c r="D4" s="8"/>
      <c r="E4" s="8"/>
      <c r="F4" s="8"/>
      <c r="G4" s="8"/>
      <c r="H4" s="8"/>
      <c r="I4" s="8"/>
      <c r="J4" s="8"/>
      <c r="K4" s="8"/>
      <c r="L4" s="8"/>
      <c r="M4" s="8"/>
      <c r="N4" s="8"/>
      <c r="O4" s="8"/>
      <c r="P4" s="8"/>
      <c r="Q4" s="8"/>
      <c r="R4" s="8"/>
      <c r="S4" s="9" t="s">
        <v>49</v>
      </c>
      <c r="T4" s="8">
        <v>0.01</v>
      </c>
    </row>
    <row r="5" spans="1:20" x14ac:dyDescent="0.25">
      <c r="B5" s="6" t="str">
        <f>'Populations &amp; programs'!$C$5</f>
        <v>Males 15-49</v>
      </c>
      <c r="C5" s="8"/>
      <c r="D5" s="8"/>
      <c r="E5" s="8"/>
      <c r="F5" s="8"/>
      <c r="G5" s="8"/>
      <c r="H5" s="8"/>
      <c r="I5" s="8"/>
      <c r="J5" s="8"/>
      <c r="K5" s="8"/>
      <c r="L5" s="8"/>
      <c r="M5" s="8"/>
      <c r="N5" s="8"/>
      <c r="O5" s="8"/>
      <c r="P5" s="8"/>
      <c r="Q5" s="8"/>
      <c r="R5" s="8"/>
      <c r="S5" s="9" t="s">
        <v>49</v>
      </c>
      <c r="T5" s="8">
        <v>0.01</v>
      </c>
    </row>
    <row r="6" spans="1:20" x14ac:dyDescent="0.25">
      <c r="B6" s="6" t="str">
        <f>'Populations &amp; programs'!$C$6</f>
        <v>Females 15-49</v>
      </c>
      <c r="C6" s="8"/>
      <c r="D6" s="8"/>
      <c r="E6" s="8"/>
      <c r="F6" s="8"/>
      <c r="G6" s="8"/>
      <c r="H6" s="8"/>
      <c r="I6" s="8"/>
      <c r="J6" s="8"/>
      <c r="K6" s="8"/>
      <c r="L6" s="8"/>
      <c r="M6" s="8"/>
      <c r="N6" s="8"/>
      <c r="O6" s="8"/>
      <c r="P6" s="8"/>
      <c r="Q6" s="8"/>
      <c r="R6" s="8"/>
      <c r="S6" s="9" t="s">
        <v>49</v>
      </c>
      <c r="T6" s="8">
        <v>0.01</v>
      </c>
    </row>
    <row r="10" spans="1:20" x14ac:dyDescent="0.25">
      <c r="A10" s="4" t="s">
        <v>64</v>
      </c>
    </row>
    <row r="11" spans="1:20" x14ac:dyDescent="0.25">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T11" s="6" t="s">
        <v>47</v>
      </c>
    </row>
    <row r="12" spans="1:20" x14ac:dyDescent="0.25">
      <c r="B12" s="6" t="str">
        <f>'Populations &amp; programs'!$C$3</f>
        <v>FSW</v>
      </c>
      <c r="C12" s="8"/>
      <c r="D12" s="8"/>
      <c r="E12" s="8"/>
      <c r="F12" s="8"/>
      <c r="G12" s="8"/>
      <c r="H12" s="8"/>
      <c r="I12" s="8"/>
      <c r="J12" s="8"/>
      <c r="K12" s="8"/>
      <c r="L12" s="8"/>
      <c r="M12" s="8"/>
      <c r="N12" s="8"/>
      <c r="O12" s="8"/>
      <c r="P12" s="8"/>
      <c r="Q12" s="8"/>
      <c r="R12" s="8"/>
      <c r="S12" s="9" t="s">
        <v>49</v>
      </c>
      <c r="T12" s="8">
        <v>0.2</v>
      </c>
    </row>
    <row r="13" spans="1:20" x14ac:dyDescent="0.25">
      <c r="B13" s="6" t="str">
        <f>'Populations &amp; programs'!$C$4</f>
        <v>Male PWID</v>
      </c>
      <c r="C13" s="8"/>
      <c r="D13" s="8"/>
      <c r="E13" s="8"/>
      <c r="F13" s="8"/>
      <c r="G13" s="8"/>
      <c r="H13" s="8"/>
      <c r="I13" s="8"/>
      <c r="J13" s="8"/>
      <c r="K13" s="8"/>
      <c r="L13" s="8"/>
      <c r="M13" s="8"/>
      <c r="N13" s="8"/>
      <c r="O13" s="8"/>
      <c r="P13" s="8"/>
      <c r="Q13" s="8"/>
      <c r="R13" s="8"/>
      <c r="S13" s="9" t="s">
        <v>49</v>
      </c>
      <c r="T13" s="8">
        <v>0.01</v>
      </c>
    </row>
    <row r="14" spans="1:20" x14ac:dyDescent="0.25">
      <c r="B14" s="6" t="str">
        <f>'Populations &amp; programs'!$C$5</f>
        <v>Males 15-49</v>
      </c>
      <c r="C14" s="8"/>
      <c r="D14" s="8"/>
      <c r="E14" s="8"/>
      <c r="F14" s="8"/>
      <c r="G14" s="8"/>
      <c r="H14" s="8"/>
      <c r="I14" s="8"/>
      <c r="J14" s="8"/>
      <c r="K14" s="8"/>
      <c r="L14" s="8"/>
      <c r="M14" s="8"/>
      <c r="N14" s="8"/>
      <c r="O14" s="8"/>
      <c r="P14" s="8"/>
      <c r="Q14" s="8"/>
      <c r="R14" s="8"/>
      <c r="S14" s="9" t="s">
        <v>49</v>
      </c>
      <c r="T14" s="8">
        <v>0.01</v>
      </c>
    </row>
    <row r="15" spans="1:20" x14ac:dyDescent="0.25">
      <c r="B15" s="6" t="str">
        <f>'Populations &amp; programs'!$C$6</f>
        <v>Females 15-49</v>
      </c>
      <c r="C15" s="8"/>
      <c r="D15" s="8"/>
      <c r="E15" s="8"/>
      <c r="F15" s="8"/>
      <c r="G15" s="8"/>
      <c r="H15" s="8"/>
      <c r="I15" s="8"/>
      <c r="J15" s="8"/>
      <c r="K15" s="8"/>
      <c r="L15" s="8"/>
      <c r="M15" s="8"/>
      <c r="N15" s="8"/>
      <c r="O15" s="8"/>
      <c r="P15" s="8"/>
      <c r="Q15" s="8"/>
      <c r="R15" s="8"/>
      <c r="S15" s="9" t="s">
        <v>49</v>
      </c>
      <c r="T15" s="8">
        <v>0.01</v>
      </c>
    </row>
    <row r="19" spans="1:20" x14ac:dyDescent="0.25">
      <c r="A19" s="4" t="s">
        <v>65</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47</v>
      </c>
    </row>
    <row r="21" spans="1:20" x14ac:dyDescent="0.25">
      <c r="B21" s="6" t="str">
        <f>'Populations &amp; programs'!$C$3</f>
        <v>FSW</v>
      </c>
      <c r="C21" s="8"/>
      <c r="D21" s="8"/>
      <c r="E21" s="8"/>
      <c r="F21" s="8"/>
      <c r="G21" s="8"/>
      <c r="H21" s="8"/>
      <c r="I21" s="8"/>
      <c r="J21" s="8"/>
      <c r="K21" s="8"/>
      <c r="L21" s="8"/>
      <c r="M21" s="8"/>
      <c r="N21" s="8"/>
      <c r="O21" s="8"/>
      <c r="P21" s="8"/>
      <c r="Q21" s="8"/>
      <c r="R21" s="8"/>
      <c r="S21" s="9" t="s">
        <v>49</v>
      </c>
      <c r="T21" s="8">
        <v>0.3</v>
      </c>
    </row>
    <row r="22" spans="1:20" x14ac:dyDescent="0.25">
      <c r="B22" s="6" t="str">
        <f>'Populations &amp; programs'!$C$4</f>
        <v>Male PWID</v>
      </c>
      <c r="C22" s="8"/>
      <c r="D22" s="8"/>
      <c r="E22" s="8"/>
      <c r="F22" s="8"/>
      <c r="G22" s="8"/>
      <c r="H22" s="8"/>
      <c r="I22" s="8"/>
      <c r="J22" s="8"/>
      <c r="K22" s="8"/>
      <c r="L22" s="8"/>
      <c r="M22" s="8"/>
      <c r="N22" s="8"/>
      <c r="O22" s="8"/>
      <c r="P22" s="8"/>
      <c r="Q22" s="8"/>
      <c r="R22" s="8"/>
      <c r="S22" s="9" t="s">
        <v>49</v>
      </c>
      <c r="T22" s="8">
        <v>0.05</v>
      </c>
    </row>
    <row r="23" spans="1:20" x14ac:dyDescent="0.25">
      <c r="B23" s="6" t="str">
        <f>'Populations &amp; programs'!$C$5</f>
        <v>Males 15-49</v>
      </c>
      <c r="C23" s="8"/>
      <c r="D23" s="8"/>
      <c r="E23" s="8"/>
      <c r="F23" s="8"/>
      <c r="G23" s="8"/>
      <c r="H23" s="8"/>
      <c r="I23" s="8"/>
      <c r="J23" s="8"/>
      <c r="K23" s="8"/>
      <c r="L23" s="8"/>
      <c r="M23" s="8"/>
      <c r="N23" s="8"/>
      <c r="O23" s="8"/>
      <c r="P23" s="8"/>
      <c r="Q23" s="8"/>
      <c r="R23" s="8"/>
      <c r="S23" s="9" t="s">
        <v>49</v>
      </c>
      <c r="T23" s="8">
        <v>0.05</v>
      </c>
    </row>
    <row r="24" spans="1:20" x14ac:dyDescent="0.25">
      <c r="B24" s="6" t="str">
        <f>'Populations &amp; programs'!$C$6</f>
        <v>Females 15-49</v>
      </c>
      <c r="C24" s="8"/>
      <c r="D24" s="8"/>
      <c r="E24" s="8"/>
      <c r="F24" s="8"/>
      <c r="G24" s="8"/>
      <c r="H24" s="8"/>
      <c r="I24" s="8"/>
      <c r="J24" s="8"/>
      <c r="K24" s="8"/>
      <c r="L24" s="8"/>
      <c r="M24" s="8"/>
      <c r="N24" s="8"/>
      <c r="O24" s="8"/>
      <c r="P24" s="8"/>
      <c r="Q24" s="8"/>
      <c r="R24" s="8"/>
      <c r="S24" s="9" t="s">
        <v>49</v>
      </c>
      <c r="T24" s="8">
        <v>0.05</v>
      </c>
    </row>
    <row r="28" spans="1:20" x14ac:dyDescent="0.25">
      <c r="A28" s="4" t="s">
        <v>66</v>
      </c>
    </row>
    <row r="29" spans="1:20"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T29" s="6" t="s">
        <v>47</v>
      </c>
    </row>
    <row r="30" spans="1:20" x14ac:dyDescent="0.25">
      <c r="B30" s="6" t="str">
        <f>'Populations &amp; programs'!$C$3</f>
        <v>FSW</v>
      </c>
      <c r="C30" s="8"/>
      <c r="D30" s="8"/>
      <c r="E30" s="8"/>
      <c r="F30" s="8"/>
      <c r="G30" s="8"/>
      <c r="H30" s="8"/>
      <c r="I30" s="8"/>
      <c r="J30" s="8"/>
      <c r="K30" s="8"/>
      <c r="L30" s="8"/>
      <c r="M30" s="8"/>
      <c r="N30" s="8"/>
      <c r="O30" s="8"/>
      <c r="P30" s="8"/>
      <c r="Q30" s="8"/>
      <c r="R30" s="8"/>
      <c r="S30" s="9" t="s">
        <v>49</v>
      </c>
      <c r="T30" s="8">
        <v>0.01</v>
      </c>
    </row>
    <row r="31" spans="1:20" x14ac:dyDescent="0.25">
      <c r="B31" s="6" t="str">
        <f>'Populations &amp; programs'!$C$4</f>
        <v>Male PWID</v>
      </c>
      <c r="C31" s="8"/>
      <c r="D31" s="8"/>
      <c r="E31" s="8"/>
      <c r="F31" s="8"/>
      <c r="G31" s="8"/>
      <c r="H31" s="8"/>
      <c r="I31" s="8"/>
      <c r="J31" s="8"/>
      <c r="K31" s="8"/>
      <c r="L31" s="8"/>
      <c r="M31" s="8"/>
      <c r="N31" s="8"/>
      <c r="O31" s="8"/>
      <c r="P31" s="8"/>
      <c r="Q31" s="8"/>
      <c r="R31" s="8"/>
      <c r="S31" s="9" t="s">
        <v>49</v>
      </c>
      <c r="T31" s="8">
        <v>0.01</v>
      </c>
    </row>
    <row r="32" spans="1:20" x14ac:dyDescent="0.25">
      <c r="B32" s="6" t="str">
        <f>'Populations &amp; programs'!$C$5</f>
        <v>Males 15-49</v>
      </c>
      <c r="C32" s="8"/>
      <c r="D32" s="8"/>
      <c r="E32" s="8"/>
      <c r="F32" s="8"/>
      <c r="G32" s="8"/>
      <c r="H32" s="8"/>
      <c r="I32" s="8"/>
      <c r="J32" s="8"/>
      <c r="K32" s="8"/>
      <c r="L32" s="8"/>
      <c r="M32" s="8"/>
      <c r="N32" s="8"/>
      <c r="O32" s="8"/>
      <c r="P32" s="8"/>
      <c r="Q32" s="8"/>
      <c r="R32" s="8"/>
      <c r="S32" s="9" t="s">
        <v>49</v>
      </c>
      <c r="T32" s="8">
        <v>0.01</v>
      </c>
    </row>
    <row r="33" spans="2:20" x14ac:dyDescent="0.25">
      <c r="B33" s="6" t="str">
        <f>'Populations &amp; programs'!$C$6</f>
        <v>Females 15-49</v>
      </c>
      <c r="C33" s="8"/>
      <c r="D33" s="8"/>
      <c r="E33" s="8"/>
      <c r="F33" s="8"/>
      <c r="G33" s="8"/>
      <c r="H33" s="8"/>
      <c r="I33" s="8"/>
      <c r="J33" s="8"/>
      <c r="K33" s="8"/>
      <c r="L33" s="8"/>
      <c r="M33" s="8"/>
      <c r="N33" s="8"/>
      <c r="O33" s="8"/>
      <c r="P33" s="8"/>
      <c r="Q33" s="8"/>
      <c r="R33" s="8"/>
      <c r="S33" s="9" t="s">
        <v>49</v>
      </c>
      <c r="T33" s="8">
        <v>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33" workbookViewId="0">
      <selection activeCell="I55" sqref="I55"/>
    </sheetView>
  </sheetViews>
  <sheetFormatPr defaultRowHeight="15" x14ac:dyDescent="0.25"/>
  <sheetData>
    <row r="1" spans="1:20" x14ac:dyDescent="0.25">
      <c r="A1" s="4" t="s">
        <v>67</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47</v>
      </c>
    </row>
    <row r="3" spans="1:20" x14ac:dyDescent="0.25">
      <c r="B3" s="6" t="str">
        <f>'Populations &amp; programs'!$C$3</f>
        <v>FSW</v>
      </c>
      <c r="C3" s="12"/>
      <c r="D3" s="12"/>
      <c r="E3" s="12"/>
      <c r="F3" s="12"/>
      <c r="G3" s="12"/>
      <c r="H3" s="12"/>
      <c r="I3" s="12"/>
      <c r="J3" s="12"/>
      <c r="K3" s="12"/>
      <c r="L3" s="12"/>
      <c r="M3" s="12"/>
      <c r="N3" s="12"/>
      <c r="O3" s="12"/>
      <c r="P3" s="12"/>
      <c r="Q3" s="12"/>
      <c r="R3" s="12"/>
      <c r="S3" s="9" t="s">
        <v>49</v>
      </c>
      <c r="T3" s="12">
        <v>0.2</v>
      </c>
    </row>
    <row r="4" spans="1:20" x14ac:dyDescent="0.25">
      <c r="B4" s="6" t="str">
        <f>'Populations &amp; programs'!$C$4</f>
        <v>Male PWID</v>
      </c>
      <c r="C4" s="12"/>
      <c r="D4" s="12"/>
      <c r="E4" s="12"/>
      <c r="F4" s="12"/>
      <c r="G4" s="12"/>
      <c r="H4" s="12"/>
      <c r="I4" s="12"/>
      <c r="J4" s="12"/>
      <c r="K4" s="12"/>
      <c r="L4" s="12"/>
      <c r="M4" s="12"/>
      <c r="N4" s="12"/>
      <c r="O4" s="12"/>
      <c r="P4" s="12"/>
      <c r="Q4" s="12"/>
      <c r="R4" s="12"/>
      <c r="S4" s="9" t="s">
        <v>49</v>
      </c>
      <c r="T4" s="12">
        <v>0.2</v>
      </c>
    </row>
    <row r="5" spans="1:20" x14ac:dyDescent="0.25">
      <c r="B5" s="6" t="str">
        <f>'Populations &amp; programs'!$C$5</f>
        <v>Males 15-49</v>
      </c>
      <c r="C5" s="12"/>
      <c r="D5" s="12"/>
      <c r="E5" s="12"/>
      <c r="F5" s="12"/>
      <c r="G5" s="12"/>
      <c r="H5" s="12"/>
      <c r="I5" s="12"/>
      <c r="J5" s="12"/>
      <c r="K5" s="12"/>
      <c r="L5" s="12"/>
      <c r="M5" s="12"/>
      <c r="N5" s="12"/>
      <c r="O5" s="12"/>
      <c r="P5" s="12"/>
      <c r="Q5" s="12"/>
      <c r="R5" s="12"/>
      <c r="S5" s="9" t="s">
        <v>49</v>
      </c>
      <c r="T5" s="12">
        <v>0.01</v>
      </c>
    </row>
    <row r="6" spans="1:20" x14ac:dyDescent="0.25">
      <c r="B6" s="6" t="str">
        <f>'Populations &amp; programs'!$C$6</f>
        <v>Females 15-49</v>
      </c>
      <c r="C6" s="12"/>
      <c r="D6" s="12"/>
      <c r="E6" s="12"/>
      <c r="F6" s="12"/>
      <c r="G6" s="12"/>
      <c r="H6" s="12"/>
      <c r="I6" s="12"/>
      <c r="J6" s="12"/>
      <c r="K6" s="12"/>
      <c r="L6" s="12"/>
      <c r="M6" s="12"/>
      <c r="N6" s="12"/>
      <c r="O6" s="12"/>
      <c r="P6" s="12"/>
      <c r="Q6" s="12"/>
      <c r="R6" s="12"/>
      <c r="S6" s="9" t="s">
        <v>49</v>
      </c>
      <c r="T6" s="12">
        <v>0.01</v>
      </c>
    </row>
    <row r="10" spans="1:20" x14ac:dyDescent="0.25">
      <c r="A10" s="4" t="s">
        <v>68</v>
      </c>
    </row>
    <row r="11" spans="1:20" x14ac:dyDescent="0.25">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T11" s="6" t="s">
        <v>47</v>
      </c>
    </row>
    <row r="12" spans="1:20" x14ac:dyDescent="0.25">
      <c r="B12" s="6" t="s">
        <v>69</v>
      </c>
      <c r="C12" s="7"/>
      <c r="D12" s="7"/>
      <c r="E12" s="7"/>
      <c r="F12" s="7"/>
      <c r="G12" s="7"/>
      <c r="H12" s="7"/>
      <c r="I12" s="7"/>
      <c r="J12" s="7"/>
      <c r="K12" s="7"/>
      <c r="L12" s="7"/>
      <c r="M12" s="7"/>
      <c r="N12" s="7"/>
      <c r="O12" s="7"/>
      <c r="P12" s="7"/>
      <c r="Q12" s="7"/>
      <c r="R12" s="7"/>
      <c r="S12" s="9" t="s">
        <v>49</v>
      </c>
      <c r="T12" s="7">
        <v>0.8</v>
      </c>
    </row>
    <row r="16" spans="1:20" x14ac:dyDescent="0.25">
      <c r="A16" s="4" t="s">
        <v>70</v>
      </c>
    </row>
    <row r="17" spans="1:20" x14ac:dyDescent="0.25">
      <c r="C17" s="6">
        <v>2000</v>
      </c>
      <c r="D17" s="6">
        <v>2001</v>
      </c>
      <c r="E17" s="6">
        <v>2002</v>
      </c>
      <c r="F17" s="6">
        <v>2003</v>
      </c>
      <c r="G17" s="6">
        <v>2004</v>
      </c>
      <c r="H17" s="6">
        <v>2005</v>
      </c>
      <c r="I17" s="6">
        <v>2006</v>
      </c>
      <c r="J17" s="6">
        <v>2007</v>
      </c>
      <c r="K17" s="6">
        <v>2008</v>
      </c>
      <c r="L17" s="6">
        <v>2009</v>
      </c>
      <c r="M17" s="6">
        <v>2010</v>
      </c>
      <c r="N17" s="6">
        <v>2011</v>
      </c>
      <c r="O17" s="6">
        <v>2012</v>
      </c>
      <c r="P17" s="6">
        <v>2013</v>
      </c>
      <c r="Q17" s="6">
        <v>2014</v>
      </c>
      <c r="R17" s="6">
        <v>2015</v>
      </c>
      <c r="T17" s="6" t="s">
        <v>47</v>
      </c>
    </row>
    <row r="18" spans="1:20" x14ac:dyDescent="0.25">
      <c r="A18" s="34"/>
      <c r="B18" s="35" t="s">
        <v>57</v>
      </c>
      <c r="C18" s="38"/>
      <c r="D18" s="38"/>
      <c r="E18" s="38"/>
      <c r="F18" s="38"/>
      <c r="G18" s="38"/>
      <c r="H18" s="38"/>
      <c r="I18" s="38">
        <v>500</v>
      </c>
      <c r="J18" s="38">
        <v>600</v>
      </c>
      <c r="K18" s="38">
        <v>1000</v>
      </c>
      <c r="L18" s="38">
        <v>1200</v>
      </c>
      <c r="M18" s="38">
        <v>1800</v>
      </c>
      <c r="N18" s="38">
        <v>2000</v>
      </c>
      <c r="O18" s="38"/>
      <c r="P18" s="38">
        <v>2400</v>
      </c>
      <c r="Q18" s="38"/>
      <c r="R18" s="38"/>
      <c r="S18" s="37" t="s">
        <v>49</v>
      </c>
      <c r="T18" s="36"/>
    </row>
    <row r="22" spans="1:20" x14ac:dyDescent="0.25">
      <c r="A22" s="4" t="s">
        <v>71</v>
      </c>
    </row>
    <row r="23" spans="1:20"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47</v>
      </c>
    </row>
    <row r="24" spans="1:20" x14ac:dyDescent="0.25">
      <c r="A24" s="43"/>
      <c r="B24" s="44" t="s">
        <v>57</v>
      </c>
      <c r="C24" s="45"/>
      <c r="D24" s="45"/>
      <c r="E24" s="45"/>
      <c r="F24" s="45"/>
      <c r="G24" s="45"/>
      <c r="H24" s="45"/>
      <c r="I24" s="45"/>
      <c r="J24" s="45"/>
      <c r="K24" s="45"/>
      <c r="L24" s="45"/>
      <c r="M24" s="45"/>
      <c r="N24" s="45">
        <v>500</v>
      </c>
      <c r="O24" s="45"/>
      <c r="P24" s="45">
        <v>600</v>
      </c>
      <c r="Q24" s="45"/>
      <c r="R24" s="45"/>
      <c r="S24" s="46" t="s">
        <v>49</v>
      </c>
      <c r="T24" s="45"/>
    </row>
    <row r="28" spans="1:20" x14ac:dyDescent="0.25">
      <c r="A28" s="4" t="s">
        <v>72</v>
      </c>
    </row>
    <row r="29" spans="1:20"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T29" s="6" t="s">
        <v>47</v>
      </c>
    </row>
    <row r="30" spans="1:20" x14ac:dyDescent="0.25">
      <c r="A30" s="39"/>
      <c r="B30" s="40" t="s">
        <v>57</v>
      </c>
      <c r="C30" s="41"/>
      <c r="D30" s="41"/>
      <c r="E30" s="41"/>
      <c r="F30" s="41"/>
      <c r="G30" s="41"/>
      <c r="H30" s="41"/>
      <c r="I30" s="41">
        <v>350</v>
      </c>
      <c r="J30" s="41">
        <v>350</v>
      </c>
      <c r="K30" s="41">
        <v>350</v>
      </c>
      <c r="L30" s="41">
        <v>350</v>
      </c>
      <c r="M30" s="41">
        <v>350</v>
      </c>
      <c r="N30" s="41">
        <v>350</v>
      </c>
      <c r="O30" s="41">
        <v>350</v>
      </c>
      <c r="P30" s="41">
        <v>350</v>
      </c>
      <c r="Q30" s="41">
        <v>350</v>
      </c>
      <c r="R30" s="41">
        <v>350</v>
      </c>
      <c r="S30" s="42" t="s">
        <v>49</v>
      </c>
      <c r="T30" s="41"/>
    </row>
    <row r="34" spans="1:20" x14ac:dyDescent="0.25">
      <c r="A34" s="4" t="s">
        <v>73</v>
      </c>
    </row>
    <row r="35" spans="1:20" x14ac:dyDescent="0.25">
      <c r="C35" s="6">
        <v>2000</v>
      </c>
      <c r="D35" s="6">
        <v>2001</v>
      </c>
      <c r="E35" s="6">
        <v>2002</v>
      </c>
      <c r="F35" s="6">
        <v>2003</v>
      </c>
      <c r="G35" s="6">
        <v>2004</v>
      </c>
      <c r="H35" s="6">
        <v>2005</v>
      </c>
      <c r="I35" s="6">
        <v>2006</v>
      </c>
      <c r="J35" s="6">
        <v>2007</v>
      </c>
      <c r="K35" s="6">
        <v>2008</v>
      </c>
      <c r="L35" s="6">
        <v>2009</v>
      </c>
      <c r="M35" s="6">
        <v>2010</v>
      </c>
      <c r="N35" s="6">
        <v>2011</v>
      </c>
      <c r="O35" s="6">
        <v>2012</v>
      </c>
      <c r="P35" s="6">
        <v>2013</v>
      </c>
      <c r="Q35" s="6">
        <v>2014</v>
      </c>
      <c r="R35" s="6">
        <v>2015</v>
      </c>
      <c r="T35" s="6" t="s">
        <v>47</v>
      </c>
    </row>
    <row r="36" spans="1:20" x14ac:dyDescent="0.25">
      <c r="B36" s="6" t="str">
        <f>'Populations &amp; programs'!$C$3</f>
        <v>FSW</v>
      </c>
      <c r="C36" s="12"/>
      <c r="D36" s="12"/>
      <c r="E36" s="12"/>
      <c r="F36" s="12"/>
      <c r="G36" s="12"/>
      <c r="H36" s="12"/>
      <c r="I36" s="12"/>
      <c r="J36" s="12"/>
      <c r="K36" s="12"/>
      <c r="L36" s="12"/>
      <c r="M36" s="12"/>
      <c r="N36" s="12"/>
      <c r="O36" s="12"/>
      <c r="P36" s="12"/>
      <c r="Q36" s="12"/>
      <c r="R36" s="12"/>
      <c r="S36" s="9" t="s">
        <v>49</v>
      </c>
      <c r="T36" s="12">
        <v>0.01</v>
      </c>
    </row>
    <row r="37" spans="1:20" x14ac:dyDescent="0.25">
      <c r="B37" s="6" t="str">
        <f>'Populations &amp; programs'!$C$4</f>
        <v>Male PWID</v>
      </c>
      <c r="C37" s="12"/>
      <c r="D37" s="12"/>
      <c r="E37" s="12"/>
      <c r="F37" s="12"/>
      <c r="G37" s="12"/>
      <c r="H37" s="12"/>
      <c r="I37" s="12"/>
      <c r="J37" s="12"/>
      <c r="K37" s="12"/>
      <c r="L37" s="12"/>
      <c r="M37" s="12"/>
      <c r="N37" s="12"/>
      <c r="O37" s="12"/>
      <c r="P37" s="12"/>
      <c r="Q37" s="12"/>
      <c r="R37" s="12"/>
      <c r="S37" s="9" t="s">
        <v>49</v>
      </c>
      <c r="T37" s="12">
        <v>0.01</v>
      </c>
    </row>
    <row r="38" spans="1:20" x14ac:dyDescent="0.25">
      <c r="B38" s="6" t="str">
        <f>'Populations &amp; programs'!$C$5</f>
        <v>Males 15-49</v>
      </c>
      <c r="C38" s="12"/>
      <c r="D38" s="12"/>
      <c r="E38" s="12"/>
      <c r="F38" s="12"/>
      <c r="G38" s="12"/>
      <c r="H38" s="12"/>
      <c r="I38" s="12"/>
      <c r="J38" s="12"/>
      <c r="K38" s="12"/>
      <c r="L38" s="12"/>
      <c r="M38" s="12"/>
      <c r="N38" s="12"/>
      <c r="O38" s="12"/>
      <c r="P38" s="12"/>
      <c r="Q38" s="12"/>
      <c r="R38" s="12"/>
      <c r="S38" s="9" t="s">
        <v>49</v>
      </c>
      <c r="T38" s="12">
        <v>0.01</v>
      </c>
    </row>
    <row r="39" spans="1:20" x14ac:dyDescent="0.25">
      <c r="B39" s="6" t="str">
        <f>'Populations &amp; programs'!$C$6</f>
        <v>Females 15-49</v>
      </c>
      <c r="C39" s="12"/>
      <c r="D39" s="12"/>
      <c r="E39" s="12"/>
      <c r="F39" s="12"/>
      <c r="G39" s="12"/>
      <c r="H39" s="12"/>
      <c r="I39" s="12"/>
      <c r="J39" s="12"/>
      <c r="K39" s="12"/>
      <c r="L39" s="12"/>
      <c r="M39" s="12"/>
      <c r="N39" s="12"/>
      <c r="O39" s="12"/>
      <c r="P39" s="12"/>
      <c r="Q39" s="12"/>
      <c r="R39" s="12"/>
      <c r="S39" s="9" t="s">
        <v>49</v>
      </c>
      <c r="T39" s="12">
        <v>0.01</v>
      </c>
    </row>
    <row r="43" spans="1:20" x14ac:dyDescent="0.25">
      <c r="A43" s="4" t="s">
        <v>74</v>
      </c>
    </row>
    <row r="44" spans="1:20"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47</v>
      </c>
    </row>
    <row r="45" spans="1:20" x14ac:dyDescent="0.25">
      <c r="A45" s="47"/>
      <c r="B45" s="48" t="s">
        <v>57</v>
      </c>
      <c r="C45" s="49"/>
      <c r="D45" s="49"/>
      <c r="E45" s="49"/>
      <c r="F45" s="49"/>
      <c r="G45" s="49"/>
      <c r="H45" s="49"/>
      <c r="I45" s="49"/>
      <c r="J45" s="49"/>
      <c r="K45" s="51">
        <v>0.2</v>
      </c>
      <c r="L45" s="51">
        <v>0.3</v>
      </c>
      <c r="M45" s="49"/>
      <c r="N45" s="49"/>
      <c r="O45" s="51">
        <v>0.5</v>
      </c>
      <c r="P45" s="49"/>
      <c r="Q45" s="49"/>
      <c r="R45" s="49"/>
      <c r="S45" s="50" t="s">
        <v>49</v>
      </c>
      <c r="T45" s="49"/>
    </row>
    <row r="49" spans="1:20" x14ac:dyDescent="0.25">
      <c r="A49" s="4" t="s">
        <v>75</v>
      </c>
    </row>
    <row r="50" spans="1:20" x14ac:dyDescent="0.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T50" s="6" t="s">
        <v>47</v>
      </c>
    </row>
    <row r="51" spans="1:20" x14ac:dyDescent="0.25">
      <c r="B51" s="6" t="str">
        <f>'Populations &amp; programs'!$C$3</f>
        <v>FSW</v>
      </c>
      <c r="C51" s="11"/>
      <c r="D51" s="11"/>
      <c r="E51" s="11"/>
      <c r="F51" s="11"/>
      <c r="G51" s="11"/>
      <c r="H51" s="11"/>
      <c r="I51" s="11"/>
      <c r="J51" s="11"/>
      <c r="K51" s="11"/>
      <c r="L51" s="11"/>
      <c r="M51" s="11"/>
      <c r="N51" s="11"/>
      <c r="O51" s="11"/>
      <c r="P51" s="11"/>
      <c r="Q51" s="11"/>
      <c r="R51" s="11"/>
      <c r="S51" s="9" t="s">
        <v>49</v>
      </c>
      <c r="T51" s="55">
        <v>0.04</v>
      </c>
    </row>
    <row r="52" spans="1:20" x14ac:dyDescent="0.25">
      <c r="A52" s="52"/>
      <c r="B52" s="53" t="s">
        <v>33</v>
      </c>
      <c r="C52" s="55"/>
      <c r="D52" s="55"/>
      <c r="E52" s="55"/>
      <c r="F52" s="55"/>
      <c r="G52" s="55"/>
      <c r="H52" s="55"/>
      <c r="I52" s="55"/>
      <c r="J52" s="55"/>
      <c r="K52" s="55"/>
      <c r="L52" s="55"/>
      <c r="M52" s="55"/>
      <c r="N52" s="55"/>
      <c r="O52" s="55"/>
      <c r="P52" s="55"/>
      <c r="Q52" s="55"/>
      <c r="R52" s="55"/>
      <c r="S52" s="54" t="s">
        <v>49</v>
      </c>
      <c r="T52" s="55">
        <v>0.04</v>
      </c>
    </row>
    <row r="56" spans="1:20" x14ac:dyDescent="0.25">
      <c r="A56" s="4" t="s">
        <v>76</v>
      </c>
    </row>
    <row r="57" spans="1:20" x14ac:dyDescent="0.25">
      <c r="C57" s="6">
        <v>2000</v>
      </c>
      <c r="D57" s="6">
        <v>2001</v>
      </c>
      <c r="E57" s="6">
        <v>2002</v>
      </c>
      <c r="F57" s="6">
        <v>2003</v>
      </c>
      <c r="G57" s="6">
        <v>2004</v>
      </c>
      <c r="H57" s="6">
        <v>2005</v>
      </c>
      <c r="I57" s="6">
        <v>2006</v>
      </c>
      <c r="J57" s="6">
        <v>2007</v>
      </c>
      <c r="K57" s="6">
        <v>2008</v>
      </c>
      <c r="L57" s="6">
        <v>2009</v>
      </c>
      <c r="M57" s="6">
        <v>2010</v>
      </c>
      <c r="N57" s="6">
        <v>2011</v>
      </c>
      <c r="O57" s="6">
        <v>2012</v>
      </c>
      <c r="P57" s="6">
        <v>2013</v>
      </c>
      <c r="Q57" s="6">
        <v>2014</v>
      </c>
      <c r="R57" s="6">
        <v>2015</v>
      </c>
      <c r="T57" s="6" t="s">
        <v>47</v>
      </c>
    </row>
    <row r="58" spans="1:20" x14ac:dyDescent="0.25">
      <c r="A58" s="56"/>
      <c r="B58" s="57" t="s">
        <v>57</v>
      </c>
      <c r="C58" s="59"/>
      <c r="D58" s="59"/>
      <c r="E58" s="59"/>
      <c r="F58" s="59"/>
      <c r="G58" s="59"/>
      <c r="H58" s="59"/>
      <c r="I58" s="59"/>
      <c r="J58" s="59"/>
      <c r="K58" s="59"/>
      <c r="L58" s="59"/>
      <c r="M58" s="59"/>
      <c r="N58" s="59"/>
      <c r="O58" s="59"/>
      <c r="P58" s="59"/>
      <c r="Q58" s="59"/>
      <c r="R58" s="59"/>
      <c r="S58" s="58" t="s">
        <v>49</v>
      </c>
      <c r="T58" s="59">
        <v>0.25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19" workbookViewId="0">
      <selection activeCell="V54" sqref="V54"/>
    </sheetView>
  </sheetViews>
  <sheetFormatPr defaultRowHeight="15" x14ac:dyDescent="0.25"/>
  <sheetData>
    <row r="1" spans="1:20" x14ac:dyDescent="0.25">
      <c r="A1" s="4" t="s">
        <v>77</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47</v>
      </c>
    </row>
    <row r="3" spans="1:20" x14ac:dyDescent="0.25">
      <c r="B3" s="6" t="str">
        <f>'Populations &amp; programs'!$C$3</f>
        <v>FSW</v>
      </c>
      <c r="C3" s="7"/>
      <c r="D3" s="7"/>
      <c r="E3" s="7"/>
      <c r="F3" s="7"/>
      <c r="G3" s="7"/>
      <c r="H3" s="7"/>
      <c r="I3" s="7"/>
      <c r="J3" s="7"/>
      <c r="K3" s="7"/>
      <c r="L3" s="7"/>
      <c r="M3" s="7"/>
      <c r="N3" s="7"/>
      <c r="O3" s="7"/>
      <c r="P3" s="7"/>
      <c r="Q3" s="7"/>
      <c r="R3" s="7"/>
      <c r="S3" s="9" t="s">
        <v>49</v>
      </c>
      <c r="T3" s="7">
        <v>80</v>
      </c>
    </row>
    <row r="4" spans="1:20" x14ac:dyDescent="0.25">
      <c r="B4" s="6" t="str">
        <f>'Populations &amp; programs'!$C$4</f>
        <v>Male PWID</v>
      </c>
      <c r="C4" s="7"/>
      <c r="D4" s="7"/>
      <c r="E4" s="7"/>
      <c r="F4" s="7"/>
      <c r="G4" s="7"/>
      <c r="H4" s="7"/>
      <c r="I4" s="7"/>
      <c r="J4" s="7"/>
      <c r="K4" s="7"/>
      <c r="L4" s="7"/>
      <c r="M4" s="7"/>
      <c r="N4" s="7"/>
      <c r="O4" s="7"/>
      <c r="P4" s="7"/>
      <c r="Q4" s="7"/>
      <c r="R4" s="7"/>
      <c r="S4" s="9" t="s">
        <v>49</v>
      </c>
      <c r="T4" s="7">
        <v>80</v>
      </c>
    </row>
    <row r="5" spans="1:20" x14ac:dyDescent="0.25">
      <c r="B5" s="6" t="str">
        <f>'Populations &amp; programs'!$C$5</f>
        <v>Males 15-49</v>
      </c>
      <c r="C5" s="7"/>
      <c r="D5" s="7"/>
      <c r="E5" s="7"/>
      <c r="F5" s="7"/>
      <c r="G5" s="7"/>
      <c r="H5" s="7"/>
      <c r="I5" s="7"/>
      <c r="J5" s="7"/>
      <c r="K5" s="7"/>
      <c r="L5" s="7"/>
      <c r="M5" s="7"/>
      <c r="N5" s="7"/>
      <c r="O5" s="7"/>
      <c r="P5" s="7"/>
      <c r="Q5" s="7"/>
      <c r="R5" s="7"/>
      <c r="S5" s="9" t="s">
        <v>49</v>
      </c>
      <c r="T5" s="7">
        <v>80</v>
      </c>
    </row>
    <row r="6" spans="1:20" x14ac:dyDescent="0.25">
      <c r="B6" s="6" t="str">
        <f>'Populations &amp; programs'!$C$6</f>
        <v>Females 15-49</v>
      </c>
      <c r="C6" s="7"/>
      <c r="D6" s="7"/>
      <c r="E6" s="7"/>
      <c r="F6" s="7"/>
      <c r="G6" s="7"/>
      <c r="H6" s="7"/>
      <c r="I6" s="7"/>
      <c r="J6" s="7"/>
      <c r="K6" s="7"/>
      <c r="L6" s="7"/>
      <c r="M6" s="7"/>
      <c r="N6" s="7"/>
      <c r="O6" s="7"/>
      <c r="P6" s="7"/>
      <c r="Q6" s="7"/>
      <c r="R6" s="7"/>
      <c r="S6" s="9" t="s">
        <v>49</v>
      </c>
      <c r="T6" s="7">
        <v>80</v>
      </c>
    </row>
    <row r="10" spans="1:20" x14ac:dyDescent="0.25">
      <c r="A10" s="4" t="s">
        <v>78</v>
      </c>
    </row>
    <row r="11" spans="1:20" x14ac:dyDescent="0.25">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T11" s="6" t="s">
        <v>47</v>
      </c>
    </row>
    <row r="12" spans="1:20" x14ac:dyDescent="0.25">
      <c r="B12" s="6" t="str">
        <f>'Populations &amp; programs'!$C$3</f>
        <v>FSW</v>
      </c>
      <c r="C12" s="7"/>
      <c r="D12" s="7"/>
      <c r="E12" s="7"/>
      <c r="F12" s="7"/>
      <c r="G12" s="7"/>
      <c r="H12" s="7"/>
      <c r="I12" s="7"/>
      <c r="J12" s="7"/>
      <c r="K12" s="7"/>
      <c r="L12" s="7"/>
      <c r="M12" s="7"/>
      <c r="N12" s="7"/>
      <c r="O12" s="7"/>
      <c r="P12" s="7"/>
      <c r="Q12" s="7"/>
      <c r="R12" s="7"/>
      <c r="S12" s="9" t="s">
        <v>49</v>
      </c>
      <c r="T12" s="7">
        <v>20</v>
      </c>
    </row>
    <row r="13" spans="1:20" x14ac:dyDescent="0.25">
      <c r="B13" s="6" t="str">
        <f>'Populations &amp; programs'!$C$4</f>
        <v>Male PWID</v>
      </c>
      <c r="C13" s="7"/>
      <c r="D13" s="7"/>
      <c r="E13" s="7"/>
      <c r="F13" s="7"/>
      <c r="G13" s="7"/>
      <c r="H13" s="7"/>
      <c r="I13" s="7"/>
      <c r="J13" s="7"/>
      <c r="K13" s="7"/>
      <c r="L13" s="7"/>
      <c r="M13" s="7"/>
      <c r="N13" s="7"/>
      <c r="O13" s="7"/>
      <c r="P13" s="7"/>
      <c r="Q13" s="7"/>
      <c r="R13" s="7"/>
      <c r="S13" s="9" t="s">
        <v>49</v>
      </c>
      <c r="T13" s="7">
        <v>20</v>
      </c>
    </row>
    <row r="14" spans="1:20" x14ac:dyDescent="0.25">
      <c r="B14" s="6" t="str">
        <f>'Populations &amp; programs'!$C$5</f>
        <v>Males 15-49</v>
      </c>
      <c r="C14" s="7"/>
      <c r="D14" s="7"/>
      <c r="E14" s="7"/>
      <c r="F14" s="7"/>
      <c r="G14" s="7"/>
      <c r="H14" s="7"/>
      <c r="I14" s="7"/>
      <c r="J14" s="7"/>
      <c r="K14" s="7"/>
      <c r="L14" s="7"/>
      <c r="M14" s="7"/>
      <c r="N14" s="7"/>
      <c r="O14" s="7"/>
      <c r="P14" s="7"/>
      <c r="Q14" s="7"/>
      <c r="R14" s="7"/>
      <c r="S14" s="9" t="s">
        <v>49</v>
      </c>
      <c r="T14" s="7">
        <v>10</v>
      </c>
    </row>
    <row r="15" spans="1:20" x14ac:dyDescent="0.25">
      <c r="B15" s="6" t="str">
        <f>'Populations &amp; programs'!$C$6</f>
        <v>Females 15-49</v>
      </c>
      <c r="C15" s="7"/>
      <c r="D15" s="7"/>
      <c r="E15" s="7"/>
      <c r="F15" s="7"/>
      <c r="G15" s="7"/>
      <c r="H15" s="7"/>
      <c r="I15" s="7"/>
      <c r="J15" s="7"/>
      <c r="K15" s="7"/>
      <c r="L15" s="7"/>
      <c r="M15" s="7"/>
      <c r="N15" s="7"/>
      <c r="O15" s="7"/>
      <c r="P15" s="7"/>
      <c r="Q15" s="7"/>
      <c r="R15" s="7"/>
      <c r="S15" s="9" t="s">
        <v>49</v>
      </c>
      <c r="T15" s="7">
        <v>10</v>
      </c>
    </row>
    <row r="19" spans="1:20" x14ac:dyDescent="0.25">
      <c r="A19" s="4" t="s">
        <v>79</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47</v>
      </c>
    </row>
    <row r="21" spans="1:20" x14ac:dyDescent="0.25">
      <c r="B21" s="6" t="str">
        <f>'Populations &amp; programs'!$C$3</f>
        <v>FSW</v>
      </c>
      <c r="C21" s="7"/>
      <c r="D21" s="7"/>
      <c r="E21" s="7"/>
      <c r="F21" s="7"/>
      <c r="G21" s="7"/>
      <c r="H21" s="7"/>
      <c r="I21" s="7"/>
      <c r="J21" s="7"/>
      <c r="K21" s="7"/>
      <c r="L21" s="7"/>
      <c r="M21" s="7"/>
      <c r="N21" s="7"/>
      <c r="O21" s="7"/>
      <c r="P21" s="7"/>
      <c r="Q21" s="7"/>
      <c r="R21" s="7"/>
      <c r="S21" s="9" t="s">
        <v>49</v>
      </c>
      <c r="T21" s="7">
        <v>300</v>
      </c>
    </row>
    <row r="22" spans="1:20" x14ac:dyDescent="0.25">
      <c r="B22" s="6" t="str">
        <f>'Populations &amp; programs'!$C$4</f>
        <v>Male PWID</v>
      </c>
      <c r="C22" s="7"/>
      <c r="D22" s="7"/>
      <c r="E22" s="7"/>
      <c r="F22" s="7"/>
      <c r="G22" s="7"/>
      <c r="H22" s="7"/>
      <c r="I22" s="7"/>
      <c r="J22" s="7"/>
      <c r="K22" s="7"/>
      <c r="L22" s="7"/>
      <c r="M22" s="7"/>
      <c r="N22" s="7"/>
      <c r="O22" s="7"/>
      <c r="P22" s="7"/>
      <c r="Q22" s="7"/>
      <c r="R22" s="7"/>
      <c r="S22" s="9" t="s">
        <v>49</v>
      </c>
      <c r="T22" s="7">
        <v>3</v>
      </c>
    </row>
    <row r="23" spans="1:20" x14ac:dyDescent="0.25">
      <c r="B23" s="6" t="str">
        <f>'Populations &amp; programs'!$C$5</f>
        <v>Males 15-49</v>
      </c>
      <c r="C23" s="7"/>
      <c r="D23" s="7"/>
      <c r="E23" s="7"/>
      <c r="F23" s="7"/>
      <c r="G23" s="7"/>
      <c r="H23" s="7"/>
      <c r="I23" s="7"/>
      <c r="J23" s="7"/>
      <c r="K23" s="7"/>
      <c r="L23" s="7"/>
      <c r="M23" s="7"/>
      <c r="N23" s="7"/>
      <c r="O23" s="7"/>
      <c r="P23" s="7"/>
      <c r="Q23" s="7"/>
      <c r="R23" s="7"/>
      <c r="S23" s="9" t="s">
        <v>49</v>
      </c>
      <c r="T23" s="7">
        <v>3</v>
      </c>
    </row>
    <row r="24" spans="1:20" x14ac:dyDescent="0.25">
      <c r="B24" s="6" t="str">
        <f>'Populations &amp; programs'!$C$6</f>
        <v>Females 15-49</v>
      </c>
      <c r="C24" s="7"/>
      <c r="D24" s="7"/>
      <c r="E24" s="7"/>
      <c r="F24" s="7"/>
      <c r="G24" s="7"/>
      <c r="H24" s="7"/>
      <c r="I24" s="7"/>
      <c r="J24" s="7"/>
      <c r="K24" s="7"/>
      <c r="L24" s="7"/>
      <c r="M24" s="7"/>
      <c r="N24" s="7"/>
      <c r="O24" s="7"/>
      <c r="P24" s="7"/>
      <c r="Q24" s="7"/>
      <c r="R24" s="7"/>
      <c r="S24" s="9" t="s">
        <v>49</v>
      </c>
      <c r="T24" s="7">
        <v>0</v>
      </c>
    </row>
    <row r="28" spans="1:20" x14ac:dyDescent="0.25">
      <c r="A28" s="4" t="s">
        <v>80</v>
      </c>
    </row>
    <row r="29" spans="1:20"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T29" s="6" t="s">
        <v>47</v>
      </c>
    </row>
    <row r="30" spans="1:20" x14ac:dyDescent="0.25">
      <c r="B30" s="6" t="str">
        <f>'Populations &amp; programs'!$C$3</f>
        <v>FSW</v>
      </c>
      <c r="C30" s="12"/>
      <c r="D30" s="12"/>
      <c r="E30" s="12"/>
      <c r="F30" s="12"/>
      <c r="G30" s="12"/>
      <c r="H30" s="12"/>
      <c r="I30" s="12"/>
      <c r="J30" s="12"/>
      <c r="K30" s="12"/>
      <c r="L30" s="12"/>
      <c r="M30" s="12"/>
      <c r="N30" s="12"/>
      <c r="O30" s="12"/>
      <c r="P30" s="12">
        <v>0.05</v>
      </c>
      <c r="Q30" s="12"/>
      <c r="R30" s="12"/>
      <c r="S30" s="9" t="s">
        <v>49</v>
      </c>
      <c r="T30" s="12"/>
    </row>
    <row r="31" spans="1:20" x14ac:dyDescent="0.25">
      <c r="B31" s="6" t="str">
        <f>'Populations &amp; programs'!$C$4</f>
        <v>Male PWID</v>
      </c>
      <c r="C31" s="12"/>
      <c r="D31" s="12"/>
      <c r="E31" s="12"/>
      <c r="F31" s="12"/>
      <c r="G31" s="12"/>
      <c r="H31" s="12"/>
      <c r="I31" s="12"/>
      <c r="J31" s="12"/>
      <c r="K31" s="12"/>
      <c r="L31" s="12"/>
      <c r="M31" s="12"/>
      <c r="N31" s="12"/>
      <c r="O31" s="12"/>
      <c r="P31" s="12">
        <v>0.05</v>
      </c>
      <c r="Q31" s="12"/>
      <c r="R31" s="12"/>
      <c r="S31" s="9" t="s">
        <v>49</v>
      </c>
      <c r="T31" s="12"/>
    </row>
    <row r="32" spans="1:20" x14ac:dyDescent="0.25">
      <c r="B32" s="6" t="str">
        <f>'Populations &amp; programs'!$C$5</f>
        <v>Males 15-49</v>
      </c>
      <c r="C32" s="12"/>
      <c r="D32" s="12"/>
      <c r="E32" s="12"/>
      <c r="F32" s="12"/>
      <c r="G32" s="12"/>
      <c r="H32" s="12"/>
      <c r="I32" s="12"/>
      <c r="J32" s="12"/>
      <c r="K32" s="12"/>
      <c r="L32" s="12"/>
      <c r="M32" s="12"/>
      <c r="N32" s="12"/>
      <c r="O32" s="12"/>
      <c r="P32" s="12">
        <v>0.05</v>
      </c>
      <c r="Q32" s="12"/>
      <c r="R32" s="12"/>
      <c r="S32" s="9" t="s">
        <v>49</v>
      </c>
      <c r="T32" s="12"/>
    </row>
    <row r="33" spans="1:20" x14ac:dyDescent="0.25">
      <c r="B33" s="6" t="str">
        <f>'Populations &amp; programs'!$C$6</f>
        <v>Females 15-49</v>
      </c>
      <c r="C33" s="12"/>
      <c r="D33" s="12"/>
      <c r="E33" s="12"/>
      <c r="F33" s="12"/>
      <c r="G33" s="12"/>
      <c r="H33" s="12"/>
      <c r="I33" s="12"/>
      <c r="J33" s="12"/>
      <c r="K33" s="12"/>
      <c r="L33" s="12"/>
      <c r="M33" s="12"/>
      <c r="N33" s="12"/>
      <c r="O33" s="12"/>
      <c r="P33" s="12">
        <v>0.05</v>
      </c>
      <c r="Q33" s="12"/>
      <c r="R33" s="12"/>
      <c r="S33" s="9" t="s">
        <v>49</v>
      </c>
      <c r="T33" s="12"/>
    </row>
    <row r="37" spans="1:20" x14ac:dyDescent="0.25">
      <c r="A37" s="4" t="s">
        <v>81</v>
      </c>
    </row>
    <row r="38" spans="1:20"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47</v>
      </c>
    </row>
    <row r="39" spans="1:20" x14ac:dyDescent="0.25">
      <c r="B39" s="6" t="str">
        <f>'Populations &amp; programs'!$C$3</f>
        <v>FSW</v>
      </c>
      <c r="C39" s="12"/>
      <c r="D39" s="12"/>
      <c r="E39" s="12"/>
      <c r="F39" s="12"/>
      <c r="G39" s="12"/>
      <c r="H39" s="12"/>
      <c r="I39" s="12"/>
      <c r="J39" s="12"/>
      <c r="K39" s="12"/>
      <c r="L39" s="12"/>
      <c r="M39" s="12"/>
      <c r="N39" s="12"/>
      <c r="O39" s="12"/>
      <c r="P39" s="12">
        <v>0.2</v>
      </c>
      <c r="Q39" s="12"/>
      <c r="R39" s="12"/>
      <c r="S39" s="9" t="s">
        <v>49</v>
      </c>
      <c r="T39" s="12"/>
    </row>
    <row r="40" spans="1:20" x14ac:dyDescent="0.25">
      <c r="B40" s="6" t="str">
        <f>'Populations &amp; programs'!$C$4</f>
        <v>Male PWID</v>
      </c>
      <c r="C40" s="12"/>
      <c r="D40" s="12"/>
      <c r="E40" s="12"/>
      <c r="F40" s="12"/>
      <c r="G40" s="12"/>
      <c r="H40" s="12"/>
      <c r="I40" s="12"/>
      <c r="J40" s="12"/>
      <c r="K40" s="12"/>
      <c r="L40" s="12"/>
      <c r="M40" s="12"/>
      <c r="N40" s="12"/>
      <c r="O40" s="12"/>
      <c r="P40" s="12">
        <v>0.2</v>
      </c>
      <c r="Q40" s="12"/>
      <c r="R40" s="12"/>
      <c r="S40" s="9" t="s">
        <v>49</v>
      </c>
      <c r="T40" s="12"/>
    </row>
    <row r="41" spans="1:20" x14ac:dyDescent="0.25">
      <c r="B41" s="6" t="str">
        <f>'Populations &amp; programs'!$C$5</f>
        <v>Males 15-49</v>
      </c>
      <c r="C41" s="12"/>
      <c r="D41" s="12"/>
      <c r="E41" s="12"/>
      <c r="F41" s="12"/>
      <c r="G41" s="12"/>
      <c r="H41" s="12"/>
      <c r="I41" s="12"/>
      <c r="J41" s="12"/>
      <c r="K41" s="12"/>
      <c r="L41" s="12"/>
      <c r="M41" s="12"/>
      <c r="N41" s="12"/>
      <c r="O41" s="12"/>
      <c r="P41" s="12">
        <v>0.2</v>
      </c>
      <c r="Q41" s="12"/>
      <c r="R41" s="12"/>
      <c r="S41" s="9" t="s">
        <v>49</v>
      </c>
      <c r="T41" s="12"/>
    </row>
    <row r="42" spans="1:20" x14ac:dyDescent="0.25">
      <c r="B42" s="6" t="str">
        <f>'Populations &amp; programs'!$C$6</f>
        <v>Females 15-49</v>
      </c>
      <c r="C42" s="12"/>
      <c r="D42" s="12"/>
      <c r="E42" s="12"/>
      <c r="F42" s="12"/>
      <c r="G42" s="12"/>
      <c r="H42" s="12"/>
      <c r="I42" s="12"/>
      <c r="J42" s="12"/>
      <c r="K42" s="12"/>
      <c r="L42" s="12"/>
      <c r="M42" s="12"/>
      <c r="N42" s="12"/>
      <c r="O42" s="12"/>
      <c r="P42" s="12">
        <v>0.2</v>
      </c>
      <c r="Q42" s="12"/>
      <c r="R42" s="12"/>
      <c r="S42" s="9" t="s">
        <v>49</v>
      </c>
      <c r="T42" s="12"/>
    </row>
    <row r="46" spans="1:20" x14ac:dyDescent="0.25">
      <c r="A46" s="4" t="s">
        <v>82</v>
      </c>
    </row>
    <row r="47" spans="1:20" x14ac:dyDescent="0.25">
      <c r="C47" s="6">
        <v>2000</v>
      </c>
      <c r="D47" s="6">
        <v>2001</v>
      </c>
      <c r="E47" s="6">
        <v>2002</v>
      </c>
      <c r="F47" s="6">
        <v>2003</v>
      </c>
      <c r="G47" s="6">
        <v>2004</v>
      </c>
      <c r="H47" s="6">
        <v>2005</v>
      </c>
      <c r="I47" s="6">
        <v>2006</v>
      </c>
      <c r="J47" s="6">
        <v>2007</v>
      </c>
      <c r="K47" s="6">
        <v>2008</v>
      </c>
      <c r="L47" s="6">
        <v>2009</v>
      </c>
      <c r="M47" s="6">
        <v>2010</v>
      </c>
      <c r="N47" s="6">
        <v>2011</v>
      </c>
      <c r="O47" s="6">
        <v>2012</v>
      </c>
      <c r="P47" s="6">
        <v>2013</v>
      </c>
      <c r="Q47" s="6">
        <v>2014</v>
      </c>
      <c r="R47" s="6">
        <v>2015</v>
      </c>
      <c r="T47" s="6" t="s">
        <v>47</v>
      </c>
    </row>
    <row r="48" spans="1:20" x14ac:dyDescent="0.25">
      <c r="B48" s="6" t="str">
        <f>'Populations &amp; programs'!$C$3</f>
        <v>FSW</v>
      </c>
      <c r="C48" s="12"/>
      <c r="D48" s="12"/>
      <c r="E48" s="12"/>
      <c r="F48" s="12"/>
      <c r="G48" s="12"/>
      <c r="H48" s="12"/>
      <c r="I48" s="12"/>
      <c r="J48" s="12"/>
      <c r="K48" s="12"/>
      <c r="L48" s="12"/>
      <c r="M48" s="12"/>
      <c r="N48" s="12"/>
      <c r="O48" s="12"/>
      <c r="P48" s="12">
        <v>0.7</v>
      </c>
      <c r="Q48" s="12"/>
      <c r="R48" s="12"/>
      <c r="S48" s="9" t="s">
        <v>49</v>
      </c>
      <c r="T48" s="12"/>
    </row>
    <row r="49" spans="1:20" x14ac:dyDescent="0.25">
      <c r="B49" s="6" t="str">
        <f>'Populations &amp; programs'!$C$4</f>
        <v>Male PWID</v>
      </c>
      <c r="C49" s="12"/>
      <c r="D49" s="12"/>
      <c r="E49" s="12"/>
      <c r="F49" s="12"/>
      <c r="G49" s="12"/>
      <c r="H49" s="12"/>
      <c r="I49" s="12"/>
      <c r="J49" s="12"/>
      <c r="K49" s="12"/>
      <c r="L49" s="12"/>
      <c r="M49" s="12"/>
      <c r="N49" s="12"/>
      <c r="O49" s="12"/>
      <c r="P49" s="12">
        <v>0.7</v>
      </c>
      <c r="Q49" s="12"/>
      <c r="R49" s="12"/>
      <c r="S49" s="9" t="s">
        <v>49</v>
      </c>
      <c r="T49" s="12"/>
    </row>
    <row r="50" spans="1:20" x14ac:dyDescent="0.25">
      <c r="B50" s="6" t="str">
        <f>'Populations &amp; programs'!$C$5</f>
        <v>Males 15-49</v>
      </c>
      <c r="C50" s="12"/>
      <c r="D50" s="12"/>
      <c r="E50" s="12"/>
      <c r="F50" s="12"/>
      <c r="G50" s="12"/>
      <c r="H50" s="12"/>
      <c r="I50" s="12"/>
      <c r="J50" s="12"/>
      <c r="K50" s="12"/>
      <c r="L50" s="12"/>
      <c r="M50" s="12"/>
      <c r="N50" s="12"/>
      <c r="O50" s="12"/>
      <c r="P50" s="12">
        <v>0.7</v>
      </c>
      <c r="Q50" s="12"/>
      <c r="R50" s="12"/>
      <c r="S50" s="9" t="s">
        <v>49</v>
      </c>
      <c r="T50" s="12"/>
    </row>
    <row r="51" spans="1:20" x14ac:dyDescent="0.25">
      <c r="B51" s="6" t="str">
        <f>'Populations &amp; programs'!$C$6</f>
        <v>Females 15-49</v>
      </c>
      <c r="C51" s="12"/>
      <c r="D51" s="12"/>
      <c r="E51" s="12"/>
      <c r="F51" s="12"/>
      <c r="G51" s="12"/>
      <c r="H51" s="12"/>
      <c r="I51" s="12"/>
      <c r="J51" s="12"/>
      <c r="K51" s="12"/>
      <c r="L51" s="12"/>
      <c r="M51" s="12"/>
      <c r="N51" s="12"/>
      <c r="O51" s="12"/>
      <c r="P51" s="12"/>
      <c r="Q51" s="12"/>
      <c r="R51" s="12"/>
      <c r="S51" s="9" t="s">
        <v>49</v>
      </c>
      <c r="T51" s="12">
        <v>0</v>
      </c>
    </row>
    <row r="55" spans="1:20" x14ac:dyDescent="0.25">
      <c r="A55" s="4" t="s">
        <v>83</v>
      </c>
    </row>
    <row r="56" spans="1:20" x14ac:dyDescent="0.25">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T56" s="6" t="s">
        <v>47</v>
      </c>
    </row>
    <row r="57" spans="1:20" x14ac:dyDescent="0.25">
      <c r="B57" s="6" t="str">
        <f>'Populations &amp; programs'!$C$4</f>
        <v>Male PWID</v>
      </c>
      <c r="C57" s="12"/>
      <c r="D57" s="12"/>
      <c r="E57" s="12"/>
      <c r="F57" s="12"/>
      <c r="G57" s="12"/>
      <c r="H57" s="12"/>
      <c r="I57" s="12"/>
      <c r="J57" s="12"/>
      <c r="K57" s="12"/>
      <c r="L57" s="12"/>
      <c r="M57" s="12"/>
      <c r="N57" s="12"/>
      <c r="O57" s="12"/>
      <c r="P57" s="12"/>
      <c r="Q57" s="12"/>
      <c r="R57" s="12"/>
      <c r="S57" s="9" t="s">
        <v>49</v>
      </c>
      <c r="T57" s="12">
        <v>0</v>
      </c>
    </row>
    <row r="58" spans="1:20" x14ac:dyDescent="0.25">
      <c r="B58" s="6" t="str">
        <f>'Populations &amp; programs'!$C$5</f>
        <v>Males 15-49</v>
      </c>
      <c r="C58" s="12"/>
      <c r="D58" s="12"/>
      <c r="E58" s="12"/>
      <c r="F58" s="12"/>
      <c r="G58" s="12"/>
      <c r="H58" s="12"/>
      <c r="I58" s="12"/>
      <c r="J58" s="12"/>
      <c r="K58" s="12"/>
      <c r="L58" s="12"/>
      <c r="M58" s="12"/>
      <c r="N58" s="12"/>
      <c r="O58" s="12"/>
      <c r="P58" s="12"/>
      <c r="Q58" s="12"/>
      <c r="R58" s="12"/>
      <c r="S58" s="9" t="s">
        <v>49</v>
      </c>
      <c r="T58" s="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workbookViewId="0">
      <selection activeCell="U23" sqref="U23"/>
    </sheetView>
  </sheetViews>
  <sheetFormatPr defaultRowHeight="15" x14ac:dyDescent="0.25"/>
  <sheetData>
    <row r="1" spans="1:20" x14ac:dyDescent="0.25">
      <c r="A1" s="4" t="s">
        <v>84</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47</v>
      </c>
    </row>
    <row r="3" spans="1:20" x14ac:dyDescent="0.25">
      <c r="B3" s="6" t="str">
        <f>'Populations &amp; programs'!$C$3</f>
        <v>FSW</v>
      </c>
      <c r="C3" s="7"/>
      <c r="D3" s="7"/>
      <c r="E3" s="7"/>
      <c r="F3" s="7"/>
      <c r="G3" s="7"/>
      <c r="H3" s="7"/>
      <c r="I3" s="7"/>
      <c r="J3" s="7"/>
      <c r="K3" s="7"/>
      <c r="L3" s="7"/>
      <c r="M3" s="7"/>
      <c r="N3" s="7"/>
      <c r="O3" s="7"/>
      <c r="P3" s="7"/>
      <c r="Q3" s="7"/>
      <c r="R3" s="7"/>
      <c r="S3" s="9" t="s">
        <v>49</v>
      </c>
      <c r="T3" s="7">
        <v>0</v>
      </c>
    </row>
    <row r="4" spans="1:20" x14ac:dyDescent="0.25">
      <c r="B4" s="6" t="str">
        <f>'Populations &amp; programs'!$C$4</f>
        <v>Male PWID</v>
      </c>
      <c r="C4" s="7"/>
      <c r="D4" s="7"/>
      <c r="E4" s="7"/>
      <c r="F4" s="7"/>
      <c r="G4" s="7"/>
      <c r="H4" s="7"/>
      <c r="I4" s="7"/>
      <c r="J4" s="7"/>
      <c r="K4" s="7"/>
      <c r="L4" s="7"/>
      <c r="M4" s="7"/>
      <c r="N4" s="7"/>
      <c r="O4" s="7"/>
      <c r="P4" s="7"/>
      <c r="Q4" s="7"/>
      <c r="R4" s="7"/>
      <c r="S4" s="9" t="s">
        <v>49</v>
      </c>
      <c r="T4" s="7">
        <v>400</v>
      </c>
    </row>
    <row r="5" spans="1:20" x14ac:dyDescent="0.25">
      <c r="B5" s="6" t="str">
        <f>'Populations &amp; programs'!$C$5</f>
        <v>Males 15-49</v>
      </c>
      <c r="C5" s="7"/>
      <c r="D5" s="7"/>
      <c r="E5" s="7"/>
      <c r="F5" s="7"/>
      <c r="G5" s="7"/>
      <c r="H5" s="7"/>
      <c r="I5" s="7"/>
      <c r="J5" s="7"/>
      <c r="K5" s="7"/>
      <c r="L5" s="7"/>
      <c r="M5" s="7"/>
      <c r="N5" s="7"/>
      <c r="O5" s="7"/>
      <c r="P5" s="7"/>
      <c r="Q5" s="7"/>
      <c r="R5" s="7"/>
      <c r="S5" s="9" t="s">
        <v>49</v>
      </c>
      <c r="T5" s="7">
        <v>0</v>
      </c>
    </row>
    <row r="6" spans="1:20" x14ac:dyDescent="0.25">
      <c r="B6" s="6" t="str">
        <f>'Populations &amp; programs'!$C$6</f>
        <v>Females 15-49</v>
      </c>
      <c r="C6" s="7"/>
      <c r="D6" s="7"/>
      <c r="E6" s="7"/>
      <c r="F6" s="7"/>
      <c r="G6" s="7"/>
      <c r="H6" s="7"/>
      <c r="I6" s="7"/>
      <c r="J6" s="7"/>
      <c r="K6" s="7"/>
      <c r="L6" s="7"/>
      <c r="M6" s="7"/>
      <c r="N6" s="7"/>
      <c r="O6" s="7"/>
      <c r="P6" s="7"/>
      <c r="Q6" s="7"/>
      <c r="R6" s="7"/>
      <c r="S6" s="9" t="s">
        <v>49</v>
      </c>
      <c r="T6" s="7">
        <v>0</v>
      </c>
    </row>
    <row r="10" spans="1:20" x14ac:dyDescent="0.25">
      <c r="A10" s="4" t="s">
        <v>85</v>
      </c>
    </row>
    <row r="11" spans="1:20" x14ac:dyDescent="0.25">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T11" s="6" t="s">
        <v>47</v>
      </c>
    </row>
    <row r="12" spans="1:20" x14ac:dyDescent="0.25">
      <c r="B12" s="6" t="str">
        <f>'Populations &amp; programs'!$C$3</f>
        <v>FSW</v>
      </c>
      <c r="C12" s="12"/>
      <c r="D12" s="12"/>
      <c r="E12" s="12"/>
      <c r="F12" s="12"/>
      <c r="G12" s="12"/>
      <c r="H12" s="12"/>
      <c r="I12" s="12"/>
      <c r="J12" s="12"/>
      <c r="K12" s="12"/>
      <c r="L12" s="12"/>
      <c r="M12" s="12"/>
      <c r="N12" s="12"/>
      <c r="O12" s="12"/>
      <c r="P12" s="12"/>
      <c r="Q12" s="12"/>
      <c r="R12" s="12"/>
      <c r="S12" s="9" t="s">
        <v>49</v>
      </c>
      <c r="T12" s="12">
        <v>0</v>
      </c>
    </row>
    <row r="13" spans="1:20" x14ac:dyDescent="0.25">
      <c r="B13" s="6" t="str">
        <f>'Populations &amp; programs'!$C$4</f>
        <v>Male PWID</v>
      </c>
      <c r="C13" s="12"/>
      <c r="D13" s="12"/>
      <c r="E13" s="12"/>
      <c r="F13" s="12"/>
      <c r="G13" s="12"/>
      <c r="H13" s="12"/>
      <c r="I13" s="12"/>
      <c r="J13" s="12">
        <v>0.16</v>
      </c>
      <c r="K13" s="12"/>
      <c r="L13" s="12"/>
      <c r="M13" s="12"/>
      <c r="N13" s="12"/>
      <c r="O13" s="12"/>
      <c r="P13" s="12">
        <v>0.2</v>
      </c>
      <c r="Q13" s="12"/>
      <c r="R13" s="12"/>
      <c r="S13" s="9" t="s">
        <v>49</v>
      </c>
      <c r="T13" s="12"/>
    </row>
    <row r="14" spans="1:20" x14ac:dyDescent="0.25">
      <c r="B14" s="6" t="str">
        <f>'Populations &amp; programs'!$C$5</f>
        <v>Males 15-49</v>
      </c>
      <c r="C14" s="12"/>
      <c r="D14" s="12"/>
      <c r="E14" s="12"/>
      <c r="F14" s="12"/>
      <c r="G14" s="12"/>
      <c r="H14" s="12"/>
      <c r="I14" s="12"/>
      <c r="J14" s="12"/>
      <c r="K14" s="12"/>
      <c r="L14" s="12"/>
      <c r="M14" s="12"/>
      <c r="N14" s="12"/>
      <c r="O14" s="12"/>
      <c r="P14" s="12"/>
      <c r="Q14" s="12"/>
      <c r="R14" s="12"/>
      <c r="S14" s="9" t="s">
        <v>49</v>
      </c>
      <c r="T14" s="12">
        <v>0</v>
      </c>
    </row>
    <row r="15" spans="1:20" x14ac:dyDescent="0.25">
      <c r="B15" s="6" t="str">
        <f>'Populations &amp; programs'!$C$6</f>
        <v>Females 15-49</v>
      </c>
      <c r="C15" s="12"/>
      <c r="D15" s="12"/>
      <c r="E15" s="12"/>
      <c r="F15" s="12"/>
      <c r="G15" s="12"/>
      <c r="H15" s="12"/>
      <c r="I15" s="12"/>
      <c r="J15" s="12"/>
      <c r="K15" s="12"/>
      <c r="L15" s="12"/>
      <c r="M15" s="12"/>
      <c r="N15" s="12"/>
      <c r="O15" s="12"/>
      <c r="P15" s="12"/>
      <c r="Q15" s="12"/>
      <c r="R15" s="12"/>
      <c r="S15" s="9" t="s">
        <v>49</v>
      </c>
      <c r="T15" s="12">
        <v>0</v>
      </c>
    </row>
    <row r="19" spans="1:20" x14ac:dyDescent="0.25">
      <c r="A19" s="4" t="s">
        <v>86</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47</v>
      </c>
    </row>
    <row r="21" spans="1:20" x14ac:dyDescent="0.25">
      <c r="B21" s="6" t="s">
        <v>69</v>
      </c>
      <c r="C21" s="7"/>
      <c r="D21" s="7"/>
      <c r="E21" s="7"/>
      <c r="F21" s="7"/>
      <c r="G21" s="7"/>
      <c r="H21" s="7"/>
      <c r="I21" s="7"/>
      <c r="J21" s="7"/>
      <c r="K21" s="7"/>
      <c r="L21" s="7"/>
      <c r="M21" s="7"/>
      <c r="N21" s="7"/>
      <c r="O21" s="7"/>
      <c r="P21" s="7"/>
      <c r="Q21" s="7"/>
      <c r="R21" s="7"/>
      <c r="S21" s="9" t="s">
        <v>49</v>
      </c>
      <c r="T21"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2015-02-05T15:21:10Z</dcterms:created>
  <dcterms:modified xsi:type="dcterms:W3CDTF">2015-02-05T20:35:10Z</dcterms:modified>
</cp:coreProperties>
</file>