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shavfolder\!UNIVERSITY\Engineering\!PART 2\ECEN405\REPO\ECEN405DClass\Altium_Kicad\BOM\"/>
    </mc:Choice>
  </mc:AlternateContent>
  <xr:revisionPtr revIDLastSave="0" documentId="13_ncr:1_{34E1CC44-1CEC-4D58-9C0E-27CA9F0416FB}" xr6:coauthVersionLast="45" xr6:coauthVersionMax="45" xr10:uidLastSave="{00000000-0000-0000-0000-000000000000}"/>
  <bookViews>
    <workbookView xWindow="1440" yWindow="2985" windowWidth="17100" windowHeight="9375" xr2:uid="{4C803B48-4AB9-4360-B5BA-A227C02B68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G2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2" i="1"/>
  <c r="H2" i="1" s="1"/>
  <c r="A41" i="1" l="1"/>
</calcChain>
</file>

<file path=xl/sharedStrings.xml><?xml version="1.0" encoding="utf-8"?>
<sst xmlns="http://schemas.openxmlformats.org/spreadsheetml/2006/main" count="110" uniqueCount="91">
  <si>
    <t>ID</t>
  </si>
  <si>
    <t>Component</t>
  </si>
  <si>
    <t>Value</t>
  </si>
  <si>
    <t>Price Per Pack</t>
  </si>
  <si>
    <t>No in Pack</t>
  </si>
  <si>
    <t>Packs</t>
  </si>
  <si>
    <t>Total Cost</t>
  </si>
  <si>
    <t>Quantity</t>
  </si>
  <si>
    <t>Link</t>
  </si>
  <si>
    <t>Capacitor</t>
  </si>
  <si>
    <t>10n</t>
  </si>
  <si>
    <t>100u</t>
  </si>
  <si>
    <t>10u</t>
  </si>
  <si>
    <t>22u</t>
  </si>
  <si>
    <t>100n</t>
  </si>
  <si>
    <t>5.6u</t>
  </si>
  <si>
    <t>3.3u</t>
  </si>
  <si>
    <t>1u</t>
  </si>
  <si>
    <t>Diode</t>
  </si>
  <si>
    <t>1N4007</t>
  </si>
  <si>
    <t>Gate Driver</t>
  </si>
  <si>
    <t>HIP4082IPZ</t>
  </si>
  <si>
    <t>Terminal Block</t>
  </si>
  <si>
    <t>SMA</t>
  </si>
  <si>
    <t>Inductor</t>
  </si>
  <si>
    <t>1m</t>
  </si>
  <si>
    <t>MOSFETS</t>
  </si>
  <si>
    <t>Resistor</t>
  </si>
  <si>
    <t>10k</t>
  </si>
  <si>
    <t>resistor</t>
  </si>
  <si>
    <t>30k</t>
  </si>
  <si>
    <t>1k</t>
  </si>
  <si>
    <t>8.2k</t>
  </si>
  <si>
    <t>1.3k</t>
  </si>
  <si>
    <t>2.7k</t>
  </si>
  <si>
    <t>16k</t>
  </si>
  <si>
    <t>910R</t>
  </si>
  <si>
    <t>15k</t>
  </si>
  <si>
    <t>5k</t>
  </si>
  <si>
    <t>Switch</t>
  </si>
  <si>
    <t>OS102011MS2QN1C</t>
  </si>
  <si>
    <t>OOOP AMP</t>
  </si>
  <si>
    <t>LM324N</t>
  </si>
  <si>
    <t>Comparator</t>
  </si>
  <si>
    <t>MCP6541-E/P</t>
  </si>
  <si>
    <t>LR</t>
  </si>
  <si>
    <t>LM7805CT</t>
  </si>
  <si>
    <t>SMR</t>
  </si>
  <si>
    <t>R-785.0-0.5</t>
  </si>
  <si>
    <t>LM7812CT</t>
  </si>
  <si>
    <t>Inverter</t>
  </si>
  <si>
    <t>SN74HC04N</t>
  </si>
  <si>
    <t>https://nz.rs-online.com/web/p/mosfet-drivers/0859391/</t>
  </si>
  <si>
    <t>TOTAL COST</t>
  </si>
  <si>
    <t>https://nz.rs-online.com/web/p/leaded-inductors/4890318/</t>
  </si>
  <si>
    <t>https://nz.element14.com/texas-instruments/sn74hc04n/ic-hex-inverter-74hc04-dip14-5v/dp/3120432</t>
  </si>
  <si>
    <t>https://nz.element14.com/microchip/mcp6541-e-p/comparator-single-push-pull-dip8/dp/1332135</t>
  </si>
  <si>
    <t>https://nz.element14.com/recom-power/r-785-0-0-5/converter-dc-dc-5v-3w/dp/1793142</t>
  </si>
  <si>
    <t>STP40NF03L</t>
  </si>
  <si>
    <t>https://nz.element14.com/stmicroelectronics/stp40nf03l/mosfet-n-to-220/dp/9803149</t>
  </si>
  <si>
    <t>https://nz.element14.com/on-semiconductor/lm324n/ic-op-amp-quad-dip14-324/dp/1417640?st=LM324N</t>
  </si>
  <si>
    <t>https://nz.rs-online.com/web/p/slide-switches/7874864/</t>
  </si>
  <si>
    <t>https://nz.element14.com/stmicroelectronics/l7805abv/ic-v-reg-5v/dp/1467758</t>
  </si>
  <si>
    <t>https://nz.element14.com/on-semiconductor/mc7812ctg/ic-v-reg-12v-7812-to-220-3/dp/9666109</t>
  </si>
  <si>
    <t>https://nz.element14.com/multicomp/mcmf0w8ff1002a20/metal-film-resistor-10kohm-125mw/dp/1127017</t>
  </si>
  <si>
    <t>https://nz.element14.com/multicomp/mf50-30k/res-30k-1-500mw-axial-metal-film/dp/9340378</t>
  </si>
  <si>
    <t>https://nz.element14.com/multicomp/mccfr0s2j0102a20/carbon-film-resistor-1kohm-500mw/dp/1127904</t>
  </si>
  <si>
    <t>https://nz.element14.com/multicomp/mf50-8k2/res-8k2-1-500mw-axial-metal-film/dp/9340947</t>
  </si>
  <si>
    <t>3.9k</t>
  </si>
  <si>
    <t>https://nz.element14.com/multicomp/mf50-3k9/res-3k9-1-500mw-axial-metal-film/dp/9340521</t>
  </si>
  <si>
    <t>https://nz.element14.com/multicomp/mf50-910r/res-910r-1-500mw-axial-metal-film/dp/9340980</t>
  </si>
  <si>
    <t>https://nz.element14.com/multicomp/mccfr0w4j0132a50/carbon-film-resistor-1-3kohm-250mw/dp/1128774</t>
  </si>
  <si>
    <t>https://nz.element14.com/multicomp/mcmf0w8ff2701a20/metal-film-resistor-2-7kohm-125mw/dp/1129191</t>
  </si>
  <si>
    <t>https://nz.element14.com/multicomp/mf50-16k/res-16k-1-500mw-axial-metal-film/dp/9340068</t>
  </si>
  <si>
    <t>https://nz.element14.com/multicomp-pro/mcmf0w4ff1502a50/metal-film-resistor-15kohm-250mw/dp/112693801</t>
  </si>
  <si>
    <t>https://nz.element14.com/multicomp-pro/mcmf0w4bb5001a50/metal-film-resistor-5kohm-250mw/dp/160205801</t>
  </si>
  <si>
    <t>https://nz.element14.com/multicomp/mc0805b103k500a5-08mm/ceramic-capacitor-0-01uf-50v-x7r/dp/1694099</t>
  </si>
  <si>
    <t>https://nz.element14.com/panasonic-electronic-components/eeufm1h101/aluminum-electrolytic-capacitor/dp/1219478</t>
  </si>
  <si>
    <t>https://nz.element14.com/multicomp/mcgpr63v106m5x11/cap-10-f-63v-20/dp/9451480</t>
  </si>
  <si>
    <t>https://nz.element14.com/panasonic/eeufm1h220/cap-22-f-50v-20/dp/1848399</t>
  </si>
  <si>
    <t>https://nz.element14.com/panasonic/ecea1hka1r5/cap-1-5-f-50v-20/dp/1902069</t>
  </si>
  <si>
    <t>1.8u ~ 1.5u</t>
  </si>
  <si>
    <t>https://nz.element14.com/multicomp/mc0805b104k500a2-54mm/capacitance-0-1-f/dp/2309020</t>
  </si>
  <si>
    <t>https://nz.element14.com/panasonic/eeufc2a5r6/cap-5-6-f-100v-20/dp/2805606</t>
  </si>
  <si>
    <t>https://nz.element14.com/united-chemi-con/ekmg201ell3r3mf11d/capacitor-alum-elec-3-3uf-200v/dp/1686773</t>
  </si>
  <si>
    <t>https://nz.element14.com/multicomp/mcrh63v105m5x11/cap-1-f-63v-20/dp/9452001</t>
  </si>
  <si>
    <t>160u ~ 180u</t>
  </si>
  <si>
    <t>https://nz.element14.com/panasonic/eeufr1v181b/cap-180-f-35v-20/dp/2479892</t>
  </si>
  <si>
    <t>https://nz.element14.com/multicomp-pro/1n4007/diode-standard-recovery-1a-1kv/dp/230635701?st=1N4007</t>
  </si>
  <si>
    <t>https://nz.element14.com/camdenboss/ctb5050-2/terminal-block-wire-to-brd-2pos/dp/2315342</t>
  </si>
  <si>
    <t>https://nz.element14.com/molex/73251-1150/rf-coax-conn-sma-jack-50-ohm-pcb/dp/1909295?st=sma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</si>
</sst>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z.rs-online.com/web/p/slide-switches/7874864/" TargetMode="External"/><Relationship Id="rId13" Type="http://schemas.openxmlformats.org/officeDocument/2006/relationships/hyperlink" Target="https://nz.element14.com/multicomp/mccfr0s2j0102a20/carbon-film-resistor-1kohm-500mw/dp/1127904" TargetMode="External"/><Relationship Id="rId18" Type="http://schemas.openxmlformats.org/officeDocument/2006/relationships/hyperlink" Target="https://nz.element14.com/multicomp/mcmf0w8ff2701a20/metal-film-resistor-2-7kohm-125mw/dp/1129191" TargetMode="External"/><Relationship Id="rId26" Type="http://schemas.openxmlformats.org/officeDocument/2006/relationships/hyperlink" Target="https://nz.element14.com/panasonic/ecea1hka1r5/cap-1-5-f-50v-20/dp/1902069" TargetMode="External"/><Relationship Id="rId3" Type="http://schemas.openxmlformats.org/officeDocument/2006/relationships/hyperlink" Target="https://nz.element14.com/texas-instruments/sn74hc04n/ic-hex-inverter-74hc04-dip14-5v/dp/3120432" TargetMode="External"/><Relationship Id="rId21" Type="http://schemas.openxmlformats.org/officeDocument/2006/relationships/hyperlink" Target="https://nz.element14.com/multicomp-pro/mcmf0w4bb5001a50/metal-film-resistor-5kohm-250mw/dp/160205801" TargetMode="External"/><Relationship Id="rId34" Type="http://schemas.openxmlformats.org/officeDocument/2006/relationships/hyperlink" Target="https://nz.element14.com/molex/73251-1150/rf-coax-conn-sma-jack-50-ohm-pcb/dp/1909295?st=sma" TargetMode="External"/><Relationship Id="rId7" Type="http://schemas.openxmlformats.org/officeDocument/2006/relationships/hyperlink" Target="https://nz.element14.com/on-semiconductor/lm324n/ic-op-amp-quad-dip14-324/dp/1417640?st=LM324N" TargetMode="External"/><Relationship Id="rId12" Type="http://schemas.openxmlformats.org/officeDocument/2006/relationships/hyperlink" Target="https://nz.element14.com/multicomp/mf50-30k/res-30k-1-500mw-axial-metal-film/dp/9340378" TargetMode="External"/><Relationship Id="rId17" Type="http://schemas.openxmlformats.org/officeDocument/2006/relationships/hyperlink" Target="https://nz.element14.com/multicomp/mccfr0w4j0132a50/carbon-film-resistor-1-3kohm-250mw/dp/1128774" TargetMode="External"/><Relationship Id="rId25" Type="http://schemas.openxmlformats.org/officeDocument/2006/relationships/hyperlink" Target="https://nz.element14.com/panasonic/eeufm1h220/cap-22-f-50v-20/dp/1848399" TargetMode="External"/><Relationship Id="rId33" Type="http://schemas.openxmlformats.org/officeDocument/2006/relationships/hyperlink" Target="https://nz.element14.com/camdenboss/ctb5050-2/terminal-block-wire-to-brd-2pos/dp/2315342" TargetMode="External"/><Relationship Id="rId2" Type="http://schemas.openxmlformats.org/officeDocument/2006/relationships/hyperlink" Target="https://nz.rs-online.com/web/p/leaded-inductors/4890318/" TargetMode="External"/><Relationship Id="rId16" Type="http://schemas.openxmlformats.org/officeDocument/2006/relationships/hyperlink" Target="https://nz.element14.com/multicomp/mf50-910r/res-910r-1-500mw-axial-metal-film/dp/9340980" TargetMode="External"/><Relationship Id="rId20" Type="http://schemas.openxmlformats.org/officeDocument/2006/relationships/hyperlink" Target="https://nz.element14.com/multicomp-pro/mcmf0w4ff1502a50/metal-film-resistor-15kohm-250mw/dp/112693801" TargetMode="External"/><Relationship Id="rId29" Type="http://schemas.openxmlformats.org/officeDocument/2006/relationships/hyperlink" Target="https://nz.element14.com/united-chemi-con/ekmg201ell3r3mf11d/capacitor-alum-elec-3-3uf-200v/dp/1686773" TargetMode="External"/><Relationship Id="rId1" Type="http://schemas.openxmlformats.org/officeDocument/2006/relationships/hyperlink" Target="https://nz.rs-online.com/web/p/mosfet-drivers/0859391/" TargetMode="External"/><Relationship Id="rId6" Type="http://schemas.openxmlformats.org/officeDocument/2006/relationships/hyperlink" Target="https://nz.element14.com/stmicroelectronics/stp40nf03l/mosfet-n-to-220/dp/9803149" TargetMode="External"/><Relationship Id="rId11" Type="http://schemas.openxmlformats.org/officeDocument/2006/relationships/hyperlink" Target="https://nz.element14.com/multicomp/mcmf0w8ff1002a20/metal-film-resistor-10kohm-125mw/dp/1127017" TargetMode="External"/><Relationship Id="rId24" Type="http://schemas.openxmlformats.org/officeDocument/2006/relationships/hyperlink" Target="https://nz.element14.com/multicomp/mcgpr63v106m5x11/cap-10-f-63v-20/dp/9451480" TargetMode="External"/><Relationship Id="rId32" Type="http://schemas.openxmlformats.org/officeDocument/2006/relationships/hyperlink" Target="https://nz.element14.com/multicomp-pro/1n4007/diode-standard-recovery-1a-1kv/dp/230635701?st=1N4007" TargetMode="External"/><Relationship Id="rId5" Type="http://schemas.openxmlformats.org/officeDocument/2006/relationships/hyperlink" Target="https://nz.element14.com/recom-power/r-785-0-0-5/converter-dc-dc-5v-3w/dp/1793142" TargetMode="External"/><Relationship Id="rId15" Type="http://schemas.openxmlformats.org/officeDocument/2006/relationships/hyperlink" Target="https://nz.element14.com/multicomp/mf50-3k9/res-3k9-1-500mw-axial-metal-film/dp/9340521" TargetMode="External"/><Relationship Id="rId23" Type="http://schemas.openxmlformats.org/officeDocument/2006/relationships/hyperlink" Target="https://nz.element14.com/panasonic-electronic-components/eeufm1h101/aluminum-electrolytic-capacitor/dp/1219478" TargetMode="External"/><Relationship Id="rId28" Type="http://schemas.openxmlformats.org/officeDocument/2006/relationships/hyperlink" Target="https://nz.element14.com/panasonic/eeufc2a5r6/cap-5-6-f-100v-20/dp/2805606" TargetMode="External"/><Relationship Id="rId10" Type="http://schemas.openxmlformats.org/officeDocument/2006/relationships/hyperlink" Target="https://nz.element14.com/on-semiconductor/mc7812ctg/ic-v-reg-12v-7812-to-220-3/dp/9666109" TargetMode="External"/><Relationship Id="rId19" Type="http://schemas.openxmlformats.org/officeDocument/2006/relationships/hyperlink" Target="https://nz.element14.com/multicomp/mf50-16k/res-16k-1-500mw-axial-metal-film/dp/9340068" TargetMode="External"/><Relationship Id="rId31" Type="http://schemas.openxmlformats.org/officeDocument/2006/relationships/hyperlink" Target="https://nz.element14.com/panasonic/eeufr1v181b/cap-180-f-35v-20/dp/2479892" TargetMode="External"/><Relationship Id="rId4" Type="http://schemas.openxmlformats.org/officeDocument/2006/relationships/hyperlink" Target="https://nz.element14.com/microchip/mcp6541-e-p/comparator-single-push-pull-dip8/dp/1332135" TargetMode="External"/><Relationship Id="rId9" Type="http://schemas.openxmlformats.org/officeDocument/2006/relationships/hyperlink" Target="https://nz.element14.com/stmicroelectronics/l7805abv/ic-v-reg-5v/dp/1467758" TargetMode="External"/><Relationship Id="rId14" Type="http://schemas.openxmlformats.org/officeDocument/2006/relationships/hyperlink" Target="https://nz.element14.com/multicomp/mf50-8k2/res-8k2-1-500mw-axial-metal-film/dp/9340947" TargetMode="External"/><Relationship Id="rId22" Type="http://schemas.openxmlformats.org/officeDocument/2006/relationships/hyperlink" Target="https://nz.element14.com/multicomp/mc0805b103k500a5-08mm/ceramic-capacitor-0-01uf-50v-x7r/dp/1694099" TargetMode="External"/><Relationship Id="rId27" Type="http://schemas.openxmlformats.org/officeDocument/2006/relationships/hyperlink" Target="https://nz.element14.com/multicomp/mc0805b104k500a2-54mm/capacitance-0-1-f/dp/2309020" TargetMode="External"/><Relationship Id="rId30" Type="http://schemas.openxmlformats.org/officeDocument/2006/relationships/hyperlink" Target="https://nz.element14.com/multicomp/mcrh63v105m5x11/cap-1-f-63v-20/dp/9452001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355C-86A7-4B5A-84AA-B199A92E295B}">
  <dimension ref="A1:I41"/>
  <sheetViews>
    <sheetView tabSelected="1" topLeftCell="A7" workbookViewId="0">
      <selection activeCell="E40" sqref="E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3</v>
      </c>
      <c r="E2">
        <v>0.14000000000000001</v>
      </c>
      <c r="F2">
        <v>1</v>
      </c>
      <c r="G2">
        <f>CEILING(D2/F2,1)</f>
        <v>3</v>
      </c>
      <c r="H2">
        <f>G2*E2</f>
        <v>0.42000000000000004</v>
      </c>
      <c r="I2" s="1" t="s">
        <v>76</v>
      </c>
    </row>
    <row r="3" spans="1:9" x14ac:dyDescent="0.25">
      <c r="A3">
        <v>2</v>
      </c>
      <c r="B3" t="s">
        <v>9</v>
      </c>
      <c r="C3" t="s">
        <v>11</v>
      </c>
      <c r="D3">
        <v>1</v>
      </c>
      <c r="E3">
        <v>0.92</v>
      </c>
      <c r="F3">
        <v>1</v>
      </c>
      <c r="G3">
        <f t="shared" ref="G3:G35" si="0">CEILING(D3/F3,1)</f>
        <v>1</v>
      </c>
      <c r="H3">
        <f t="shared" ref="H3:H35" si="1">G3*E3</f>
        <v>0.92</v>
      </c>
      <c r="I3" s="1" t="s">
        <v>77</v>
      </c>
    </row>
    <row r="4" spans="1:9" x14ac:dyDescent="0.25">
      <c r="A4">
        <v>3</v>
      </c>
      <c r="B4" t="s">
        <v>9</v>
      </c>
      <c r="C4" t="s">
        <v>12</v>
      </c>
      <c r="D4">
        <v>2</v>
      </c>
      <c r="E4">
        <v>0.09</v>
      </c>
      <c r="F4">
        <v>1</v>
      </c>
      <c r="G4">
        <f t="shared" si="0"/>
        <v>2</v>
      </c>
      <c r="H4">
        <f t="shared" si="1"/>
        <v>0.18</v>
      </c>
      <c r="I4" s="1" t="s">
        <v>78</v>
      </c>
    </row>
    <row r="5" spans="1:9" x14ac:dyDescent="0.25">
      <c r="A5">
        <v>4</v>
      </c>
      <c r="B5" t="s">
        <v>9</v>
      </c>
      <c r="C5" t="s">
        <v>13</v>
      </c>
      <c r="D5">
        <v>1</v>
      </c>
      <c r="E5">
        <v>0.62</v>
      </c>
      <c r="F5">
        <v>1</v>
      </c>
      <c r="G5">
        <f t="shared" si="0"/>
        <v>1</v>
      </c>
      <c r="H5">
        <f t="shared" si="1"/>
        <v>0.62</v>
      </c>
      <c r="I5" s="1" t="s">
        <v>79</v>
      </c>
    </row>
    <row r="6" spans="1:9" x14ac:dyDescent="0.25">
      <c r="A6">
        <v>5</v>
      </c>
      <c r="B6" t="s">
        <v>9</v>
      </c>
      <c r="C6" t="s">
        <v>81</v>
      </c>
      <c r="D6">
        <v>1</v>
      </c>
      <c r="E6">
        <v>1.75</v>
      </c>
      <c r="F6">
        <v>5</v>
      </c>
      <c r="G6">
        <f t="shared" si="0"/>
        <v>1</v>
      </c>
      <c r="H6">
        <f t="shared" si="1"/>
        <v>1.75</v>
      </c>
      <c r="I6" s="1" t="s">
        <v>80</v>
      </c>
    </row>
    <row r="7" spans="1:9" x14ac:dyDescent="0.25">
      <c r="A7">
        <v>6</v>
      </c>
      <c r="B7" t="s">
        <v>9</v>
      </c>
      <c r="C7" t="s">
        <v>14</v>
      </c>
      <c r="D7">
        <v>2</v>
      </c>
      <c r="E7">
        <v>0.3</v>
      </c>
      <c r="F7">
        <v>1</v>
      </c>
      <c r="G7">
        <f t="shared" si="0"/>
        <v>2</v>
      </c>
      <c r="H7">
        <f t="shared" si="1"/>
        <v>0.6</v>
      </c>
      <c r="I7" s="1" t="s">
        <v>82</v>
      </c>
    </row>
    <row r="8" spans="1:9" x14ac:dyDescent="0.25">
      <c r="A8">
        <v>7</v>
      </c>
      <c r="B8" t="s">
        <v>9</v>
      </c>
      <c r="C8" t="s">
        <v>15</v>
      </c>
      <c r="D8">
        <v>1</v>
      </c>
      <c r="E8">
        <v>0.64</v>
      </c>
      <c r="F8">
        <v>1</v>
      </c>
      <c r="G8">
        <f t="shared" si="0"/>
        <v>1</v>
      </c>
      <c r="H8">
        <f t="shared" si="1"/>
        <v>0.64</v>
      </c>
      <c r="I8" s="1" t="s">
        <v>83</v>
      </c>
    </row>
    <row r="9" spans="1:9" x14ac:dyDescent="0.25">
      <c r="A9">
        <v>8</v>
      </c>
      <c r="B9" t="s">
        <v>9</v>
      </c>
      <c r="C9" t="s">
        <v>16</v>
      </c>
      <c r="D9">
        <v>1</v>
      </c>
      <c r="E9">
        <v>0.24</v>
      </c>
      <c r="F9">
        <v>1</v>
      </c>
      <c r="G9">
        <f t="shared" si="0"/>
        <v>1</v>
      </c>
      <c r="H9">
        <f t="shared" si="1"/>
        <v>0.24</v>
      </c>
      <c r="I9" s="1" t="s">
        <v>84</v>
      </c>
    </row>
    <row r="10" spans="1:9" x14ac:dyDescent="0.25">
      <c r="A10">
        <v>9</v>
      </c>
      <c r="B10" t="s">
        <v>9</v>
      </c>
      <c r="C10" t="s">
        <v>17</v>
      </c>
      <c r="D10">
        <v>1</v>
      </c>
      <c r="E10">
        <v>0.09</v>
      </c>
      <c r="F10">
        <v>1</v>
      </c>
      <c r="G10">
        <f t="shared" si="0"/>
        <v>1</v>
      </c>
      <c r="H10">
        <f t="shared" si="1"/>
        <v>0.09</v>
      </c>
      <c r="I10" s="1" t="s">
        <v>85</v>
      </c>
    </row>
    <row r="11" spans="1:9" x14ac:dyDescent="0.25">
      <c r="A11">
        <v>10</v>
      </c>
      <c r="B11" t="s">
        <v>9</v>
      </c>
      <c r="C11" t="s">
        <v>86</v>
      </c>
      <c r="D11">
        <v>1</v>
      </c>
      <c r="E11">
        <v>1.1499999999999999</v>
      </c>
      <c r="F11">
        <v>1</v>
      </c>
      <c r="G11">
        <f t="shared" si="0"/>
        <v>1</v>
      </c>
      <c r="H11">
        <f t="shared" si="1"/>
        <v>1.1499999999999999</v>
      </c>
      <c r="I11" s="1" t="s">
        <v>87</v>
      </c>
    </row>
    <row r="12" spans="1:9" x14ac:dyDescent="0.25">
      <c r="A12">
        <v>11</v>
      </c>
      <c r="B12" t="s">
        <v>18</v>
      </c>
      <c r="C12" t="s">
        <v>19</v>
      </c>
      <c r="D12">
        <v>2</v>
      </c>
      <c r="E12">
        <v>0.12</v>
      </c>
      <c r="F12">
        <v>1</v>
      </c>
      <c r="G12">
        <f t="shared" si="0"/>
        <v>2</v>
      </c>
      <c r="H12">
        <f t="shared" si="1"/>
        <v>0.24</v>
      </c>
      <c r="I12" s="1" t="s">
        <v>88</v>
      </c>
    </row>
    <row r="13" spans="1:9" x14ac:dyDescent="0.25">
      <c r="A13">
        <v>12</v>
      </c>
      <c r="B13" t="s">
        <v>20</v>
      </c>
      <c r="C13" t="s">
        <v>21</v>
      </c>
      <c r="D13">
        <v>1</v>
      </c>
      <c r="E13">
        <v>8.26</v>
      </c>
      <c r="F13">
        <v>1</v>
      </c>
      <c r="G13">
        <f t="shared" si="0"/>
        <v>1</v>
      </c>
      <c r="H13">
        <f t="shared" si="1"/>
        <v>8.26</v>
      </c>
      <c r="I13" s="1" t="s">
        <v>52</v>
      </c>
    </row>
    <row r="14" spans="1:9" x14ac:dyDescent="0.25">
      <c r="A14">
        <v>13</v>
      </c>
      <c r="B14" t="s">
        <v>22</v>
      </c>
      <c r="D14">
        <v>2</v>
      </c>
      <c r="E14">
        <v>1.78</v>
      </c>
      <c r="F14">
        <v>1</v>
      </c>
      <c r="G14">
        <f t="shared" si="0"/>
        <v>2</v>
      </c>
      <c r="H14">
        <f t="shared" si="1"/>
        <v>3.56</v>
      </c>
      <c r="I14" s="1" t="s">
        <v>89</v>
      </c>
    </row>
    <row r="15" spans="1:9" x14ac:dyDescent="0.25">
      <c r="A15">
        <v>14</v>
      </c>
      <c r="B15" t="s">
        <v>23</v>
      </c>
      <c r="D15">
        <v>1</v>
      </c>
      <c r="E15">
        <v>6.77</v>
      </c>
      <c r="F15">
        <v>1</v>
      </c>
      <c r="G15">
        <f t="shared" si="0"/>
        <v>1</v>
      </c>
      <c r="H15">
        <f t="shared" si="1"/>
        <v>6.77</v>
      </c>
      <c r="I15" s="1" t="s">
        <v>90</v>
      </c>
    </row>
    <row r="16" spans="1:9" x14ac:dyDescent="0.25">
      <c r="A16">
        <v>15</v>
      </c>
      <c r="B16" t="s">
        <v>24</v>
      </c>
      <c r="C16" t="s">
        <v>25</v>
      </c>
      <c r="D16">
        <v>1</v>
      </c>
      <c r="E16">
        <v>10.56</v>
      </c>
      <c r="F16">
        <v>1</v>
      </c>
      <c r="G16">
        <f t="shared" si="0"/>
        <v>1</v>
      </c>
      <c r="H16">
        <f t="shared" si="1"/>
        <v>10.56</v>
      </c>
      <c r="I16" s="1" t="s">
        <v>54</v>
      </c>
    </row>
    <row r="17" spans="1:9" x14ac:dyDescent="0.25">
      <c r="A17">
        <v>16</v>
      </c>
      <c r="B17" t="s">
        <v>26</v>
      </c>
      <c r="C17" t="s">
        <v>58</v>
      </c>
      <c r="D17">
        <v>4</v>
      </c>
      <c r="E17">
        <v>1.24</v>
      </c>
      <c r="F17">
        <v>1</v>
      </c>
      <c r="G17">
        <f t="shared" si="0"/>
        <v>4</v>
      </c>
      <c r="H17">
        <f t="shared" si="1"/>
        <v>4.96</v>
      </c>
      <c r="I17" s="1" t="s">
        <v>59</v>
      </c>
    </row>
    <row r="18" spans="1:9" x14ac:dyDescent="0.25">
      <c r="A18">
        <v>17</v>
      </c>
      <c r="B18" t="s">
        <v>27</v>
      </c>
      <c r="C18" t="s">
        <v>28</v>
      </c>
      <c r="D18">
        <v>4</v>
      </c>
      <c r="E18">
        <v>0.04</v>
      </c>
      <c r="F18">
        <v>1</v>
      </c>
      <c r="G18">
        <f t="shared" si="0"/>
        <v>4</v>
      </c>
      <c r="H18">
        <f t="shared" si="1"/>
        <v>0.16</v>
      </c>
      <c r="I18" s="1" t="s">
        <v>64</v>
      </c>
    </row>
    <row r="19" spans="1:9" x14ac:dyDescent="0.25">
      <c r="A19">
        <v>18</v>
      </c>
      <c r="B19" t="s">
        <v>29</v>
      </c>
      <c r="C19" t="s">
        <v>30</v>
      </c>
      <c r="D19">
        <v>1</v>
      </c>
      <c r="E19">
        <v>0.06</v>
      </c>
      <c r="F19">
        <v>1</v>
      </c>
      <c r="G19">
        <f t="shared" si="0"/>
        <v>1</v>
      </c>
      <c r="H19">
        <f t="shared" si="1"/>
        <v>0.06</v>
      </c>
      <c r="I19" s="1" t="s">
        <v>65</v>
      </c>
    </row>
    <row r="20" spans="1:9" x14ac:dyDescent="0.25">
      <c r="A20">
        <v>19</v>
      </c>
      <c r="B20" t="s">
        <v>27</v>
      </c>
      <c r="C20" t="s">
        <v>31</v>
      </c>
      <c r="D20">
        <v>1</v>
      </c>
      <c r="E20">
        <v>0.04</v>
      </c>
      <c r="F20">
        <v>1</v>
      </c>
      <c r="G20">
        <f t="shared" si="0"/>
        <v>1</v>
      </c>
      <c r="H20">
        <f t="shared" si="1"/>
        <v>0.04</v>
      </c>
      <c r="I20" s="1" t="s">
        <v>66</v>
      </c>
    </row>
    <row r="21" spans="1:9" x14ac:dyDescent="0.25">
      <c r="A21">
        <v>20</v>
      </c>
      <c r="B21" t="s">
        <v>27</v>
      </c>
      <c r="C21" t="s">
        <v>32</v>
      </c>
      <c r="D21">
        <v>2</v>
      </c>
      <c r="E21">
        <v>0.06</v>
      </c>
      <c r="F21">
        <v>1</v>
      </c>
      <c r="G21">
        <f t="shared" si="0"/>
        <v>2</v>
      </c>
      <c r="H21">
        <f t="shared" si="1"/>
        <v>0.12</v>
      </c>
      <c r="I21" s="1" t="s">
        <v>67</v>
      </c>
    </row>
    <row r="22" spans="1:9" x14ac:dyDescent="0.25">
      <c r="A22">
        <v>21</v>
      </c>
      <c r="B22" t="s">
        <v>27</v>
      </c>
      <c r="C22" t="s">
        <v>68</v>
      </c>
      <c r="D22">
        <v>2</v>
      </c>
      <c r="E22">
        <v>0.06</v>
      </c>
      <c r="F22">
        <v>1</v>
      </c>
      <c r="G22">
        <f t="shared" si="0"/>
        <v>2</v>
      </c>
      <c r="H22">
        <f t="shared" si="1"/>
        <v>0.12</v>
      </c>
      <c r="I22" s="1" t="s">
        <v>69</v>
      </c>
    </row>
    <row r="23" spans="1:9" x14ac:dyDescent="0.25">
      <c r="A23">
        <v>22</v>
      </c>
      <c r="B23" t="s">
        <v>27</v>
      </c>
      <c r="C23" t="s">
        <v>33</v>
      </c>
      <c r="D23">
        <v>1</v>
      </c>
      <c r="E23">
        <v>0.03</v>
      </c>
      <c r="F23">
        <v>1</v>
      </c>
      <c r="G23">
        <f t="shared" si="0"/>
        <v>1</v>
      </c>
      <c r="H23">
        <f t="shared" si="1"/>
        <v>0.03</v>
      </c>
      <c r="I23" s="1" t="s">
        <v>71</v>
      </c>
    </row>
    <row r="24" spans="1:9" x14ac:dyDescent="0.25">
      <c r="A24">
        <v>23</v>
      </c>
      <c r="B24" t="s">
        <v>27</v>
      </c>
      <c r="C24" t="s">
        <v>34</v>
      </c>
      <c r="D24">
        <v>1</v>
      </c>
      <c r="E24">
        <v>0.02</v>
      </c>
      <c r="F24">
        <v>1</v>
      </c>
      <c r="G24">
        <f t="shared" si="0"/>
        <v>1</v>
      </c>
      <c r="H24">
        <f t="shared" si="1"/>
        <v>0.02</v>
      </c>
      <c r="I24" s="1" t="s">
        <v>72</v>
      </c>
    </row>
    <row r="25" spans="1:9" x14ac:dyDescent="0.25">
      <c r="A25">
        <v>24</v>
      </c>
      <c r="B25" t="s">
        <v>29</v>
      </c>
      <c r="C25" t="s">
        <v>35</v>
      </c>
      <c r="D25">
        <v>1</v>
      </c>
      <c r="E25">
        <v>0.06</v>
      </c>
      <c r="F25">
        <v>1</v>
      </c>
      <c r="G25">
        <f t="shared" si="0"/>
        <v>1</v>
      </c>
      <c r="H25">
        <f t="shared" si="1"/>
        <v>0.06</v>
      </c>
      <c r="I25" s="1" t="s">
        <v>73</v>
      </c>
    </row>
    <row r="26" spans="1:9" x14ac:dyDescent="0.25">
      <c r="A26">
        <v>25</v>
      </c>
      <c r="B26" t="s">
        <v>27</v>
      </c>
      <c r="C26" t="s">
        <v>36</v>
      </c>
      <c r="D26">
        <v>1</v>
      </c>
      <c r="E26">
        <v>0.06</v>
      </c>
      <c r="F26">
        <v>1</v>
      </c>
      <c r="G26">
        <f t="shared" si="0"/>
        <v>1</v>
      </c>
      <c r="H26">
        <f t="shared" si="1"/>
        <v>0.06</v>
      </c>
      <c r="I26" s="1" t="s">
        <v>70</v>
      </c>
    </row>
    <row r="27" spans="1:9" x14ac:dyDescent="0.25">
      <c r="A27">
        <v>26</v>
      </c>
      <c r="B27" t="s">
        <v>27</v>
      </c>
      <c r="C27" t="s">
        <v>37</v>
      </c>
      <c r="D27">
        <v>1</v>
      </c>
      <c r="E27">
        <v>0.03</v>
      </c>
      <c r="F27">
        <v>1</v>
      </c>
      <c r="G27">
        <f t="shared" si="0"/>
        <v>1</v>
      </c>
      <c r="H27">
        <f t="shared" si="1"/>
        <v>0.03</v>
      </c>
      <c r="I27" s="1" t="s">
        <v>74</v>
      </c>
    </row>
    <row r="28" spans="1:9" x14ac:dyDescent="0.25">
      <c r="A28">
        <v>27</v>
      </c>
      <c r="B28" t="s">
        <v>27</v>
      </c>
      <c r="C28" t="s">
        <v>38</v>
      </c>
      <c r="D28">
        <v>1</v>
      </c>
      <c r="E28">
        <v>0.55000000000000004</v>
      </c>
      <c r="F28">
        <v>1</v>
      </c>
      <c r="G28">
        <f t="shared" si="0"/>
        <v>1</v>
      </c>
      <c r="H28">
        <f t="shared" si="1"/>
        <v>0.55000000000000004</v>
      </c>
      <c r="I28" s="1" t="s">
        <v>75</v>
      </c>
    </row>
    <row r="29" spans="1:9" x14ac:dyDescent="0.25">
      <c r="A29">
        <v>28</v>
      </c>
      <c r="B29" t="s">
        <v>39</v>
      </c>
      <c r="C29" t="s">
        <v>40</v>
      </c>
      <c r="D29">
        <v>1</v>
      </c>
      <c r="E29">
        <v>1.31</v>
      </c>
      <c r="F29">
        <v>1</v>
      </c>
      <c r="G29">
        <f t="shared" si="0"/>
        <v>1</v>
      </c>
      <c r="H29">
        <f t="shared" si="1"/>
        <v>1.31</v>
      </c>
      <c r="I29" s="1" t="s">
        <v>61</v>
      </c>
    </row>
    <row r="30" spans="1:9" x14ac:dyDescent="0.25">
      <c r="A30">
        <v>29</v>
      </c>
      <c r="B30" t="s">
        <v>41</v>
      </c>
      <c r="C30" t="s">
        <v>42</v>
      </c>
      <c r="D30">
        <v>3</v>
      </c>
      <c r="E30">
        <v>1.36</v>
      </c>
      <c r="F30">
        <v>1</v>
      </c>
      <c r="G30">
        <f t="shared" si="0"/>
        <v>3</v>
      </c>
      <c r="H30">
        <f t="shared" si="1"/>
        <v>4.08</v>
      </c>
      <c r="I30" s="1" t="s">
        <v>60</v>
      </c>
    </row>
    <row r="31" spans="1:9" x14ac:dyDescent="0.25">
      <c r="A31">
        <v>30</v>
      </c>
      <c r="B31" t="s">
        <v>43</v>
      </c>
      <c r="C31" t="s">
        <v>44</v>
      </c>
      <c r="D31">
        <v>1</v>
      </c>
      <c r="E31">
        <v>0.94</v>
      </c>
      <c r="F31">
        <v>1</v>
      </c>
      <c r="G31">
        <f t="shared" si="0"/>
        <v>1</v>
      </c>
      <c r="H31">
        <f t="shared" si="1"/>
        <v>0.94</v>
      </c>
      <c r="I31" s="1" t="s">
        <v>56</v>
      </c>
    </row>
    <row r="32" spans="1:9" x14ac:dyDescent="0.25">
      <c r="A32">
        <v>31</v>
      </c>
      <c r="B32" t="s">
        <v>45</v>
      </c>
      <c r="C32" t="s">
        <v>46</v>
      </c>
      <c r="D32">
        <v>1</v>
      </c>
      <c r="E32">
        <v>1.0900000000000001</v>
      </c>
      <c r="F32">
        <v>1</v>
      </c>
      <c r="G32">
        <f t="shared" si="0"/>
        <v>1</v>
      </c>
      <c r="H32">
        <f t="shared" si="1"/>
        <v>1.0900000000000001</v>
      </c>
      <c r="I32" s="1" t="s">
        <v>62</v>
      </c>
    </row>
    <row r="33" spans="1:9" x14ac:dyDescent="0.25">
      <c r="A33">
        <v>32</v>
      </c>
      <c r="B33" t="s">
        <v>47</v>
      </c>
      <c r="C33" t="s">
        <v>48</v>
      </c>
      <c r="D33">
        <v>1</v>
      </c>
      <c r="E33">
        <v>14.57</v>
      </c>
      <c r="F33">
        <v>1</v>
      </c>
      <c r="G33">
        <f t="shared" si="0"/>
        <v>1</v>
      </c>
      <c r="H33">
        <f t="shared" si="1"/>
        <v>14.57</v>
      </c>
      <c r="I33" s="1" t="s">
        <v>57</v>
      </c>
    </row>
    <row r="34" spans="1:9" x14ac:dyDescent="0.25">
      <c r="A34">
        <v>33</v>
      </c>
      <c r="B34" t="s">
        <v>45</v>
      </c>
      <c r="C34" t="s">
        <v>49</v>
      </c>
      <c r="D34">
        <v>1</v>
      </c>
      <c r="E34">
        <v>1.28</v>
      </c>
      <c r="F34">
        <v>1</v>
      </c>
      <c r="G34">
        <f t="shared" si="0"/>
        <v>1</v>
      </c>
      <c r="H34">
        <f t="shared" si="1"/>
        <v>1.28</v>
      </c>
      <c r="I34" s="1" t="s">
        <v>63</v>
      </c>
    </row>
    <row r="35" spans="1:9" x14ac:dyDescent="0.25">
      <c r="A35">
        <v>34</v>
      </c>
      <c r="B35" t="s">
        <v>50</v>
      </c>
      <c r="C35" t="s">
        <v>51</v>
      </c>
      <c r="D35">
        <v>1</v>
      </c>
      <c r="E35">
        <v>1.1499999999999999</v>
      </c>
      <c r="F35">
        <v>1</v>
      </c>
      <c r="G35">
        <f t="shared" si="0"/>
        <v>1</v>
      </c>
      <c r="H35">
        <f t="shared" si="1"/>
        <v>1.1499999999999999</v>
      </c>
      <c r="I35" s="1" t="s">
        <v>55</v>
      </c>
    </row>
    <row r="40" spans="1:9" x14ac:dyDescent="0.25">
      <c r="A40" t="s">
        <v>53</v>
      </c>
    </row>
    <row r="41" spans="1:9" x14ac:dyDescent="0.25">
      <c r="A41">
        <f>SUM(H2:H35)</f>
        <v>66.63000000000001</v>
      </c>
    </row>
  </sheetData>
  <hyperlinks>
    <hyperlink ref="I13" r:id="rId1" xr:uid="{B90B02BF-26ED-4C1D-A3E0-A666AA1C88C8}"/>
    <hyperlink ref="I16" r:id="rId2" xr:uid="{24512219-A3ED-4968-A782-E0A9CE66EB77}"/>
    <hyperlink ref="I35" r:id="rId3" xr:uid="{1174230D-4F24-4834-BC0D-BE0E1D3F3267}"/>
    <hyperlink ref="I31" r:id="rId4" xr:uid="{32C062A1-9373-4055-BBD5-01373A36F66C}"/>
    <hyperlink ref="I33" r:id="rId5" xr:uid="{C3870FDD-BE38-446C-9C59-7CC095DDE761}"/>
    <hyperlink ref="I17" r:id="rId6" xr:uid="{82C330D0-4A05-474E-B3DE-B2BF078FA4C6}"/>
    <hyperlink ref="I30" r:id="rId7" xr:uid="{F721FCDE-5E64-4C3F-B5BF-21E3E40D32FD}"/>
    <hyperlink ref="I29" r:id="rId8" xr:uid="{2D79AD79-5E27-447C-B513-B7128A282CF1}"/>
    <hyperlink ref="I32" r:id="rId9" xr:uid="{7C64CA29-106C-40F8-BCAF-D42FF58F1B61}"/>
    <hyperlink ref="I34" r:id="rId10" xr:uid="{904A2849-0F3E-465A-9132-6CA25B295C77}"/>
    <hyperlink ref="I18" r:id="rId11" xr:uid="{5196AA5B-37C3-4C3B-94E2-E912F9924E92}"/>
    <hyperlink ref="I19" r:id="rId12" xr:uid="{A11FBA58-297E-4C2D-A811-38DB0ACC7763}"/>
    <hyperlink ref="I20" r:id="rId13" xr:uid="{8F4C9450-A981-4EBF-821F-EDB350E0D180}"/>
    <hyperlink ref="I21" r:id="rId14" xr:uid="{83580121-71CB-4E9E-9C89-24B39FF7EF17}"/>
    <hyperlink ref="I22" r:id="rId15" xr:uid="{D65CCDBF-2273-4B5D-AFA6-AD9D472CC9DA}"/>
    <hyperlink ref="I26" r:id="rId16" xr:uid="{1C651A17-B044-4D3A-955E-E39207B9F2C9}"/>
    <hyperlink ref="I23" r:id="rId17" xr:uid="{BD1F3AC5-2CE2-4F6A-8EC6-990BA43752AE}"/>
    <hyperlink ref="I24" r:id="rId18" xr:uid="{67834329-4795-40D7-8FE4-CCC00AC6ED22}"/>
    <hyperlink ref="I25" r:id="rId19" xr:uid="{10509C5D-D995-4AD5-83C0-B02FD746CBC1}"/>
    <hyperlink ref="I27" r:id="rId20" xr:uid="{3D4816B0-9483-4F3E-A253-FABD844EAB1E}"/>
    <hyperlink ref="I28" r:id="rId21" xr:uid="{7F99314F-FB6E-42D3-AEAA-14CFC9F2BE74}"/>
    <hyperlink ref="I2" r:id="rId22" xr:uid="{BC15FC47-2417-4935-80DA-8AEE69183DA7}"/>
    <hyperlink ref="I3" r:id="rId23" xr:uid="{748368A6-2FC9-4D81-839B-AA03B5923D3D}"/>
    <hyperlink ref="I4" r:id="rId24" xr:uid="{0F80837B-7981-4BF2-A9C7-C6F2EA5919D3}"/>
    <hyperlink ref="I5" r:id="rId25" xr:uid="{4DC9BFFB-438A-4424-8E30-E689B1839DAA}"/>
    <hyperlink ref="I6" r:id="rId26" xr:uid="{982E59AB-A167-4F6D-B168-8A1F3815E7E5}"/>
    <hyperlink ref="I7" r:id="rId27" xr:uid="{6A4DB014-B8AF-42AC-A323-CF6CAAAA480F}"/>
    <hyperlink ref="I8" r:id="rId28" xr:uid="{182EB467-CBAE-43FE-B997-809CFB80B608}"/>
    <hyperlink ref="I9" r:id="rId29" xr:uid="{2639D7E4-28B7-495C-9B5F-577C59E45BCB}"/>
    <hyperlink ref="I10" r:id="rId30" xr:uid="{014C90EF-3EE7-4B18-AE68-E3C7676CD242}"/>
    <hyperlink ref="I11" r:id="rId31" xr:uid="{0D50BEFF-A985-441F-B2E4-2C94138EDB53}"/>
    <hyperlink ref="I12" r:id="rId32" xr:uid="{917B4D8F-2420-4188-8AB1-3E93FF2B2880}"/>
    <hyperlink ref="I14" r:id="rId33" xr:uid="{A570A62C-093E-4559-9D5A-A997D607DCBA}"/>
    <hyperlink ref="I15" r:id="rId34" xr:uid="{207B3321-5973-462D-8EEF-10540BF75E03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2020-06-18T05:44:06Z</dcterms:created>
  <dcterms:modified xsi:type="dcterms:W3CDTF">2020-06-18T06:55:42Z</dcterms:modified>
</cp:coreProperties>
</file>