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brian\Desktop\"/>
    </mc:Choice>
  </mc:AlternateContent>
  <xr:revisionPtr revIDLastSave="0" documentId="13_ncr:1_{7771A53D-FE09-478E-AD0F-B128423E1CBA}" xr6:coauthVersionLast="33" xr6:coauthVersionMax="33" xr10:uidLastSave="{00000000-0000-0000-0000-000000000000}"/>
  <workbookProtection workbookAlgorithmName="SHA-512" workbookHashValue="ZKyuh1xtpa/5tDGiYkF8luOwJgWNUSIPhQwYtcztqelBlWchE4m/6FYI1vFT7K08TGrwu1MSdUcjknUzRPhGjw==" workbookSaltValue="uPuB052D8/wnbQ3cDbZxHw==" workbookSpinCount="100000" lockStructure="1"/>
  <bookViews>
    <workbookView xWindow="0" yWindow="0" windowWidth="29760" windowHeight="19185" xr2:uid="{00000000-000D-0000-FFFF-FFFF00000000}"/>
  </bookViews>
  <sheets>
    <sheet name="Property Report" sheetId="1" r:id="rId1"/>
    <sheet name="Income" sheetId="2" r:id="rId2"/>
    <sheet name="Expense" sheetId="3" r:id="rId3"/>
    <sheet name="Dropdown Lists" sheetId="4"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12" i="1" l="1"/>
  <c r="AT12" i="1"/>
  <c r="AS13" i="1"/>
  <c r="AT13" i="1"/>
  <c r="AS14" i="1"/>
  <c r="AT14" i="1" s="1"/>
  <c r="AS15" i="1"/>
  <c r="AT15" i="1" s="1"/>
  <c r="C3" i="1" l="1"/>
  <c r="F34" i="3" l="1"/>
  <c r="F33" i="3"/>
  <c r="Y1600" i="1" l="1"/>
  <c r="Z1600" i="1" s="1"/>
  <c r="X1600" i="1"/>
  <c r="W1600" i="1" s="1"/>
  <c r="U1600" i="1"/>
  <c r="V1600" i="1" s="1"/>
  <c r="T1600" i="1"/>
  <c r="S1600" i="1" s="1"/>
  <c r="Y1599" i="1"/>
  <c r="Z1599" i="1" s="1"/>
  <c r="X1599" i="1"/>
  <c r="W1599" i="1" s="1"/>
  <c r="U1599" i="1"/>
  <c r="V1599" i="1" s="1"/>
  <c r="T1599" i="1"/>
  <c r="S1599" i="1" s="1"/>
  <c r="Y1598" i="1"/>
  <c r="Z1598" i="1" s="1"/>
  <c r="X1598" i="1"/>
  <c r="W1598" i="1" s="1"/>
  <c r="U1598" i="1"/>
  <c r="V1598" i="1" s="1"/>
  <c r="T1598" i="1"/>
  <c r="S1598" i="1" s="1"/>
  <c r="Y1597" i="1"/>
  <c r="Z1597" i="1" s="1"/>
  <c r="X1597" i="1"/>
  <c r="W1597" i="1" s="1"/>
  <c r="U1597" i="1"/>
  <c r="V1597" i="1" s="1"/>
  <c r="T1597" i="1"/>
  <c r="S1597" i="1" s="1"/>
  <c r="Y1596" i="1"/>
  <c r="Z1596" i="1" s="1"/>
  <c r="X1596" i="1"/>
  <c r="W1596" i="1" s="1"/>
  <c r="U1596" i="1"/>
  <c r="V1596" i="1" s="1"/>
  <c r="T1596" i="1"/>
  <c r="S1596" i="1" s="1"/>
  <c r="Y1595" i="1"/>
  <c r="Z1595" i="1" s="1"/>
  <c r="X1595" i="1"/>
  <c r="W1595" i="1" s="1"/>
  <c r="U1595" i="1"/>
  <c r="V1595" i="1" s="1"/>
  <c r="T1595" i="1"/>
  <c r="S1595" i="1" s="1"/>
  <c r="Y1594" i="1"/>
  <c r="Z1594" i="1" s="1"/>
  <c r="X1594" i="1"/>
  <c r="W1594" i="1" s="1"/>
  <c r="U1594" i="1"/>
  <c r="V1594" i="1" s="1"/>
  <c r="T1594" i="1"/>
  <c r="S1594" i="1" s="1"/>
  <c r="Y1593" i="1"/>
  <c r="Z1593" i="1" s="1"/>
  <c r="X1593" i="1"/>
  <c r="W1593" i="1" s="1"/>
  <c r="U1593" i="1"/>
  <c r="V1593" i="1" s="1"/>
  <c r="T1593" i="1"/>
  <c r="S1593" i="1" s="1"/>
  <c r="Y1592" i="1"/>
  <c r="Z1592" i="1" s="1"/>
  <c r="X1592" i="1"/>
  <c r="W1592" i="1" s="1"/>
  <c r="U1592" i="1"/>
  <c r="V1592" i="1" s="1"/>
  <c r="T1592" i="1"/>
  <c r="S1592" i="1" s="1"/>
  <c r="Y1591" i="1"/>
  <c r="Z1591" i="1" s="1"/>
  <c r="X1591" i="1"/>
  <c r="W1591" i="1" s="1"/>
  <c r="U1591" i="1"/>
  <c r="V1591" i="1" s="1"/>
  <c r="T1591" i="1"/>
  <c r="S1591" i="1" s="1"/>
  <c r="Y1590" i="1"/>
  <c r="Z1590" i="1" s="1"/>
  <c r="X1590" i="1"/>
  <c r="W1590" i="1" s="1"/>
  <c r="U1590" i="1"/>
  <c r="V1590" i="1" s="1"/>
  <c r="T1590" i="1"/>
  <c r="S1590" i="1" s="1"/>
  <c r="Y1589" i="1"/>
  <c r="Z1589" i="1" s="1"/>
  <c r="X1589" i="1"/>
  <c r="W1589" i="1" s="1"/>
  <c r="U1589" i="1"/>
  <c r="V1589" i="1" s="1"/>
  <c r="T1589" i="1"/>
  <c r="S1589" i="1" s="1"/>
  <c r="Y1588" i="1"/>
  <c r="Z1588" i="1" s="1"/>
  <c r="X1588" i="1"/>
  <c r="W1588" i="1" s="1"/>
  <c r="U1588" i="1"/>
  <c r="V1588" i="1" s="1"/>
  <c r="T1588" i="1"/>
  <c r="S1588" i="1" s="1"/>
  <c r="Y1587" i="1"/>
  <c r="Z1587" i="1" s="1"/>
  <c r="X1587" i="1"/>
  <c r="W1587" i="1" s="1"/>
  <c r="U1587" i="1"/>
  <c r="V1587" i="1" s="1"/>
  <c r="T1587" i="1"/>
  <c r="S1587" i="1" s="1"/>
  <c r="Y1586" i="1"/>
  <c r="Z1586" i="1" s="1"/>
  <c r="X1586" i="1"/>
  <c r="W1586" i="1" s="1"/>
  <c r="U1586" i="1"/>
  <c r="V1586" i="1" s="1"/>
  <c r="T1586" i="1"/>
  <c r="S1586" i="1" s="1"/>
  <c r="Y1585" i="1"/>
  <c r="Z1585" i="1" s="1"/>
  <c r="X1585" i="1"/>
  <c r="W1585" i="1" s="1"/>
  <c r="U1585" i="1"/>
  <c r="V1585" i="1" s="1"/>
  <c r="T1585" i="1"/>
  <c r="S1585" i="1" s="1"/>
  <c r="Y1584" i="1"/>
  <c r="Z1584" i="1" s="1"/>
  <c r="X1584" i="1"/>
  <c r="W1584" i="1" s="1"/>
  <c r="U1584" i="1"/>
  <c r="V1584" i="1" s="1"/>
  <c r="T1584" i="1"/>
  <c r="S1584" i="1" s="1"/>
  <c r="Y1583" i="1"/>
  <c r="Z1583" i="1" s="1"/>
  <c r="X1583" i="1"/>
  <c r="W1583" i="1" s="1"/>
  <c r="U1583" i="1"/>
  <c r="V1583" i="1" s="1"/>
  <c r="T1583" i="1"/>
  <c r="S1583" i="1" s="1"/>
  <c r="Y1582" i="1"/>
  <c r="Z1582" i="1" s="1"/>
  <c r="X1582" i="1"/>
  <c r="W1582" i="1" s="1"/>
  <c r="U1582" i="1"/>
  <c r="V1582" i="1" s="1"/>
  <c r="T1582" i="1"/>
  <c r="S1582" i="1" s="1"/>
  <c r="Y1581" i="1"/>
  <c r="Z1581" i="1" s="1"/>
  <c r="X1581" i="1"/>
  <c r="W1581" i="1" s="1"/>
  <c r="U1581" i="1"/>
  <c r="V1581" i="1" s="1"/>
  <c r="T1581" i="1"/>
  <c r="S1581" i="1" s="1"/>
  <c r="Y1580" i="1"/>
  <c r="Z1580" i="1" s="1"/>
  <c r="X1580" i="1"/>
  <c r="W1580" i="1" s="1"/>
  <c r="U1580" i="1"/>
  <c r="V1580" i="1" s="1"/>
  <c r="T1580" i="1"/>
  <c r="S1580" i="1" s="1"/>
  <c r="Y1579" i="1"/>
  <c r="Z1579" i="1" s="1"/>
  <c r="X1579" i="1"/>
  <c r="W1579" i="1" s="1"/>
  <c r="U1579" i="1"/>
  <c r="V1579" i="1" s="1"/>
  <c r="T1579" i="1"/>
  <c r="S1579" i="1" s="1"/>
  <c r="Y1578" i="1"/>
  <c r="Z1578" i="1" s="1"/>
  <c r="X1578" i="1"/>
  <c r="W1578" i="1" s="1"/>
  <c r="U1578" i="1"/>
  <c r="V1578" i="1" s="1"/>
  <c r="T1578" i="1"/>
  <c r="S1578" i="1" s="1"/>
  <c r="Y1577" i="1"/>
  <c r="Z1577" i="1" s="1"/>
  <c r="X1577" i="1"/>
  <c r="W1577" i="1" s="1"/>
  <c r="U1577" i="1"/>
  <c r="V1577" i="1" s="1"/>
  <c r="T1577" i="1"/>
  <c r="S1577" i="1" s="1"/>
  <c r="Y1576" i="1"/>
  <c r="Z1576" i="1" s="1"/>
  <c r="X1576" i="1"/>
  <c r="W1576" i="1" s="1"/>
  <c r="U1576" i="1"/>
  <c r="V1576" i="1" s="1"/>
  <c r="T1576" i="1"/>
  <c r="S1576" i="1" s="1"/>
  <c r="Y1575" i="1"/>
  <c r="Z1575" i="1" s="1"/>
  <c r="X1575" i="1"/>
  <c r="W1575" i="1" s="1"/>
  <c r="U1575" i="1"/>
  <c r="V1575" i="1" s="1"/>
  <c r="T1575" i="1"/>
  <c r="S1575" i="1" s="1"/>
  <c r="Y1574" i="1"/>
  <c r="Z1574" i="1" s="1"/>
  <c r="X1574" i="1"/>
  <c r="W1574" i="1" s="1"/>
  <c r="U1574" i="1"/>
  <c r="V1574" i="1" s="1"/>
  <c r="T1574" i="1"/>
  <c r="S1574" i="1" s="1"/>
  <c r="Y1573" i="1"/>
  <c r="Z1573" i="1" s="1"/>
  <c r="X1573" i="1"/>
  <c r="W1573" i="1" s="1"/>
  <c r="U1573" i="1"/>
  <c r="V1573" i="1" s="1"/>
  <c r="T1573" i="1"/>
  <c r="S1573" i="1" s="1"/>
  <c r="Y1572" i="1"/>
  <c r="Z1572" i="1" s="1"/>
  <c r="X1572" i="1"/>
  <c r="W1572" i="1" s="1"/>
  <c r="U1572" i="1"/>
  <c r="V1572" i="1" s="1"/>
  <c r="T1572" i="1"/>
  <c r="S1572" i="1" s="1"/>
  <c r="Y1571" i="1"/>
  <c r="Z1571" i="1" s="1"/>
  <c r="X1571" i="1"/>
  <c r="W1571" i="1" s="1"/>
  <c r="U1571" i="1"/>
  <c r="V1571" i="1" s="1"/>
  <c r="T1571" i="1"/>
  <c r="S1571" i="1" s="1"/>
  <c r="Y1570" i="1"/>
  <c r="Z1570" i="1" s="1"/>
  <c r="X1570" i="1"/>
  <c r="W1570" i="1" s="1"/>
  <c r="U1570" i="1"/>
  <c r="V1570" i="1" s="1"/>
  <c r="T1570" i="1"/>
  <c r="S1570" i="1" s="1"/>
  <c r="Y1569" i="1"/>
  <c r="Z1569" i="1" s="1"/>
  <c r="X1569" i="1"/>
  <c r="W1569" i="1" s="1"/>
  <c r="U1569" i="1"/>
  <c r="V1569" i="1" s="1"/>
  <c r="T1569" i="1"/>
  <c r="S1569" i="1" s="1"/>
  <c r="Y1568" i="1"/>
  <c r="Z1568" i="1" s="1"/>
  <c r="X1568" i="1"/>
  <c r="W1568" i="1" s="1"/>
  <c r="U1568" i="1"/>
  <c r="V1568" i="1" s="1"/>
  <c r="T1568" i="1"/>
  <c r="S1568" i="1" s="1"/>
  <c r="Y1567" i="1"/>
  <c r="Z1567" i="1" s="1"/>
  <c r="X1567" i="1"/>
  <c r="W1567" i="1" s="1"/>
  <c r="U1567" i="1"/>
  <c r="V1567" i="1" s="1"/>
  <c r="T1567" i="1"/>
  <c r="S1567" i="1" s="1"/>
  <c r="Y1566" i="1"/>
  <c r="Z1566" i="1" s="1"/>
  <c r="X1566" i="1"/>
  <c r="W1566" i="1" s="1"/>
  <c r="U1566" i="1"/>
  <c r="V1566" i="1" s="1"/>
  <c r="T1566" i="1"/>
  <c r="S1566" i="1" s="1"/>
  <c r="Y1565" i="1"/>
  <c r="Z1565" i="1" s="1"/>
  <c r="X1565" i="1"/>
  <c r="W1565" i="1" s="1"/>
  <c r="U1565" i="1"/>
  <c r="V1565" i="1" s="1"/>
  <c r="T1565" i="1"/>
  <c r="S1565" i="1" s="1"/>
  <c r="Y1564" i="1"/>
  <c r="Z1564" i="1" s="1"/>
  <c r="X1564" i="1"/>
  <c r="W1564" i="1" s="1"/>
  <c r="U1564" i="1"/>
  <c r="V1564" i="1" s="1"/>
  <c r="T1564" i="1"/>
  <c r="S1564" i="1" s="1"/>
  <c r="Y1563" i="1"/>
  <c r="Z1563" i="1" s="1"/>
  <c r="X1563" i="1"/>
  <c r="W1563" i="1" s="1"/>
  <c r="U1563" i="1"/>
  <c r="V1563" i="1" s="1"/>
  <c r="T1563" i="1"/>
  <c r="S1563" i="1" s="1"/>
  <c r="Y1562" i="1"/>
  <c r="Z1562" i="1" s="1"/>
  <c r="X1562" i="1"/>
  <c r="W1562" i="1" s="1"/>
  <c r="U1562" i="1"/>
  <c r="V1562" i="1" s="1"/>
  <c r="T1562" i="1"/>
  <c r="S1562" i="1" s="1"/>
  <c r="Y1561" i="1"/>
  <c r="Z1561" i="1" s="1"/>
  <c r="X1561" i="1"/>
  <c r="W1561" i="1" s="1"/>
  <c r="U1561" i="1"/>
  <c r="V1561" i="1" s="1"/>
  <c r="T1561" i="1"/>
  <c r="S1561" i="1" s="1"/>
  <c r="Y1560" i="1"/>
  <c r="Z1560" i="1" s="1"/>
  <c r="X1560" i="1"/>
  <c r="W1560" i="1" s="1"/>
  <c r="U1560" i="1"/>
  <c r="V1560" i="1" s="1"/>
  <c r="T1560" i="1"/>
  <c r="S1560" i="1" s="1"/>
  <c r="Y1559" i="1"/>
  <c r="Z1559" i="1" s="1"/>
  <c r="X1559" i="1"/>
  <c r="W1559" i="1" s="1"/>
  <c r="U1559" i="1"/>
  <c r="V1559" i="1" s="1"/>
  <c r="T1559" i="1"/>
  <c r="S1559" i="1" s="1"/>
  <c r="Y1558" i="1"/>
  <c r="Z1558" i="1" s="1"/>
  <c r="X1558" i="1"/>
  <c r="W1558" i="1" s="1"/>
  <c r="U1558" i="1"/>
  <c r="V1558" i="1" s="1"/>
  <c r="T1558" i="1"/>
  <c r="S1558" i="1" s="1"/>
  <c r="Y1557" i="1"/>
  <c r="Z1557" i="1" s="1"/>
  <c r="X1557" i="1"/>
  <c r="W1557" i="1" s="1"/>
  <c r="U1557" i="1"/>
  <c r="V1557" i="1" s="1"/>
  <c r="T1557" i="1"/>
  <c r="S1557" i="1" s="1"/>
  <c r="Y1556" i="1"/>
  <c r="Z1556" i="1" s="1"/>
  <c r="X1556" i="1"/>
  <c r="W1556" i="1" s="1"/>
  <c r="U1556" i="1"/>
  <c r="V1556" i="1" s="1"/>
  <c r="T1556" i="1"/>
  <c r="S1556" i="1" s="1"/>
  <c r="Y1555" i="1"/>
  <c r="Z1555" i="1" s="1"/>
  <c r="X1555" i="1"/>
  <c r="W1555" i="1" s="1"/>
  <c r="U1555" i="1"/>
  <c r="V1555" i="1" s="1"/>
  <c r="T1555" i="1"/>
  <c r="S1555" i="1" s="1"/>
  <c r="Y1554" i="1"/>
  <c r="Z1554" i="1" s="1"/>
  <c r="X1554" i="1"/>
  <c r="W1554" i="1" s="1"/>
  <c r="U1554" i="1"/>
  <c r="V1554" i="1" s="1"/>
  <c r="T1554" i="1"/>
  <c r="S1554" i="1" s="1"/>
  <c r="Y1553" i="1"/>
  <c r="Z1553" i="1" s="1"/>
  <c r="X1553" i="1"/>
  <c r="W1553" i="1" s="1"/>
  <c r="U1553" i="1"/>
  <c r="V1553" i="1" s="1"/>
  <c r="T1553" i="1"/>
  <c r="S1553" i="1" s="1"/>
  <c r="Y1552" i="1"/>
  <c r="Z1552" i="1" s="1"/>
  <c r="X1552" i="1"/>
  <c r="W1552" i="1" s="1"/>
  <c r="U1552" i="1"/>
  <c r="V1552" i="1" s="1"/>
  <c r="T1552" i="1"/>
  <c r="S1552" i="1" s="1"/>
  <c r="Y1551" i="1"/>
  <c r="Z1551" i="1" s="1"/>
  <c r="X1551" i="1"/>
  <c r="W1551" i="1" s="1"/>
  <c r="U1551" i="1"/>
  <c r="V1551" i="1" s="1"/>
  <c r="T1551" i="1"/>
  <c r="S1551" i="1" s="1"/>
  <c r="Y1550" i="1"/>
  <c r="Z1550" i="1" s="1"/>
  <c r="X1550" i="1"/>
  <c r="W1550" i="1" s="1"/>
  <c r="U1550" i="1"/>
  <c r="V1550" i="1" s="1"/>
  <c r="T1550" i="1"/>
  <c r="S1550" i="1" s="1"/>
  <c r="Y1549" i="1"/>
  <c r="Z1549" i="1" s="1"/>
  <c r="X1549" i="1"/>
  <c r="W1549" i="1" s="1"/>
  <c r="U1549" i="1"/>
  <c r="V1549" i="1" s="1"/>
  <c r="T1549" i="1"/>
  <c r="S1549" i="1" s="1"/>
  <c r="Y1548" i="1"/>
  <c r="Z1548" i="1" s="1"/>
  <c r="X1548" i="1"/>
  <c r="W1548" i="1" s="1"/>
  <c r="U1548" i="1"/>
  <c r="V1548" i="1" s="1"/>
  <c r="T1548" i="1"/>
  <c r="S1548" i="1" s="1"/>
  <c r="Y1547" i="1"/>
  <c r="Z1547" i="1" s="1"/>
  <c r="X1547" i="1"/>
  <c r="W1547" i="1" s="1"/>
  <c r="U1547" i="1"/>
  <c r="V1547" i="1" s="1"/>
  <c r="T1547" i="1"/>
  <c r="S1547" i="1" s="1"/>
  <c r="Y1546" i="1"/>
  <c r="Z1546" i="1" s="1"/>
  <c r="X1546" i="1"/>
  <c r="W1546" i="1" s="1"/>
  <c r="U1546" i="1"/>
  <c r="V1546" i="1" s="1"/>
  <c r="T1546" i="1"/>
  <c r="S1546" i="1" s="1"/>
  <c r="Y1545" i="1"/>
  <c r="Z1545" i="1" s="1"/>
  <c r="X1545" i="1"/>
  <c r="W1545" i="1" s="1"/>
  <c r="U1545" i="1"/>
  <c r="V1545" i="1" s="1"/>
  <c r="T1545" i="1"/>
  <c r="S1545" i="1" s="1"/>
  <c r="Y1544" i="1"/>
  <c r="Z1544" i="1" s="1"/>
  <c r="X1544" i="1"/>
  <c r="W1544" i="1" s="1"/>
  <c r="U1544" i="1"/>
  <c r="V1544" i="1" s="1"/>
  <c r="T1544" i="1"/>
  <c r="S1544" i="1" s="1"/>
  <c r="Y1543" i="1"/>
  <c r="Z1543" i="1" s="1"/>
  <c r="X1543" i="1"/>
  <c r="W1543" i="1" s="1"/>
  <c r="U1543" i="1"/>
  <c r="V1543" i="1" s="1"/>
  <c r="T1543" i="1"/>
  <c r="S1543" i="1" s="1"/>
  <c r="Y1542" i="1"/>
  <c r="Z1542" i="1" s="1"/>
  <c r="X1542" i="1"/>
  <c r="W1542" i="1" s="1"/>
  <c r="U1542" i="1"/>
  <c r="V1542" i="1" s="1"/>
  <c r="T1542" i="1"/>
  <c r="S1542" i="1" s="1"/>
  <c r="Y1541" i="1"/>
  <c r="Z1541" i="1" s="1"/>
  <c r="X1541" i="1"/>
  <c r="W1541" i="1" s="1"/>
  <c r="U1541" i="1"/>
  <c r="V1541" i="1" s="1"/>
  <c r="T1541" i="1"/>
  <c r="S1541" i="1" s="1"/>
  <c r="Y1540" i="1"/>
  <c r="Z1540" i="1" s="1"/>
  <c r="X1540" i="1"/>
  <c r="W1540" i="1" s="1"/>
  <c r="U1540" i="1"/>
  <c r="V1540" i="1" s="1"/>
  <c r="T1540" i="1"/>
  <c r="S1540" i="1" s="1"/>
  <c r="Y1539" i="1"/>
  <c r="Z1539" i="1" s="1"/>
  <c r="X1539" i="1"/>
  <c r="W1539" i="1" s="1"/>
  <c r="U1539" i="1"/>
  <c r="V1539" i="1" s="1"/>
  <c r="T1539" i="1"/>
  <c r="S1539" i="1" s="1"/>
  <c r="Y1538" i="1"/>
  <c r="Z1538" i="1" s="1"/>
  <c r="X1538" i="1"/>
  <c r="W1538" i="1" s="1"/>
  <c r="U1538" i="1"/>
  <c r="V1538" i="1" s="1"/>
  <c r="T1538" i="1"/>
  <c r="S1538" i="1" s="1"/>
  <c r="Y1537" i="1"/>
  <c r="Z1537" i="1" s="1"/>
  <c r="X1537" i="1"/>
  <c r="W1537" i="1" s="1"/>
  <c r="U1537" i="1"/>
  <c r="V1537" i="1" s="1"/>
  <c r="T1537" i="1"/>
  <c r="S1537" i="1" s="1"/>
  <c r="Y1536" i="1"/>
  <c r="Z1536" i="1" s="1"/>
  <c r="X1536" i="1"/>
  <c r="W1536" i="1" s="1"/>
  <c r="U1536" i="1"/>
  <c r="V1536" i="1" s="1"/>
  <c r="T1536" i="1"/>
  <c r="S1536" i="1" s="1"/>
  <c r="Y1535" i="1"/>
  <c r="Z1535" i="1" s="1"/>
  <c r="X1535" i="1"/>
  <c r="W1535" i="1" s="1"/>
  <c r="U1535" i="1"/>
  <c r="V1535" i="1" s="1"/>
  <c r="T1535" i="1"/>
  <c r="S1535" i="1" s="1"/>
  <c r="Y1534" i="1"/>
  <c r="Z1534" i="1" s="1"/>
  <c r="X1534" i="1"/>
  <c r="W1534" i="1" s="1"/>
  <c r="U1534" i="1"/>
  <c r="V1534" i="1" s="1"/>
  <c r="T1534" i="1"/>
  <c r="S1534" i="1" s="1"/>
  <c r="Y1533" i="1"/>
  <c r="Z1533" i="1" s="1"/>
  <c r="X1533" i="1"/>
  <c r="W1533" i="1" s="1"/>
  <c r="U1533" i="1"/>
  <c r="V1533" i="1" s="1"/>
  <c r="T1533" i="1"/>
  <c r="S1533" i="1" s="1"/>
  <c r="Y1532" i="1"/>
  <c r="Z1532" i="1" s="1"/>
  <c r="X1532" i="1"/>
  <c r="W1532" i="1" s="1"/>
  <c r="U1532" i="1"/>
  <c r="V1532" i="1" s="1"/>
  <c r="T1532" i="1"/>
  <c r="S1532" i="1" s="1"/>
  <c r="Y1531" i="1"/>
  <c r="Z1531" i="1" s="1"/>
  <c r="X1531" i="1"/>
  <c r="W1531" i="1" s="1"/>
  <c r="U1531" i="1"/>
  <c r="V1531" i="1" s="1"/>
  <c r="T1531" i="1"/>
  <c r="S1531" i="1" s="1"/>
  <c r="Y1530" i="1"/>
  <c r="Z1530" i="1" s="1"/>
  <c r="X1530" i="1"/>
  <c r="W1530" i="1" s="1"/>
  <c r="U1530" i="1"/>
  <c r="V1530" i="1" s="1"/>
  <c r="T1530" i="1"/>
  <c r="S1530" i="1" s="1"/>
  <c r="Y1529" i="1"/>
  <c r="Z1529" i="1" s="1"/>
  <c r="X1529" i="1"/>
  <c r="W1529" i="1" s="1"/>
  <c r="U1529" i="1"/>
  <c r="V1529" i="1" s="1"/>
  <c r="T1529" i="1"/>
  <c r="S1529" i="1" s="1"/>
  <c r="Y1528" i="1"/>
  <c r="Z1528" i="1" s="1"/>
  <c r="X1528" i="1"/>
  <c r="W1528" i="1" s="1"/>
  <c r="U1528" i="1"/>
  <c r="V1528" i="1" s="1"/>
  <c r="T1528" i="1"/>
  <c r="S1528" i="1" s="1"/>
  <c r="Y1527" i="1"/>
  <c r="Z1527" i="1" s="1"/>
  <c r="X1527" i="1"/>
  <c r="W1527" i="1" s="1"/>
  <c r="U1527" i="1"/>
  <c r="V1527" i="1" s="1"/>
  <c r="T1527" i="1"/>
  <c r="S1527" i="1" s="1"/>
  <c r="Y1526" i="1"/>
  <c r="Z1526" i="1" s="1"/>
  <c r="X1526" i="1"/>
  <c r="W1526" i="1" s="1"/>
  <c r="U1526" i="1"/>
  <c r="V1526" i="1" s="1"/>
  <c r="T1526" i="1"/>
  <c r="S1526" i="1" s="1"/>
  <c r="Y1525" i="1"/>
  <c r="Z1525" i="1" s="1"/>
  <c r="X1525" i="1"/>
  <c r="W1525" i="1" s="1"/>
  <c r="U1525" i="1"/>
  <c r="V1525" i="1" s="1"/>
  <c r="T1525" i="1"/>
  <c r="S1525" i="1" s="1"/>
  <c r="Y1524" i="1"/>
  <c r="Z1524" i="1" s="1"/>
  <c r="X1524" i="1"/>
  <c r="W1524" i="1" s="1"/>
  <c r="U1524" i="1"/>
  <c r="V1524" i="1" s="1"/>
  <c r="T1524" i="1"/>
  <c r="S1524" i="1" s="1"/>
  <c r="Y1523" i="1"/>
  <c r="Z1523" i="1" s="1"/>
  <c r="X1523" i="1"/>
  <c r="W1523" i="1" s="1"/>
  <c r="U1523" i="1"/>
  <c r="V1523" i="1" s="1"/>
  <c r="T1523" i="1"/>
  <c r="S1523" i="1" s="1"/>
  <c r="Y1522" i="1"/>
  <c r="Z1522" i="1" s="1"/>
  <c r="X1522" i="1"/>
  <c r="W1522" i="1" s="1"/>
  <c r="U1522" i="1"/>
  <c r="V1522" i="1" s="1"/>
  <c r="T1522" i="1"/>
  <c r="S1522" i="1" s="1"/>
  <c r="Y1521" i="1"/>
  <c r="Z1521" i="1" s="1"/>
  <c r="X1521" i="1"/>
  <c r="W1521" i="1" s="1"/>
  <c r="U1521" i="1"/>
  <c r="V1521" i="1" s="1"/>
  <c r="T1521" i="1"/>
  <c r="S1521" i="1" s="1"/>
  <c r="Y1520" i="1"/>
  <c r="Z1520" i="1" s="1"/>
  <c r="X1520" i="1"/>
  <c r="W1520" i="1" s="1"/>
  <c r="U1520" i="1"/>
  <c r="V1520" i="1" s="1"/>
  <c r="T1520" i="1"/>
  <c r="S1520" i="1" s="1"/>
  <c r="Y1519" i="1"/>
  <c r="Z1519" i="1" s="1"/>
  <c r="X1519" i="1"/>
  <c r="W1519" i="1" s="1"/>
  <c r="U1519" i="1"/>
  <c r="V1519" i="1" s="1"/>
  <c r="T1519" i="1"/>
  <c r="S1519" i="1" s="1"/>
  <c r="Y1518" i="1"/>
  <c r="Z1518" i="1" s="1"/>
  <c r="X1518" i="1"/>
  <c r="W1518" i="1" s="1"/>
  <c r="U1518" i="1"/>
  <c r="V1518" i="1" s="1"/>
  <c r="T1518" i="1"/>
  <c r="S1518" i="1" s="1"/>
  <c r="Y1517" i="1"/>
  <c r="Z1517" i="1" s="1"/>
  <c r="X1517" i="1"/>
  <c r="W1517" i="1" s="1"/>
  <c r="U1517" i="1"/>
  <c r="V1517" i="1" s="1"/>
  <c r="T1517" i="1"/>
  <c r="S1517" i="1" s="1"/>
  <c r="Y1516" i="1"/>
  <c r="Z1516" i="1" s="1"/>
  <c r="X1516" i="1"/>
  <c r="W1516" i="1" s="1"/>
  <c r="U1516" i="1"/>
  <c r="V1516" i="1" s="1"/>
  <c r="T1516" i="1"/>
  <c r="S1516" i="1" s="1"/>
  <c r="Y1515" i="1"/>
  <c r="Z1515" i="1" s="1"/>
  <c r="X1515" i="1"/>
  <c r="W1515" i="1" s="1"/>
  <c r="U1515" i="1"/>
  <c r="V1515" i="1" s="1"/>
  <c r="T1515" i="1"/>
  <c r="S1515" i="1" s="1"/>
  <c r="Y1514" i="1"/>
  <c r="Z1514" i="1" s="1"/>
  <c r="X1514" i="1"/>
  <c r="W1514" i="1" s="1"/>
  <c r="U1514" i="1"/>
  <c r="V1514" i="1" s="1"/>
  <c r="T1514" i="1"/>
  <c r="S1514" i="1" s="1"/>
  <c r="Y1513" i="1"/>
  <c r="Z1513" i="1" s="1"/>
  <c r="X1513" i="1"/>
  <c r="W1513" i="1" s="1"/>
  <c r="U1513" i="1"/>
  <c r="V1513" i="1" s="1"/>
  <c r="T1513" i="1"/>
  <c r="S1513" i="1" s="1"/>
  <c r="Y1512" i="1"/>
  <c r="Z1512" i="1" s="1"/>
  <c r="X1512" i="1"/>
  <c r="W1512" i="1" s="1"/>
  <c r="U1512" i="1"/>
  <c r="V1512" i="1" s="1"/>
  <c r="T1512" i="1"/>
  <c r="S1512" i="1" s="1"/>
  <c r="Y1511" i="1"/>
  <c r="Z1511" i="1" s="1"/>
  <c r="X1511" i="1"/>
  <c r="W1511" i="1" s="1"/>
  <c r="U1511" i="1"/>
  <c r="V1511" i="1" s="1"/>
  <c r="T1511" i="1"/>
  <c r="S1511" i="1" s="1"/>
  <c r="Y1510" i="1"/>
  <c r="Z1510" i="1" s="1"/>
  <c r="X1510" i="1"/>
  <c r="W1510" i="1" s="1"/>
  <c r="U1510" i="1"/>
  <c r="V1510" i="1" s="1"/>
  <c r="T1510" i="1"/>
  <c r="S1510" i="1" s="1"/>
  <c r="Y1509" i="1"/>
  <c r="Z1509" i="1" s="1"/>
  <c r="X1509" i="1"/>
  <c r="W1509" i="1" s="1"/>
  <c r="U1509" i="1"/>
  <c r="V1509" i="1" s="1"/>
  <c r="T1509" i="1"/>
  <c r="S1509" i="1" s="1"/>
  <c r="Y1508" i="1"/>
  <c r="Z1508" i="1" s="1"/>
  <c r="X1508" i="1"/>
  <c r="W1508" i="1" s="1"/>
  <c r="U1508" i="1"/>
  <c r="V1508" i="1" s="1"/>
  <c r="T1508" i="1"/>
  <c r="S1508" i="1" s="1"/>
  <c r="Y1507" i="1"/>
  <c r="Z1507" i="1" s="1"/>
  <c r="X1507" i="1"/>
  <c r="W1507" i="1" s="1"/>
  <c r="U1507" i="1"/>
  <c r="V1507" i="1" s="1"/>
  <c r="T1507" i="1"/>
  <c r="S1507" i="1" s="1"/>
  <c r="Y1506" i="1"/>
  <c r="Z1506" i="1" s="1"/>
  <c r="X1506" i="1"/>
  <c r="W1506" i="1" s="1"/>
  <c r="U1506" i="1"/>
  <c r="V1506" i="1" s="1"/>
  <c r="T1506" i="1"/>
  <c r="S1506" i="1" s="1"/>
  <c r="Y1505" i="1"/>
  <c r="Z1505" i="1" s="1"/>
  <c r="X1505" i="1"/>
  <c r="W1505" i="1" s="1"/>
  <c r="U1505" i="1"/>
  <c r="V1505" i="1" s="1"/>
  <c r="T1505" i="1"/>
  <c r="S1505" i="1" s="1"/>
  <c r="Y1504" i="1"/>
  <c r="Z1504" i="1" s="1"/>
  <c r="X1504" i="1"/>
  <c r="W1504" i="1" s="1"/>
  <c r="U1504" i="1"/>
  <c r="V1504" i="1" s="1"/>
  <c r="T1504" i="1"/>
  <c r="S1504" i="1" s="1"/>
  <c r="Y1503" i="1"/>
  <c r="Z1503" i="1" s="1"/>
  <c r="X1503" i="1"/>
  <c r="W1503" i="1" s="1"/>
  <c r="U1503" i="1"/>
  <c r="V1503" i="1" s="1"/>
  <c r="T1503" i="1"/>
  <c r="S1503" i="1" s="1"/>
  <c r="Y1502" i="1"/>
  <c r="Z1502" i="1" s="1"/>
  <c r="X1502" i="1"/>
  <c r="W1502" i="1" s="1"/>
  <c r="U1502" i="1"/>
  <c r="V1502" i="1" s="1"/>
  <c r="T1502" i="1"/>
  <c r="S1502" i="1" s="1"/>
  <c r="Y1501" i="1"/>
  <c r="Z1501" i="1" s="1"/>
  <c r="X1501" i="1"/>
  <c r="W1501" i="1" s="1"/>
  <c r="U1501" i="1"/>
  <c r="V1501" i="1" s="1"/>
  <c r="T1501" i="1"/>
  <c r="S1501" i="1" s="1"/>
  <c r="Y1500" i="1"/>
  <c r="Z1500" i="1" s="1"/>
  <c r="X1500" i="1"/>
  <c r="W1500" i="1" s="1"/>
  <c r="U1500" i="1"/>
  <c r="V1500" i="1" s="1"/>
  <c r="T1500" i="1"/>
  <c r="S1500" i="1" s="1"/>
  <c r="Y1499" i="1"/>
  <c r="Z1499" i="1" s="1"/>
  <c r="X1499" i="1"/>
  <c r="W1499" i="1" s="1"/>
  <c r="U1499" i="1"/>
  <c r="V1499" i="1" s="1"/>
  <c r="T1499" i="1"/>
  <c r="S1499" i="1" s="1"/>
  <c r="Y1498" i="1"/>
  <c r="Z1498" i="1" s="1"/>
  <c r="X1498" i="1"/>
  <c r="W1498" i="1" s="1"/>
  <c r="U1498" i="1"/>
  <c r="V1498" i="1" s="1"/>
  <c r="T1498" i="1"/>
  <c r="S1498" i="1" s="1"/>
  <c r="Y1497" i="1"/>
  <c r="Z1497" i="1" s="1"/>
  <c r="X1497" i="1"/>
  <c r="W1497" i="1" s="1"/>
  <c r="U1497" i="1"/>
  <c r="V1497" i="1" s="1"/>
  <c r="T1497" i="1"/>
  <c r="S1497" i="1" s="1"/>
  <c r="Y1496" i="1"/>
  <c r="Z1496" i="1" s="1"/>
  <c r="X1496" i="1"/>
  <c r="W1496" i="1" s="1"/>
  <c r="U1496" i="1"/>
  <c r="V1496" i="1" s="1"/>
  <c r="T1496" i="1"/>
  <c r="S1496" i="1" s="1"/>
  <c r="Y1495" i="1"/>
  <c r="Z1495" i="1" s="1"/>
  <c r="X1495" i="1"/>
  <c r="W1495" i="1" s="1"/>
  <c r="U1495" i="1"/>
  <c r="V1495" i="1" s="1"/>
  <c r="T1495" i="1"/>
  <c r="S1495" i="1" s="1"/>
  <c r="Y1494" i="1"/>
  <c r="Z1494" i="1" s="1"/>
  <c r="X1494" i="1"/>
  <c r="W1494" i="1" s="1"/>
  <c r="U1494" i="1"/>
  <c r="V1494" i="1" s="1"/>
  <c r="T1494" i="1"/>
  <c r="S1494" i="1" s="1"/>
  <c r="Y1493" i="1"/>
  <c r="Z1493" i="1" s="1"/>
  <c r="X1493" i="1"/>
  <c r="W1493" i="1" s="1"/>
  <c r="U1493" i="1"/>
  <c r="V1493" i="1" s="1"/>
  <c r="T1493" i="1"/>
  <c r="S1493" i="1" s="1"/>
  <c r="Y1492" i="1"/>
  <c r="Z1492" i="1" s="1"/>
  <c r="X1492" i="1"/>
  <c r="W1492" i="1" s="1"/>
  <c r="U1492" i="1"/>
  <c r="V1492" i="1" s="1"/>
  <c r="T1492" i="1"/>
  <c r="S1492" i="1" s="1"/>
  <c r="Y1491" i="1"/>
  <c r="Z1491" i="1" s="1"/>
  <c r="X1491" i="1"/>
  <c r="W1491" i="1" s="1"/>
  <c r="U1491" i="1"/>
  <c r="V1491" i="1" s="1"/>
  <c r="T1491" i="1"/>
  <c r="S1491" i="1" s="1"/>
  <c r="Y1490" i="1"/>
  <c r="Z1490" i="1" s="1"/>
  <c r="X1490" i="1"/>
  <c r="W1490" i="1" s="1"/>
  <c r="U1490" i="1"/>
  <c r="V1490" i="1" s="1"/>
  <c r="T1490" i="1"/>
  <c r="S1490" i="1" s="1"/>
  <c r="Y1489" i="1"/>
  <c r="Z1489" i="1" s="1"/>
  <c r="X1489" i="1"/>
  <c r="W1489" i="1" s="1"/>
  <c r="U1489" i="1"/>
  <c r="V1489" i="1" s="1"/>
  <c r="T1489" i="1"/>
  <c r="S1489" i="1" s="1"/>
  <c r="Y1488" i="1"/>
  <c r="Z1488" i="1" s="1"/>
  <c r="X1488" i="1"/>
  <c r="W1488" i="1" s="1"/>
  <c r="U1488" i="1"/>
  <c r="V1488" i="1" s="1"/>
  <c r="T1488" i="1"/>
  <c r="S1488" i="1" s="1"/>
  <c r="Y1487" i="1"/>
  <c r="Z1487" i="1" s="1"/>
  <c r="X1487" i="1"/>
  <c r="W1487" i="1" s="1"/>
  <c r="U1487" i="1"/>
  <c r="V1487" i="1" s="1"/>
  <c r="T1487" i="1"/>
  <c r="S1487" i="1" s="1"/>
  <c r="Y1486" i="1"/>
  <c r="Z1486" i="1" s="1"/>
  <c r="X1486" i="1"/>
  <c r="W1486" i="1" s="1"/>
  <c r="U1486" i="1"/>
  <c r="V1486" i="1" s="1"/>
  <c r="T1486" i="1"/>
  <c r="S1486" i="1" s="1"/>
  <c r="Y1485" i="1"/>
  <c r="Z1485" i="1" s="1"/>
  <c r="X1485" i="1"/>
  <c r="W1485" i="1" s="1"/>
  <c r="U1485" i="1"/>
  <c r="V1485" i="1" s="1"/>
  <c r="T1485" i="1"/>
  <c r="S1485" i="1" s="1"/>
  <c r="Y1484" i="1"/>
  <c r="Z1484" i="1" s="1"/>
  <c r="X1484" i="1"/>
  <c r="W1484" i="1" s="1"/>
  <c r="U1484" i="1"/>
  <c r="V1484" i="1" s="1"/>
  <c r="T1484" i="1"/>
  <c r="S1484" i="1" s="1"/>
  <c r="Y1483" i="1"/>
  <c r="Z1483" i="1" s="1"/>
  <c r="X1483" i="1"/>
  <c r="W1483" i="1" s="1"/>
  <c r="U1483" i="1"/>
  <c r="V1483" i="1" s="1"/>
  <c r="T1483" i="1"/>
  <c r="S1483" i="1" s="1"/>
  <c r="Y1482" i="1"/>
  <c r="Z1482" i="1" s="1"/>
  <c r="X1482" i="1"/>
  <c r="W1482" i="1" s="1"/>
  <c r="U1482" i="1"/>
  <c r="V1482" i="1" s="1"/>
  <c r="T1482" i="1"/>
  <c r="S1482" i="1" s="1"/>
  <c r="Y1481" i="1"/>
  <c r="Z1481" i="1" s="1"/>
  <c r="X1481" i="1"/>
  <c r="W1481" i="1" s="1"/>
  <c r="U1481" i="1"/>
  <c r="V1481" i="1" s="1"/>
  <c r="T1481" i="1"/>
  <c r="S1481" i="1" s="1"/>
  <c r="Y1480" i="1"/>
  <c r="Z1480" i="1" s="1"/>
  <c r="X1480" i="1"/>
  <c r="W1480" i="1" s="1"/>
  <c r="U1480" i="1"/>
  <c r="V1480" i="1" s="1"/>
  <c r="T1480" i="1"/>
  <c r="S1480" i="1" s="1"/>
  <c r="Y1479" i="1"/>
  <c r="Z1479" i="1" s="1"/>
  <c r="X1479" i="1"/>
  <c r="W1479" i="1" s="1"/>
  <c r="U1479" i="1"/>
  <c r="V1479" i="1" s="1"/>
  <c r="T1479" i="1"/>
  <c r="S1479" i="1" s="1"/>
  <c r="Y1478" i="1"/>
  <c r="Z1478" i="1" s="1"/>
  <c r="X1478" i="1"/>
  <c r="W1478" i="1" s="1"/>
  <c r="U1478" i="1"/>
  <c r="V1478" i="1" s="1"/>
  <c r="T1478" i="1"/>
  <c r="S1478" i="1" s="1"/>
  <c r="Y1477" i="1"/>
  <c r="Z1477" i="1" s="1"/>
  <c r="X1477" i="1"/>
  <c r="W1477" i="1" s="1"/>
  <c r="U1477" i="1"/>
  <c r="V1477" i="1" s="1"/>
  <c r="T1477" i="1"/>
  <c r="S1477" i="1" s="1"/>
  <c r="Y1476" i="1"/>
  <c r="Z1476" i="1" s="1"/>
  <c r="X1476" i="1"/>
  <c r="W1476" i="1" s="1"/>
  <c r="U1476" i="1"/>
  <c r="V1476" i="1" s="1"/>
  <c r="T1476" i="1"/>
  <c r="S1476" i="1" s="1"/>
  <c r="Y1475" i="1"/>
  <c r="Z1475" i="1" s="1"/>
  <c r="X1475" i="1"/>
  <c r="W1475" i="1" s="1"/>
  <c r="U1475" i="1"/>
  <c r="V1475" i="1" s="1"/>
  <c r="T1475" i="1"/>
  <c r="S1475" i="1" s="1"/>
  <c r="Y1474" i="1"/>
  <c r="Z1474" i="1" s="1"/>
  <c r="X1474" i="1"/>
  <c r="W1474" i="1" s="1"/>
  <c r="U1474" i="1"/>
  <c r="V1474" i="1" s="1"/>
  <c r="T1474" i="1"/>
  <c r="S1474" i="1" s="1"/>
  <c r="Y1473" i="1"/>
  <c r="Z1473" i="1" s="1"/>
  <c r="X1473" i="1"/>
  <c r="W1473" i="1" s="1"/>
  <c r="U1473" i="1"/>
  <c r="V1473" i="1" s="1"/>
  <c r="T1473" i="1"/>
  <c r="S1473" i="1" s="1"/>
  <c r="Y1472" i="1"/>
  <c r="Z1472" i="1" s="1"/>
  <c r="X1472" i="1"/>
  <c r="W1472" i="1" s="1"/>
  <c r="U1472" i="1"/>
  <c r="V1472" i="1" s="1"/>
  <c r="T1472" i="1"/>
  <c r="S1472" i="1" s="1"/>
  <c r="Y1471" i="1"/>
  <c r="Z1471" i="1" s="1"/>
  <c r="X1471" i="1"/>
  <c r="W1471" i="1" s="1"/>
  <c r="U1471" i="1"/>
  <c r="V1471" i="1" s="1"/>
  <c r="T1471" i="1"/>
  <c r="S1471" i="1" s="1"/>
  <c r="Y1470" i="1"/>
  <c r="Z1470" i="1" s="1"/>
  <c r="X1470" i="1"/>
  <c r="W1470" i="1" s="1"/>
  <c r="U1470" i="1"/>
  <c r="V1470" i="1" s="1"/>
  <c r="T1470" i="1"/>
  <c r="S1470" i="1" s="1"/>
  <c r="Y1469" i="1"/>
  <c r="Z1469" i="1" s="1"/>
  <c r="X1469" i="1"/>
  <c r="W1469" i="1" s="1"/>
  <c r="U1469" i="1"/>
  <c r="V1469" i="1" s="1"/>
  <c r="T1469" i="1"/>
  <c r="S1469" i="1" s="1"/>
  <c r="Y1468" i="1"/>
  <c r="Z1468" i="1" s="1"/>
  <c r="X1468" i="1"/>
  <c r="W1468" i="1" s="1"/>
  <c r="U1468" i="1"/>
  <c r="V1468" i="1" s="1"/>
  <c r="T1468" i="1"/>
  <c r="S1468" i="1" s="1"/>
  <c r="Y1467" i="1"/>
  <c r="Z1467" i="1" s="1"/>
  <c r="X1467" i="1"/>
  <c r="W1467" i="1" s="1"/>
  <c r="U1467" i="1"/>
  <c r="V1467" i="1" s="1"/>
  <c r="T1467" i="1"/>
  <c r="S1467" i="1" s="1"/>
  <c r="Y1466" i="1"/>
  <c r="Z1466" i="1" s="1"/>
  <c r="X1466" i="1"/>
  <c r="W1466" i="1" s="1"/>
  <c r="U1466" i="1"/>
  <c r="V1466" i="1" s="1"/>
  <c r="T1466" i="1"/>
  <c r="S1466" i="1" s="1"/>
  <c r="Y1465" i="1"/>
  <c r="Z1465" i="1" s="1"/>
  <c r="X1465" i="1"/>
  <c r="W1465" i="1" s="1"/>
  <c r="U1465" i="1"/>
  <c r="V1465" i="1" s="1"/>
  <c r="T1465" i="1"/>
  <c r="S1465" i="1" s="1"/>
  <c r="Y1464" i="1"/>
  <c r="Z1464" i="1" s="1"/>
  <c r="X1464" i="1"/>
  <c r="W1464" i="1" s="1"/>
  <c r="U1464" i="1"/>
  <c r="V1464" i="1" s="1"/>
  <c r="T1464" i="1"/>
  <c r="S1464" i="1" s="1"/>
  <c r="Y1463" i="1"/>
  <c r="Z1463" i="1" s="1"/>
  <c r="X1463" i="1"/>
  <c r="W1463" i="1" s="1"/>
  <c r="U1463" i="1"/>
  <c r="V1463" i="1" s="1"/>
  <c r="T1463" i="1"/>
  <c r="S1463" i="1" s="1"/>
  <c r="Y1462" i="1"/>
  <c r="Z1462" i="1" s="1"/>
  <c r="X1462" i="1"/>
  <c r="W1462" i="1" s="1"/>
  <c r="U1462" i="1"/>
  <c r="V1462" i="1" s="1"/>
  <c r="T1462" i="1"/>
  <c r="S1462" i="1" s="1"/>
  <c r="Y1461" i="1"/>
  <c r="Z1461" i="1" s="1"/>
  <c r="X1461" i="1"/>
  <c r="W1461" i="1" s="1"/>
  <c r="U1461" i="1"/>
  <c r="V1461" i="1" s="1"/>
  <c r="T1461" i="1"/>
  <c r="S1461" i="1" s="1"/>
  <c r="Y1460" i="1"/>
  <c r="Z1460" i="1" s="1"/>
  <c r="X1460" i="1"/>
  <c r="W1460" i="1" s="1"/>
  <c r="U1460" i="1"/>
  <c r="V1460" i="1" s="1"/>
  <c r="T1460" i="1"/>
  <c r="S1460" i="1" s="1"/>
  <c r="Y1459" i="1"/>
  <c r="Z1459" i="1" s="1"/>
  <c r="X1459" i="1"/>
  <c r="W1459" i="1" s="1"/>
  <c r="U1459" i="1"/>
  <c r="V1459" i="1" s="1"/>
  <c r="T1459" i="1"/>
  <c r="S1459" i="1" s="1"/>
  <c r="Y1458" i="1"/>
  <c r="Z1458" i="1" s="1"/>
  <c r="X1458" i="1"/>
  <c r="W1458" i="1" s="1"/>
  <c r="U1458" i="1"/>
  <c r="V1458" i="1" s="1"/>
  <c r="T1458" i="1"/>
  <c r="S1458" i="1" s="1"/>
  <c r="Y1457" i="1"/>
  <c r="Z1457" i="1" s="1"/>
  <c r="X1457" i="1"/>
  <c r="W1457" i="1" s="1"/>
  <c r="U1457" i="1"/>
  <c r="V1457" i="1" s="1"/>
  <c r="T1457" i="1"/>
  <c r="S1457" i="1" s="1"/>
  <c r="Y1456" i="1"/>
  <c r="Z1456" i="1" s="1"/>
  <c r="X1456" i="1"/>
  <c r="W1456" i="1" s="1"/>
  <c r="U1456" i="1"/>
  <c r="V1456" i="1" s="1"/>
  <c r="T1456" i="1"/>
  <c r="S1456" i="1" s="1"/>
  <c r="Y1455" i="1"/>
  <c r="Z1455" i="1" s="1"/>
  <c r="X1455" i="1"/>
  <c r="W1455" i="1" s="1"/>
  <c r="U1455" i="1"/>
  <c r="V1455" i="1" s="1"/>
  <c r="T1455" i="1"/>
  <c r="S1455" i="1" s="1"/>
  <c r="Y1454" i="1"/>
  <c r="Z1454" i="1" s="1"/>
  <c r="X1454" i="1"/>
  <c r="W1454" i="1" s="1"/>
  <c r="U1454" i="1"/>
  <c r="V1454" i="1" s="1"/>
  <c r="T1454" i="1"/>
  <c r="S1454" i="1" s="1"/>
  <c r="Y1453" i="1"/>
  <c r="Z1453" i="1" s="1"/>
  <c r="X1453" i="1"/>
  <c r="W1453" i="1" s="1"/>
  <c r="U1453" i="1"/>
  <c r="V1453" i="1" s="1"/>
  <c r="T1453" i="1"/>
  <c r="S1453" i="1" s="1"/>
  <c r="Y1452" i="1"/>
  <c r="Z1452" i="1" s="1"/>
  <c r="X1452" i="1"/>
  <c r="W1452" i="1" s="1"/>
  <c r="U1452" i="1"/>
  <c r="V1452" i="1" s="1"/>
  <c r="T1452" i="1"/>
  <c r="S1452" i="1" s="1"/>
  <c r="Y1451" i="1"/>
  <c r="Z1451" i="1" s="1"/>
  <c r="X1451" i="1"/>
  <c r="W1451" i="1" s="1"/>
  <c r="U1451" i="1"/>
  <c r="V1451" i="1" s="1"/>
  <c r="T1451" i="1"/>
  <c r="S1451" i="1" s="1"/>
  <c r="Y1450" i="1"/>
  <c r="Z1450" i="1" s="1"/>
  <c r="X1450" i="1"/>
  <c r="W1450" i="1" s="1"/>
  <c r="U1450" i="1"/>
  <c r="V1450" i="1" s="1"/>
  <c r="T1450" i="1"/>
  <c r="S1450" i="1" s="1"/>
  <c r="Y1449" i="1"/>
  <c r="Z1449" i="1" s="1"/>
  <c r="X1449" i="1"/>
  <c r="W1449" i="1" s="1"/>
  <c r="U1449" i="1"/>
  <c r="V1449" i="1" s="1"/>
  <c r="T1449" i="1"/>
  <c r="S1449" i="1" s="1"/>
  <c r="Y1448" i="1"/>
  <c r="Z1448" i="1" s="1"/>
  <c r="X1448" i="1"/>
  <c r="W1448" i="1" s="1"/>
  <c r="U1448" i="1"/>
  <c r="V1448" i="1" s="1"/>
  <c r="T1448" i="1"/>
  <c r="S1448" i="1" s="1"/>
  <c r="Y1447" i="1"/>
  <c r="Z1447" i="1" s="1"/>
  <c r="X1447" i="1"/>
  <c r="W1447" i="1" s="1"/>
  <c r="U1447" i="1"/>
  <c r="V1447" i="1" s="1"/>
  <c r="T1447" i="1"/>
  <c r="S1447" i="1" s="1"/>
  <c r="Y1446" i="1"/>
  <c r="Z1446" i="1" s="1"/>
  <c r="X1446" i="1"/>
  <c r="W1446" i="1" s="1"/>
  <c r="U1446" i="1"/>
  <c r="V1446" i="1" s="1"/>
  <c r="T1446" i="1"/>
  <c r="S1446" i="1" s="1"/>
  <c r="Y1445" i="1"/>
  <c r="Z1445" i="1" s="1"/>
  <c r="X1445" i="1"/>
  <c r="W1445" i="1" s="1"/>
  <c r="U1445" i="1"/>
  <c r="V1445" i="1" s="1"/>
  <c r="T1445" i="1"/>
  <c r="S1445" i="1" s="1"/>
  <c r="Y1444" i="1"/>
  <c r="Z1444" i="1" s="1"/>
  <c r="X1444" i="1"/>
  <c r="W1444" i="1" s="1"/>
  <c r="U1444" i="1"/>
  <c r="V1444" i="1" s="1"/>
  <c r="T1444" i="1"/>
  <c r="S1444" i="1" s="1"/>
  <c r="Y1443" i="1"/>
  <c r="Z1443" i="1" s="1"/>
  <c r="X1443" i="1"/>
  <c r="W1443" i="1" s="1"/>
  <c r="U1443" i="1"/>
  <c r="V1443" i="1" s="1"/>
  <c r="T1443" i="1"/>
  <c r="S1443" i="1" s="1"/>
  <c r="Y1442" i="1"/>
  <c r="Z1442" i="1" s="1"/>
  <c r="X1442" i="1"/>
  <c r="W1442" i="1" s="1"/>
  <c r="U1442" i="1"/>
  <c r="V1442" i="1" s="1"/>
  <c r="T1442" i="1"/>
  <c r="S1442" i="1" s="1"/>
  <c r="Y1441" i="1"/>
  <c r="Z1441" i="1" s="1"/>
  <c r="X1441" i="1"/>
  <c r="W1441" i="1" s="1"/>
  <c r="U1441" i="1"/>
  <c r="V1441" i="1" s="1"/>
  <c r="T1441" i="1"/>
  <c r="S1441" i="1" s="1"/>
  <c r="Y1440" i="1"/>
  <c r="Z1440" i="1" s="1"/>
  <c r="X1440" i="1"/>
  <c r="W1440" i="1" s="1"/>
  <c r="U1440" i="1"/>
  <c r="V1440" i="1" s="1"/>
  <c r="T1440" i="1"/>
  <c r="S1440" i="1" s="1"/>
  <c r="Y1439" i="1"/>
  <c r="Z1439" i="1" s="1"/>
  <c r="X1439" i="1"/>
  <c r="W1439" i="1" s="1"/>
  <c r="U1439" i="1"/>
  <c r="V1439" i="1" s="1"/>
  <c r="T1439" i="1"/>
  <c r="S1439" i="1" s="1"/>
  <c r="Y1438" i="1"/>
  <c r="Z1438" i="1" s="1"/>
  <c r="X1438" i="1"/>
  <c r="W1438" i="1" s="1"/>
  <c r="U1438" i="1"/>
  <c r="V1438" i="1" s="1"/>
  <c r="T1438" i="1"/>
  <c r="S1438" i="1" s="1"/>
  <c r="Y1437" i="1"/>
  <c r="Z1437" i="1" s="1"/>
  <c r="X1437" i="1"/>
  <c r="W1437" i="1" s="1"/>
  <c r="U1437" i="1"/>
  <c r="V1437" i="1" s="1"/>
  <c r="T1437" i="1"/>
  <c r="S1437" i="1" s="1"/>
  <c r="Y1436" i="1"/>
  <c r="Z1436" i="1" s="1"/>
  <c r="X1436" i="1"/>
  <c r="W1436" i="1" s="1"/>
  <c r="U1436" i="1"/>
  <c r="V1436" i="1" s="1"/>
  <c r="T1436" i="1"/>
  <c r="S1436" i="1" s="1"/>
  <c r="Y1435" i="1"/>
  <c r="Z1435" i="1" s="1"/>
  <c r="X1435" i="1"/>
  <c r="W1435" i="1" s="1"/>
  <c r="U1435" i="1"/>
  <c r="V1435" i="1" s="1"/>
  <c r="T1435" i="1"/>
  <c r="S1435" i="1" s="1"/>
  <c r="Y1434" i="1"/>
  <c r="Z1434" i="1" s="1"/>
  <c r="X1434" i="1"/>
  <c r="W1434" i="1" s="1"/>
  <c r="U1434" i="1"/>
  <c r="V1434" i="1" s="1"/>
  <c r="T1434" i="1"/>
  <c r="S1434" i="1" s="1"/>
  <c r="Y1433" i="1"/>
  <c r="Z1433" i="1" s="1"/>
  <c r="X1433" i="1"/>
  <c r="W1433" i="1" s="1"/>
  <c r="U1433" i="1"/>
  <c r="V1433" i="1" s="1"/>
  <c r="T1433" i="1"/>
  <c r="S1433" i="1" s="1"/>
  <c r="Y1432" i="1"/>
  <c r="Z1432" i="1" s="1"/>
  <c r="X1432" i="1"/>
  <c r="W1432" i="1" s="1"/>
  <c r="U1432" i="1"/>
  <c r="V1432" i="1" s="1"/>
  <c r="T1432" i="1"/>
  <c r="S1432" i="1" s="1"/>
  <c r="Y1431" i="1"/>
  <c r="Z1431" i="1" s="1"/>
  <c r="X1431" i="1"/>
  <c r="W1431" i="1" s="1"/>
  <c r="U1431" i="1"/>
  <c r="V1431" i="1" s="1"/>
  <c r="T1431" i="1"/>
  <c r="S1431" i="1" s="1"/>
  <c r="Y1430" i="1"/>
  <c r="Z1430" i="1" s="1"/>
  <c r="X1430" i="1"/>
  <c r="W1430" i="1" s="1"/>
  <c r="U1430" i="1"/>
  <c r="V1430" i="1" s="1"/>
  <c r="T1430" i="1"/>
  <c r="S1430" i="1" s="1"/>
  <c r="Y1429" i="1"/>
  <c r="Z1429" i="1" s="1"/>
  <c r="X1429" i="1"/>
  <c r="W1429" i="1" s="1"/>
  <c r="U1429" i="1"/>
  <c r="V1429" i="1" s="1"/>
  <c r="T1429" i="1"/>
  <c r="S1429" i="1" s="1"/>
  <c r="Y1428" i="1"/>
  <c r="Z1428" i="1" s="1"/>
  <c r="X1428" i="1"/>
  <c r="W1428" i="1" s="1"/>
  <c r="U1428" i="1"/>
  <c r="V1428" i="1" s="1"/>
  <c r="T1428" i="1"/>
  <c r="S1428" i="1" s="1"/>
  <c r="Y1427" i="1"/>
  <c r="Z1427" i="1" s="1"/>
  <c r="X1427" i="1"/>
  <c r="W1427" i="1" s="1"/>
  <c r="U1427" i="1"/>
  <c r="V1427" i="1" s="1"/>
  <c r="T1427" i="1"/>
  <c r="S1427" i="1" s="1"/>
  <c r="Y1426" i="1"/>
  <c r="Z1426" i="1" s="1"/>
  <c r="X1426" i="1"/>
  <c r="W1426" i="1" s="1"/>
  <c r="U1426" i="1"/>
  <c r="V1426" i="1" s="1"/>
  <c r="T1426" i="1"/>
  <c r="S1426" i="1" s="1"/>
  <c r="Y1425" i="1"/>
  <c r="Z1425" i="1" s="1"/>
  <c r="X1425" i="1"/>
  <c r="W1425" i="1" s="1"/>
  <c r="U1425" i="1"/>
  <c r="V1425" i="1" s="1"/>
  <c r="T1425" i="1"/>
  <c r="S1425" i="1" s="1"/>
  <c r="Y1424" i="1"/>
  <c r="Z1424" i="1" s="1"/>
  <c r="X1424" i="1"/>
  <c r="W1424" i="1" s="1"/>
  <c r="U1424" i="1"/>
  <c r="V1424" i="1" s="1"/>
  <c r="T1424" i="1"/>
  <c r="S1424" i="1" s="1"/>
  <c r="Y1423" i="1"/>
  <c r="Z1423" i="1" s="1"/>
  <c r="X1423" i="1"/>
  <c r="W1423" i="1" s="1"/>
  <c r="U1423" i="1"/>
  <c r="V1423" i="1" s="1"/>
  <c r="T1423" i="1"/>
  <c r="S1423" i="1" s="1"/>
  <c r="Y1422" i="1"/>
  <c r="Z1422" i="1" s="1"/>
  <c r="X1422" i="1"/>
  <c r="W1422" i="1" s="1"/>
  <c r="U1422" i="1"/>
  <c r="V1422" i="1" s="1"/>
  <c r="T1422" i="1"/>
  <c r="S1422" i="1" s="1"/>
  <c r="Y1421" i="1"/>
  <c r="Z1421" i="1" s="1"/>
  <c r="X1421" i="1"/>
  <c r="W1421" i="1" s="1"/>
  <c r="U1421" i="1"/>
  <c r="V1421" i="1" s="1"/>
  <c r="T1421" i="1"/>
  <c r="S1421" i="1" s="1"/>
  <c r="Y1420" i="1"/>
  <c r="Z1420" i="1" s="1"/>
  <c r="X1420" i="1"/>
  <c r="W1420" i="1" s="1"/>
  <c r="U1420" i="1"/>
  <c r="V1420" i="1" s="1"/>
  <c r="T1420" i="1"/>
  <c r="S1420" i="1" s="1"/>
  <c r="Y1419" i="1"/>
  <c r="Z1419" i="1" s="1"/>
  <c r="X1419" i="1"/>
  <c r="W1419" i="1" s="1"/>
  <c r="U1419" i="1"/>
  <c r="V1419" i="1" s="1"/>
  <c r="T1419" i="1"/>
  <c r="S1419" i="1" s="1"/>
  <c r="Y1418" i="1"/>
  <c r="Z1418" i="1" s="1"/>
  <c r="X1418" i="1"/>
  <c r="W1418" i="1" s="1"/>
  <c r="U1418" i="1"/>
  <c r="V1418" i="1" s="1"/>
  <c r="T1418" i="1"/>
  <c r="S1418" i="1" s="1"/>
  <c r="Y1417" i="1"/>
  <c r="Z1417" i="1" s="1"/>
  <c r="X1417" i="1"/>
  <c r="W1417" i="1" s="1"/>
  <c r="U1417" i="1"/>
  <c r="V1417" i="1" s="1"/>
  <c r="T1417" i="1"/>
  <c r="S1417" i="1" s="1"/>
  <c r="Y1416" i="1"/>
  <c r="Z1416" i="1" s="1"/>
  <c r="X1416" i="1"/>
  <c r="W1416" i="1" s="1"/>
  <c r="U1416" i="1"/>
  <c r="V1416" i="1" s="1"/>
  <c r="T1416" i="1"/>
  <c r="S1416" i="1" s="1"/>
  <c r="Y1415" i="1"/>
  <c r="Z1415" i="1" s="1"/>
  <c r="X1415" i="1"/>
  <c r="W1415" i="1" s="1"/>
  <c r="U1415" i="1"/>
  <c r="V1415" i="1" s="1"/>
  <c r="T1415" i="1"/>
  <c r="S1415" i="1" s="1"/>
  <c r="Y1414" i="1"/>
  <c r="Z1414" i="1" s="1"/>
  <c r="X1414" i="1"/>
  <c r="W1414" i="1" s="1"/>
  <c r="U1414" i="1"/>
  <c r="V1414" i="1" s="1"/>
  <c r="T1414" i="1"/>
  <c r="S1414" i="1" s="1"/>
  <c r="Y1413" i="1"/>
  <c r="Z1413" i="1" s="1"/>
  <c r="X1413" i="1"/>
  <c r="W1413" i="1" s="1"/>
  <c r="U1413" i="1"/>
  <c r="V1413" i="1" s="1"/>
  <c r="T1413" i="1"/>
  <c r="S1413" i="1" s="1"/>
  <c r="Y1412" i="1"/>
  <c r="Z1412" i="1" s="1"/>
  <c r="X1412" i="1"/>
  <c r="W1412" i="1" s="1"/>
  <c r="U1412" i="1"/>
  <c r="V1412" i="1" s="1"/>
  <c r="T1412" i="1"/>
  <c r="S1412" i="1" s="1"/>
  <c r="Y1411" i="1"/>
  <c r="Z1411" i="1" s="1"/>
  <c r="X1411" i="1"/>
  <c r="W1411" i="1" s="1"/>
  <c r="U1411" i="1"/>
  <c r="V1411" i="1" s="1"/>
  <c r="T1411" i="1"/>
  <c r="S1411" i="1" s="1"/>
  <c r="Y1410" i="1"/>
  <c r="Z1410" i="1" s="1"/>
  <c r="X1410" i="1"/>
  <c r="W1410" i="1" s="1"/>
  <c r="U1410" i="1"/>
  <c r="V1410" i="1" s="1"/>
  <c r="T1410" i="1"/>
  <c r="S1410" i="1" s="1"/>
  <c r="Y1409" i="1"/>
  <c r="Z1409" i="1" s="1"/>
  <c r="X1409" i="1"/>
  <c r="W1409" i="1" s="1"/>
  <c r="U1409" i="1"/>
  <c r="V1409" i="1" s="1"/>
  <c r="T1409" i="1"/>
  <c r="S1409" i="1" s="1"/>
  <c r="Y1408" i="1"/>
  <c r="Z1408" i="1" s="1"/>
  <c r="X1408" i="1"/>
  <c r="W1408" i="1" s="1"/>
  <c r="U1408" i="1"/>
  <c r="V1408" i="1" s="1"/>
  <c r="T1408" i="1"/>
  <c r="S1408" i="1" s="1"/>
  <c r="Y1407" i="1"/>
  <c r="Z1407" i="1" s="1"/>
  <c r="X1407" i="1"/>
  <c r="W1407" i="1" s="1"/>
  <c r="U1407" i="1"/>
  <c r="V1407" i="1" s="1"/>
  <c r="T1407" i="1"/>
  <c r="S1407" i="1" s="1"/>
  <c r="Y1406" i="1"/>
  <c r="Z1406" i="1" s="1"/>
  <c r="X1406" i="1"/>
  <c r="W1406" i="1" s="1"/>
  <c r="U1406" i="1"/>
  <c r="V1406" i="1" s="1"/>
  <c r="T1406" i="1"/>
  <c r="S1406" i="1" s="1"/>
  <c r="Y1405" i="1"/>
  <c r="Z1405" i="1" s="1"/>
  <c r="X1405" i="1"/>
  <c r="W1405" i="1" s="1"/>
  <c r="U1405" i="1"/>
  <c r="V1405" i="1" s="1"/>
  <c r="T1405" i="1"/>
  <c r="S1405" i="1" s="1"/>
  <c r="Y1404" i="1"/>
  <c r="Z1404" i="1" s="1"/>
  <c r="X1404" i="1"/>
  <c r="W1404" i="1" s="1"/>
  <c r="U1404" i="1"/>
  <c r="V1404" i="1" s="1"/>
  <c r="T1404" i="1"/>
  <c r="S1404" i="1" s="1"/>
  <c r="Y1403" i="1"/>
  <c r="Z1403" i="1" s="1"/>
  <c r="X1403" i="1"/>
  <c r="W1403" i="1" s="1"/>
  <c r="U1403" i="1"/>
  <c r="V1403" i="1" s="1"/>
  <c r="T1403" i="1"/>
  <c r="S1403" i="1" s="1"/>
  <c r="Y1402" i="1"/>
  <c r="Z1402" i="1" s="1"/>
  <c r="X1402" i="1"/>
  <c r="W1402" i="1" s="1"/>
  <c r="U1402" i="1"/>
  <c r="V1402" i="1" s="1"/>
  <c r="T1402" i="1"/>
  <c r="S1402" i="1" s="1"/>
  <c r="Y1401" i="1"/>
  <c r="Z1401" i="1" s="1"/>
  <c r="X1401" i="1"/>
  <c r="W1401" i="1" s="1"/>
  <c r="U1401" i="1"/>
  <c r="V1401" i="1" s="1"/>
  <c r="T1401" i="1"/>
  <c r="S1401" i="1" s="1"/>
  <c r="Y1400" i="1"/>
  <c r="Z1400" i="1" s="1"/>
  <c r="X1400" i="1"/>
  <c r="W1400" i="1" s="1"/>
  <c r="U1400" i="1"/>
  <c r="V1400" i="1" s="1"/>
  <c r="T1400" i="1"/>
  <c r="S1400" i="1" s="1"/>
  <c r="Y1399" i="1"/>
  <c r="Z1399" i="1" s="1"/>
  <c r="X1399" i="1"/>
  <c r="W1399" i="1" s="1"/>
  <c r="U1399" i="1"/>
  <c r="V1399" i="1" s="1"/>
  <c r="T1399" i="1"/>
  <c r="S1399" i="1" s="1"/>
  <c r="Y1398" i="1"/>
  <c r="Z1398" i="1" s="1"/>
  <c r="X1398" i="1"/>
  <c r="W1398" i="1" s="1"/>
  <c r="U1398" i="1"/>
  <c r="V1398" i="1" s="1"/>
  <c r="T1398" i="1"/>
  <c r="S1398" i="1" s="1"/>
  <c r="Y1397" i="1"/>
  <c r="Z1397" i="1" s="1"/>
  <c r="X1397" i="1"/>
  <c r="W1397" i="1" s="1"/>
  <c r="U1397" i="1"/>
  <c r="V1397" i="1" s="1"/>
  <c r="T1397" i="1"/>
  <c r="S1397" i="1" s="1"/>
  <c r="Y1396" i="1"/>
  <c r="Z1396" i="1" s="1"/>
  <c r="X1396" i="1"/>
  <c r="W1396" i="1" s="1"/>
  <c r="U1396" i="1"/>
  <c r="V1396" i="1" s="1"/>
  <c r="T1396" i="1"/>
  <c r="S1396" i="1" s="1"/>
  <c r="Y1395" i="1"/>
  <c r="Z1395" i="1" s="1"/>
  <c r="X1395" i="1"/>
  <c r="W1395" i="1" s="1"/>
  <c r="U1395" i="1"/>
  <c r="V1395" i="1" s="1"/>
  <c r="T1395" i="1"/>
  <c r="S1395" i="1" s="1"/>
  <c r="Y1394" i="1"/>
  <c r="Z1394" i="1" s="1"/>
  <c r="X1394" i="1"/>
  <c r="W1394" i="1" s="1"/>
  <c r="U1394" i="1"/>
  <c r="V1394" i="1" s="1"/>
  <c r="T1394" i="1"/>
  <c r="S1394" i="1" s="1"/>
  <c r="Y1393" i="1"/>
  <c r="Z1393" i="1" s="1"/>
  <c r="X1393" i="1"/>
  <c r="W1393" i="1" s="1"/>
  <c r="U1393" i="1"/>
  <c r="V1393" i="1" s="1"/>
  <c r="T1393" i="1"/>
  <c r="S1393" i="1" s="1"/>
  <c r="Y1392" i="1"/>
  <c r="Z1392" i="1" s="1"/>
  <c r="X1392" i="1"/>
  <c r="W1392" i="1" s="1"/>
  <c r="U1392" i="1"/>
  <c r="V1392" i="1" s="1"/>
  <c r="T1392" i="1"/>
  <c r="S1392" i="1" s="1"/>
  <c r="Y1391" i="1"/>
  <c r="Z1391" i="1" s="1"/>
  <c r="X1391" i="1"/>
  <c r="W1391" i="1" s="1"/>
  <c r="U1391" i="1"/>
  <c r="V1391" i="1" s="1"/>
  <c r="T1391" i="1"/>
  <c r="S1391" i="1" s="1"/>
  <c r="Y1390" i="1"/>
  <c r="Z1390" i="1" s="1"/>
  <c r="X1390" i="1"/>
  <c r="W1390" i="1" s="1"/>
  <c r="U1390" i="1"/>
  <c r="V1390" i="1" s="1"/>
  <c r="T1390" i="1"/>
  <c r="S1390" i="1" s="1"/>
  <c r="Y1389" i="1"/>
  <c r="Z1389" i="1" s="1"/>
  <c r="X1389" i="1"/>
  <c r="W1389" i="1" s="1"/>
  <c r="U1389" i="1"/>
  <c r="V1389" i="1" s="1"/>
  <c r="T1389" i="1"/>
  <c r="S1389" i="1" s="1"/>
  <c r="Y1388" i="1"/>
  <c r="Z1388" i="1" s="1"/>
  <c r="X1388" i="1"/>
  <c r="W1388" i="1" s="1"/>
  <c r="U1388" i="1"/>
  <c r="V1388" i="1" s="1"/>
  <c r="T1388" i="1"/>
  <c r="S1388" i="1" s="1"/>
  <c r="Y1387" i="1"/>
  <c r="Z1387" i="1" s="1"/>
  <c r="X1387" i="1"/>
  <c r="W1387" i="1" s="1"/>
  <c r="U1387" i="1"/>
  <c r="V1387" i="1" s="1"/>
  <c r="T1387" i="1"/>
  <c r="S1387" i="1" s="1"/>
  <c r="Y1386" i="1"/>
  <c r="Z1386" i="1" s="1"/>
  <c r="X1386" i="1"/>
  <c r="W1386" i="1" s="1"/>
  <c r="U1386" i="1"/>
  <c r="V1386" i="1" s="1"/>
  <c r="T1386" i="1"/>
  <c r="S1386" i="1" s="1"/>
  <c r="Y1385" i="1"/>
  <c r="Z1385" i="1" s="1"/>
  <c r="X1385" i="1"/>
  <c r="W1385" i="1" s="1"/>
  <c r="U1385" i="1"/>
  <c r="V1385" i="1" s="1"/>
  <c r="T1385" i="1"/>
  <c r="S1385" i="1" s="1"/>
  <c r="Y1384" i="1"/>
  <c r="Z1384" i="1" s="1"/>
  <c r="X1384" i="1"/>
  <c r="W1384" i="1" s="1"/>
  <c r="U1384" i="1"/>
  <c r="V1384" i="1" s="1"/>
  <c r="T1384" i="1"/>
  <c r="S1384" i="1" s="1"/>
  <c r="Y1383" i="1"/>
  <c r="Z1383" i="1" s="1"/>
  <c r="X1383" i="1"/>
  <c r="W1383" i="1" s="1"/>
  <c r="U1383" i="1"/>
  <c r="V1383" i="1" s="1"/>
  <c r="T1383" i="1"/>
  <c r="S1383" i="1" s="1"/>
  <c r="Y1382" i="1"/>
  <c r="Z1382" i="1" s="1"/>
  <c r="X1382" i="1"/>
  <c r="W1382" i="1" s="1"/>
  <c r="U1382" i="1"/>
  <c r="V1382" i="1" s="1"/>
  <c r="T1382" i="1"/>
  <c r="S1382" i="1" s="1"/>
  <c r="Y1381" i="1"/>
  <c r="Z1381" i="1" s="1"/>
  <c r="X1381" i="1"/>
  <c r="W1381" i="1" s="1"/>
  <c r="U1381" i="1"/>
  <c r="V1381" i="1" s="1"/>
  <c r="T1381" i="1"/>
  <c r="S1381" i="1" s="1"/>
  <c r="Y1380" i="1"/>
  <c r="Z1380" i="1" s="1"/>
  <c r="X1380" i="1"/>
  <c r="W1380" i="1" s="1"/>
  <c r="U1380" i="1"/>
  <c r="V1380" i="1" s="1"/>
  <c r="T1380" i="1"/>
  <c r="S1380" i="1" s="1"/>
  <c r="Y1379" i="1"/>
  <c r="Z1379" i="1" s="1"/>
  <c r="X1379" i="1"/>
  <c r="W1379" i="1" s="1"/>
  <c r="U1379" i="1"/>
  <c r="V1379" i="1" s="1"/>
  <c r="T1379" i="1"/>
  <c r="S1379" i="1" s="1"/>
  <c r="Y1378" i="1"/>
  <c r="Z1378" i="1" s="1"/>
  <c r="X1378" i="1"/>
  <c r="W1378" i="1" s="1"/>
  <c r="U1378" i="1"/>
  <c r="V1378" i="1" s="1"/>
  <c r="T1378" i="1"/>
  <c r="S1378" i="1" s="1"/>
  <c r="Y1377" i="1"/>
  <c r="Z1377" i="1" s="1"/>
  <c r="X1377" i="1"/>
  <c r="W1377" i="1" s="1"/>
  <c r="U1377" i="1"/>
  <c r="V1377" i="1" s="1"/>
  <c r="T1377" i="1"/>
  <c r="S1377" i="1" s="1"/>
  <c r="Y1376" i="1"/>
  <c r="Z1376" i="1" s="1"/>
  <c r="X1376" i="1"/>
  <c r="W1376" i="1" s="1"/>
  <c r="U1376" i="1"/>
  <c r="V1376" i="1" s="1"/>
  <c r="T1376" i="1"/>
  <c r="S1376" i="1" s="1"/>
  <c r="Y1375" i="1"/>
  <c r="Z1375" i="1" s="1"/>
  <c r="X1375" i="1"/>
  <c r="W1375" i="1" s="1"/>
  <c r="U1375" i="1"/>
  <c r="V1375" i="1" s="1"/>
  <c r="T1375" i="1"/>
  <c r="S1375" i="1" s="1"/>
  <c r="Y1374" i="1"/>
  <c r="Z1374" i="1" s="1"/>
  <c r="X1374" i="1"/>
  <c r="W1374" i="1" s="1"/>
  <c r="U1374" i="1"/>
  <c r="V1374" i="1" s="1"/>
  <c r="T1374" i="1"/>
  <c r="S1374" i="1" s="1"/>
  <c r="Y1373" i="1"/>
  <c r="Z1373" i="1" s="1"/>
  <c r="X1373" i="1"/>
  <c r="W1373" i="1" s="1"/>
  <c r="U1373" i="1"/>
  <c r="V1373" i="1" s="1"/>
  <c r="T1373" i="1"/>
  <c r="S1373" i="1" s="1"/>
  <c r="Y1372" i="1"/>
  <c r="Z1372" i="1" s="1"/>
  <c r="X1372" i="1"/>
  <c r="W1372" i="1" s="1"/>
  <c r="U1372" i="1"/>
  <c r="V1372" i="1" s="1"/>
  <c r="T1372" i="1"/>
  <c r="S1372" i="1" s="1"/>
  <c r="Y1371" i="1"/>
  <c r="Z1371" i="1" s="1"/>
  <c r="X1371" i="1"/>
  <c r="W1371" i="1" s="1"/>
  <c r="U1371" i="1"/>
  <c r="V1371" i="1" s="1"/>
  <c r="T1371" i="1"/>
  <c r="S1371" i="1" s="1"/>
  <c r="Y1370" i="1"/>
  <c r="Z1370" i="1" s="1"/>
  <c r="X1370" i="1"/>
  <c r="W1370" i="1" s="1"/>
  <c r="U1370" i="1"/>
  <c r="V1370" i="1" s="1"/>
  <c r="T1370" i="1"/>
  <c r="S1370" i="1" s="1"/>
  <c r="Y1369" i="1"/>
  <c r="Z1369" i="1" s="1"/>
  <c r="X1369" i="1"/>
  <c r="W1369" i="1" s="1"/>
  <c r="U1369" i="1"/>
  <c r="V1369" i="1" s="1"/>
  <c r="T1369" i="1"/>
  <c r="S1369" i="1" s="1"/>
  <c r="Y1368" i="1"/>
  <c r="Z1368" i="1" s="1"/>
  <c r="X1368" i="1"/>
  <c r="W1368" i="1" s="1"/>
  <c r="U1368" i="1"/>
  <c r="V1368" i="1" s="1"/>
  <c r="T1368" i="1"/>
  <c r="S1368" i="1" s="1"/>
  <c r="Y1367" i="1"/>
  <c r="Z1367" i="1" s="1"/>
  <c r="X1367" i="1"/>
  <c r="W1367" i="1" s="1"/>
  <c r="U1367" i="1"/>
  <c r="V1367" i="1" s="1"/>
  <c r="T1367" i="1"/>
  <c r="S1367" i="1" s="1"/>
  <c r="Y1366" i="1"/>
  <c r="Z1366" i="1" s="1"/>
  <c r="X1366" i="1"/>
  <c r="W1366" i="1" s="1"/>
  <c r="U1366" i="1"/>
  <c r="V1366" i="1" s="1"/>
  <c r="T1366" i="1"/>
  <c r="S1366" i="1" s="1"/>
  <c r="Y1365" i="1"/>
  <c r="Z1365" i="1" s="1"/>
  <c r="X1365" i="1"/>
  <c r="W1365" i="1" s="1"/>
  <c r="U1365" i="1"/>
  <c r="V1365" i="1" s="1"/>
  <c r="T1365" i="1"/>
  <c r="S1365" i="1" s="1"/>
  <c r="Y1364" i="1"/>
  <c r="Z1364" i="1" s="1"/>
  <c r="X1364" i="1"/>
  <c r="W1364" i="1" s="1"/>
  <c r="U1364" i="1"/>
  <c r="V1364" i="1" s="1"/>
  <c r="T1364" i="1"/>
  <c r="S1364" i="1" s="1"/>
  <c r="Y1363" i="1"/>
  <c r="Z1363" i="1" s="1"/>
  <c r="X1363" i="1"/>
  <c r="W1363" i="1" s="1"/>
  <c r="U1363" i="1"/>
  <c r="V1363" i="1" s="1"/>
  <c r="T1363" i="1"/>
  <c r="S1363" i="1" s="1"/>
  <c r="Y1362" i="1"/>
  <c r="Z1362" i="1" s="1"/>
  <c r="X1362" i="1"/>
  <c r="W1362" i="1" s="1"/>
  <c r="U1362" i="1"/>
  <c r="V1362" i="1" s="1"/>
  <c r="T1362" i="1"/>
  <c r="S1362" i="1" s="1"/>
  <c r="Y1361" i="1"/>
  <c r="Z1361" i="1" s="1"/>
  <c r="X1361" i="1"/>
  <c r="W1361" i="1" s="1"/>
  <c r="U1361" i="1"/>
  <c r="V1361" i="1" s="1"/>
  <c r="T1361" i="1"/>
  <c r="S1361" i="1" s="1"/>
  <c r="Y1360" i="1"/>
  <c r="Z1360" i="1" s="1"/>
  <c r="X1360" i="1"/>
  <c r="W1360" i="1" s="1"/>
  <c r="U1360" i="1"/>
  <c r="V1360" i="1" s="1"/>
  <c r="T1360" i="1"/>
  <c r="S1360" i="1" s="1"/>
  <c r="Y1359" i="1"/>
  <c r="Z1359" i="1" s="1"/>
  <c r="X1359" i="1"/>
  <c r="W1359" i="1" s="1"/>
  <c r="U1359" i="1"/>
  <c r="V1359" i="1" s="1"/>
  <c r="T1359" i="1"/>
  <c r="S1359" i="1" s="1"/>
  <c r="Y1358" i="1"/>
  <c r="Z1358" i="1" s="1"/>
  <c r="X1358" i="1"/>
  <c r="W1358" i="1" s="1"/>
  <c r="U1358" i="1"/>
  <c r="V1358" i="1" s="1"/>
  <c r="T1358" i="1"/>
  <c r="S1358" i="1" s="1"/>
  <c r="Y1357" i="1"/>
  <c r="Z1357" i="1" s="1"/>
  <c r="X1357" i="1"/>
  <c r="W1357" i="1" s="1"/>
  <c r="U1357" i="1"/>
  <c r="V1357" i="1" s="1"/>
  <c r="T1357" i="1"/>
  <c r="S1357" i="1" s="1"/>
  <c r="Y1356" i="1"/>
  <c r="Z1356" i="1" s="1"/>
  <c r="X1356" i="1"/>
  <c r="W1356" i="1" s="1"/>
  <c r="U1356" i="1"/>
  <c r="V1356" i="1" s="1"/>
  <c r="T1356" i="1"/>
  <c r="S1356" i="1" s="1"/>
  <c r="Y1355" i="1"/>
  <c r="Z1355" i="1" s="1"/>
  <c r="X1355" i="1"/>
  <c r="W1355" i="1" s="1"/>
  <c r="U1355" i="1"/>
  <c r="V1355" i="1" s="1"/>
  <c r="T1355" i="1"/>
  <c r="S1355" i="1" s="1"/>
  <c r="Y1354" i="1"/>
  <c r="Z1354" i="1" s="1"/>
  <c r="X1354" i="1"/>
  <c r="W1354" i="1" s="1"/>
  <c r="U1354" i="1"/>
  <c r="V1354" i="1" s="1"/>
  <c r="T1354" i="1"/>
  <c r="S1354" i="1" s="1"/>
  <c r="Y1353" i="1"/>
  <c r="Z1353" i="1" s="1"/>
  <c r="X1353" i="1"/>
  <c r="W1353" i="1" s="1"/>
  <c r="U1353" i="1"/>
  <c r="V1353" i="1" s="1"/>
  <c r="T1353" i="1"/>
  <c r="S1353" i="1" s="1"/>
  <c r="Y1352" i="1"/>
  <c r="Z1352" i="1" s="1"/>
  <c r="X1352" i="1"/>
  <c r="W1352" i="1" s="1"/>
  <c r="U1352" i="1"/>
  <c r="V1352" i="1" s="1"/>
  <c r="T1352" i="1"/>
  <c r="S1352" i="1" s="1"/>
  <c r="Y1351" i="1"/>
  <c r="Z1351" i="1" s="1"/>
  <c r="X1351" i="1"/>
  <c r="W1351" i="1" s="1"/>
  <c r="U1351" i="1"/>
  <c r="V1351" i="1" s="1"/>
  <c r="T1351" i="1"/>
  <c r="S1351" i="1" s="1"/>
  <c r="Y1350" i="1"/>
  <c r="Z1350" i="1" s="1"/>
  <c r="X1350" i="1"/>
  <c r="W1350" i="1" s="1"/>
  <c r="U1350" i="1"/>
  <c r="V1350" i="1" s="1"/>
  <c r="T1350" i="1"/>
  <c r="S1350" i="1" s="1"/>
  <c r="Y1349" i="1"/>
  <c r="Z1349" i="1" s="1"/>
  <c r="X1349" i="1"/>
  <c r="W1349" i="1" s="1"/>
  <c r="U1349" i="1"/>
  <c r="V1349" i="1" s="1"/>
  <c r="T1349" i="1"/>
  <c r="S1349" i="1" s="1"/>
  <c r="Y1348" i="1"/>
  <c r="Z1348" i="1" s="1"/>
  <c r="X1348" i="1"/>
  <c r="W1348" i="1" s="1"/>
  <c r="U1348" i="1"/>
  <c r="V1348" i="1" s="1"/>
  <c r="T1348" i="1"/>
  <c r="S1348" i="1" s="1"/>
  <c r="Y1347" i="1"/>
  <c r="Z1347" i="1" s="1"/>
  <c r="X1347" i="1"/>
  <c r="W1347" i="1" s="1"/>
  <c r="U1347" i="1"/>
  <c r="V1347" i="1" s="1"/>
  <c r="T1347" i="1"/>
  <c r="S1347" i="1" s="1"/>
  <c r="Y1346" i="1"/>
  <c r="Z1346" i="1" s="1"/>
  <c r="X1346" i="1"/>
  <c r="W1346" i="1" s="1"/>
  <c r="U1346" i="1"/>
  <c r="V1346" i="1" s="1"/>
  <c r="T1346" i="1"/>
  <c r="S1346" i="1" s="1"/>
  <c r="Y1345" i="1"/>
  <c r="Z1345" i="1" s="1"/>
  <c r="X1345" i="1"/>
  <c r="W1345" i="1" s="1"/>
  <c r="U1345" i="1"/>
  <c r="V1345" i="1" s="1"/>
  <c r="T1345" i="1"/>
  <c r="S1345" i="1" s="1"/>
  <c r="Y1344" i="1"/>
  <c r="Z1344" i="1" s="1"/>
  <c r="X1344" i="1"/>
  <c r="W1344" i="1" s="1"/>
  <c r="U1344" i="1"/>
  <c r="V1344" i="1" s="1"/>
  <c r="T1344" i="1"/>
  <c r="S1344" i="1" s="1"/>
  <c r="Y1343" i="1"/>
  <c r="Z1343" i="1" s="1"/>
  <c r="X1343" i="1"/>
  <c r="W1343" i="1" s="1"/>
  <c r="U1343" i="1"/>
  <c r="V1343" i="1" s="1"/>
  <c r="T1343" i="1"/>
  <c r="S1343" i="1" s="1"/>
  <c r="Y1342" i="1"/>
  <c r="Z1342" i="1" s="1"/>
  <c r="X1342" i="1"/>
  <c r="W1342" i="1" s="1"/>
  <c r="U1342" i="1"/>
  <c r="V1342" i="1" s="1"/>
  <c r="T1342" i="1"/>
  <c r="S1342" i="1" s="1"/>
  <c r="Y1341" i="1"/>
  <c r="Z1341" i="1" s="1"/>
  <c r="X1341" i="1"/>
  <c r="W1341" i="1" s="1"/>
  <c r="U1341" i="1"/>
  <c r="V1341" i="1" s="1"/>
  <c r="T1341" i="1"/>
  <c r="S1341" i="1" s="1"/>
  <c r="Y1340" i="1"/>
  <c r="Z1340" i="1" s="1"/>
  <c r="X1340" i="1"/>
  <c r="W1340" i="1" s="1"/>
  <c r="U1340" i="1"/>
  <c r="V1340" i="1" s="1"/>
  <c r="T1340" i="1"/>
  <c r="S1340" i="1" s="1"/>
  <c r="Y1339" i="1"/>
  <c r="Z1339" i="1" s="1"/>
  <c r="X1339" i="1"/>
  <c r="W1339" i="1" s="1"/>
  <c r="U1339" i="1"/>
  <c r="V1339" i="1" s="1"/>
  <c r="T1339" i="1"/>
  <c r="S1339" i="1" s="1"/>
  <c r="Y1338" i="1"/>
  <c r="Z1338" i="1" s="1"/>
  <c r="X1338" i="1"/>
  <c r="W1338" i="1" s="1"/>
  <c r="U1338" i="1"/>
  <c r="V1338" i="1" s="1"/>
  <c r="T1338" i="1"/>
  <c r="S1338" i="1" s="1"/>
  <c r="Y1337" i="1"/>
  <c r="Z1337" i="1" s="1"/>
  <c r="X1337" i="1"/>
  <c r="W1337" i="1" s="1"/>
  <c r="U1337" i="1"/>
  <c r="V1337" i="1" s="1"/>
  <c r="T1337" i="1"/>
  <c r="S1337" i="1" s="1"/>
  <c r="Y1336" i="1"/>
  <c r="Z1336" i="1" s="1"/>
  <c r="X1336" i="1"/>
  <c r="W1336" i="1" s="1"/>
  <c r="U1336" i="1"/>
  <c r="V1336" i="1" s="1"/>
  <c r="T1336" i="1"/>
  <c r="S1336" i="1" s="1"/>
  <c r="Y1335" i="1"/>
  <c r="Z1335" i="1" s="1"/>
  <c r="X1335" i="1"/>
  <c r="W1335" i="1" s="1"/>
  <c r="U1335" i="1"/>
  <c r="V1335" i="1" s="1"/>
  <c r="T1335" i="1"/>
  <c r="S1335" i="1" s="1"/>
  <c r="Y1334" i="1"/>
  <c r="Z1334" i="1" s="1"/>
  <c r="X1334" i="1"/>
  <c r="W1334" i="1" s="1"/>
  <c r="U1334" i="1"/>
  <c r="V1334" i="1" s="1"/>
  <c r="T1334" i="1"/>
  <c r="S1334" i="1" s="1"/>
  <c r="Y1333" i="1"/>
  <c r="Z1333" i="1" s="1"/>
  <c r="X1333" i="1"/>
  <c r="W1333" i="1" s="1"/>
  <c r="U1333" i="1"/>
  <c r="V1333" i="1" s="1"/>
  <c r="T1333" i="1"/>
  <c r="S1333" i="1" s="1"/>
  <c r="Y1332" i="1"/>
  <c r="Z1332" i="1" s="1"/>
  <c r="X1332" i="1"/>
  <c r="W1332" i="1" s="1"/>
  <c r="U1332" i="1"/>
  <c r="V1332" i="1" s="1"/>
  <c r="T1332" i="1"/>
  <c r="S1332" i="1" s="1"/>
  <c r="Y1331" i="1"/>
  <c r="Z1331" i="1" s="1"/>
  <c r="X1331" i="1"/>
  <c r="W1331" i="1" s="1"/>
  <c r="U1331" i="1"/>
  <c r="V1331" i="1" s="1"/>
  <c r="T1331" i="1"/>
  <c r="S1331" i="1" s="1"/>
  <c r="Y1330" i="1"/>
  <c r="Z1330" i="1" s="1"/>
  <c r="X1330" i="1"/>
  <c r="W1330" i="1" s="1"/>
  <c r="U1330" i="1"/>
  <c r="V1330" i="1" s="1"/>
  <c r="T1330" i="1"/>
  <c r="S1330" i="1" s="1"/>
  <c r="Y1329" i="1"/>
  <c r="Z1329" i="1" s="1"/>
  <c r="X1329" i="1"/>
  <c r="W1329" i="1" s="1"/>
  <c r="U1329" i="1"/>
  <c r="V1329" i="1" s="1"/>
  <c r="T1329" i="1"/>
  <c r="S1329" i="1" s="1"/>
  <c r="Y1328" i="1"/>
  <c r="Z1328" i="1" s="1"/>
  <c r="X1328" i="1"/>
  <c r="W1328" i="1" s="1"/>
  <c r="U1328" i="1"/>
  <c r="V1328" i="1" s="1"/>
  <c r="T1328" i="1"/>
  <c r="S1328" i="1" s="1"/>
  <c r="Y1327" i="1"/>
  <c r="Z1327" i="1" s="1"/>
  <c r="X1327" i="1"/>
  <c r="W1327" i="1" s="1"/>
  <c r="U1327" i="1"/>
  <c r="V1327" i="1" s="1"/>
  <c r="T1327" i="1"/>
  <c r="S1327" i="1" s="1"/>
  <c r="Y1326" i="1"/>
  <c r="Z1326" i="1" s="1"/>
  <c r="X1326" i="1"/>
  <c r="W1326" i="1" s="1"/>
  <c r="U1326" i="1"/>
  <c r="V1326" i="1" s="1"/>
  <c r="T1326" i="1"/>
  <c r="S1326" i="1" s="1"/>
  <c r="Y1325" i="1"/>
  <c r="Z1325" i="1" s="1"/>
  <c r="X1325" i="1"/>
  <c r="W1325" i="1" s="1"/>
  <c r="U1325" i="1"/>
  <c r="V1325" i="1" s="1"/>
  <c r="T1325" i="1"/>
  <c r="S1325" i="1" s="1"/>
  <c r="Y1324" i="1"/>
  <c r="Z1324" i="1" s="1"/>
  <c r="X1324" i="1"/>
  <c r="W1324" i="1" s="1"/>
  <c r="U1324" i="1"/>
  <c r="V1324" i="1" s="1"/>
  <c r="T1324" i="1"/>
  <c r="S1324" i="1" s="1"/>
  <c r="Y1323" i="1"/>
  <c r="Z1323" i="1" s="1"/>
  <c r="X1323" i="1"/>
  <c r="W1323" i="1" s="1"/>
  <c r="U1323" i="1"/>
  <c r="V1323" i="1" s="1"/>
  <c r="T1323" i="1"/>
  <c r="S1323" i="1" s="1"/>
  <c r="Y1322" i="1"/>
  <c r="Z1322" i="1" s="1"/>
  <c r="X1322" i="1"/>
  <c r="W1322" i="1" s="1"/>
  <c r="U1322" i="1"/>
  <c r="V1322" i="1" s="1"/>
  <c r="T1322" i="1"/>
  <c r="S1322" i="1" s="1"/>
  <c r="Y1321" i="1"/>
  <c r="Z1321" i="1" s="1"/>
  <c r="X1321" i="1"/>
  <c r="W1321" i="1" s="1"/>
  <c r="U1321" i="1"/>
  <c r="V1321" i="1" s="1"/>
  <c r="T1321" i="1"/>
  <c r="S1321" i="1" s="1"/>
  <c r="Y1320" i="1"/>
  <c r="Z1320" i="1" s="1"/>
  <c r="X1320" i="1"/>
  <c r="W1320" i="1" s="1"/>
  <c r="U1320" i="1"/>
  <c r="V1320" i="1" s="1"/>
  <c r="T1320" i="1"/>
  <c r="S1320" i="1" s="1"/>
  <c r="Y1319" i="1"/>
  <c r="Z1319" i="1" s="1"/>
  <c r="X1319" i="1"/>
  <c r="W1319" i="1" s="1"/>
  <c r="U1319" i="1"/>
  <c r="V1319" i="1" s="1"/>
  <c r="T1319" i="1"/>
  <c r="S1319" i="1" s="1"/>
  <c r="Y1318" i="1"/>
  <c r="Z1318" i="1" s="1"/>
  <c r="X1318" i="1"/>
  <c r="W1318" i="1" s="1"/>
  <c r="U1318" i="1"/>
  <c r="V1318" i="1" s="1"/>
  <c r="T1318" i="1"/>
  <c r="S1318" i="1" s="1"/>
  <c r="Y1317" i="1"/>
  <c r="Z1317" i="1" s="1"/>
  <c r="X1317" i="1"/>
  <c r="W1317" i="1" s="1"/>
  <c r="U1317" i="1"/>
  <c r="V1317" i="1" s="1"/>
  <c r="T1317" i="1"/>
  <c r="S1317" i="1" s="1"/>
  <c r="Y1316" i="1"/>
  <c r="Z1316" i="1" s="1"/>
  <c r="X1316" i="1"/>
  <c r="W1316" i="1" s="1"/>
  <c r="U1316" i="1"/>
  <c r="V1316" i="1" s="1"/>
  <c r="T1316" i="1"/>
  <c r="S1316" i="1" s="1"/>
  <c r="Y1315" i="1"/>
  <c r="Z1315" i="1" s="1"/>
  <c r="X1315" i="1"/>
  <c r="W1315" i="1" s="1"/>
  <c r="U1315" i="1"/>
  <c r="V1315" i="1" s="1"/>
  <c r="T1315" i="1"/>
  <c r="S1315" i="1" s="1"/>
  <c r="Y1314" i="1"/>
  <c r="Z1314" i="1" s="1"/>
  <c r="X1314" i="1"/>
  <c r="W1314" i="1" s="1"/>
  <c r="U1314" i="1"/>
  <c r="V1314" i="1" s="1"/>
  <c r="T1314" i="1"/>
  <c r="S1314" i="1" s="1"/>
  <c r="Y1313" i="1"/>
  <c r="Z1313" i="1" s="1"/>
  <c r="X1313" i="1"/>
  <c r="W1313" i="1" s="1"/>
  <c r="U1313" i="1"/>
  <c r="V1313" i="1" s="1"/>
  <c r="T1313" i="1"/>
  <c r="S1313" i="1" s="1"/>
  <c r="Y1312" i="1"/>
  <c r="Z1312" i="1" s="1"/>
  <c r="X1312" i="1"/>
  <c r="W1312" i="1" s="1"/>
  <c r="U1312" i="1"/>
  <c r="V1312" i="1" s="1"/>
  <c r="T1312" i="1"/>
  <c r="S1312" i="1" s="1"/>
  <c r="Y1311" i="1"/>
  <c r="Z1311" i="1" s="1"/>
  <c r="X1311" i="1"/>
  <c r="W1311" i="1" s="1"/>
  <c r="U1311" i="1"/>
  <c r="V1311" i="1" s="1"/>
  <c r="T1311" i="1"/>
  <c r="S1311" i="1" s="1"/>
  <c r="Y1310" i="1"/>
  <c r="Z1310" i="1" s="1"/>
  <c r="X1310" i="1"/>
  <c r="W1310" i="1" s="1"/>
  <c r="U1310" i="1"/>
  <c r="V1310" i="1" s="1"/>
  <c r="T1310" i="1"/>
  <c r="S1310" i="1" s="1"/>
  <c r="Y1309" i="1"/>
  <c r="Z1309" i="1" s="1"/>
  <c r="X1309" i="1"/>
  <c r="W1309" i="1" s="1"/>
  <c r="U1309" i="1"/>
  <c r="V1309" i="1" s="1"/>
  <c r="T1309" i="1"/>
  <c r="S1309" i="1" s="1"/>
  <c r="Y1308" i="1"/>
  <c r="Z1308" i="1" s="1"/>
  <c r="X1308" i="1"/>
  <c r="W1308" i="1" s="1"/>
  <c r="U1308" i="1"/>
  <c r="V1308" i="1" s="1"/>
  <c r="T1308" i="1"/>
  <c r="S1308" i="1" s="1"/>
  <c r="Y1307" i="1"/>
  <c r="Z1307" i="1" s="1"/>
  <c r="X1307" i="1"/>
  <c r="W1307" i="1" s="1"/>
  <c r="U1307" i="1"/>
  <c r="V1307" i="1" s="1"/>
  <c r="T1307" i="1"/>
  <c r="S1307" i="1" s="1"/>
  <c r="Y1306" i="1"/>
  <c r="Z1306" i="1" s="1"/>
  <c r="X1306" i="1"/>
  <c r="W1306" i="1" s="1"/>
  <c r="U1306" i="1"/>
  <c r="V1306" i="1" s="1"/>
  <c r="T1306" i="1"/>
  <c r="S1306" i="1" s="1"/>
  <c r="Y1305" i="1"/>
  <c r="Z1305" i="1" s="1"/>
  <c r="X1305" i="1"/>
  <c r="W1305" i="1" s="1"/>
  <c r="U1305" i="1"/>
  <c r="V1305" i="1" s="1"/>
  <c r="T1305" i="1"/>
  <c r="S1305" i="1" s="1"/>
  <c r="Y1304" i="1"/>
  <c r="Z1304" i="1" s="1"/>
  <c r="X1304" i="1"/>
  <c r="W1304" i="1" s="1"/>
  <c r="U1304" i="1"/>
  <c r="V1304" i="1" s="1"/>
  <c r="T1304" i="1"/>
  <c r="S1304" i="1" s="1"/>
  <c r="Y1303" i="1"/>
  <c r="Z1303" i="1" s="1"/>
  <c r="X1303" i="1"/>
  <c r="W1303" i="1" s="1"/>
  <c r="U1303" i="1"/>
  <c r="V1303" i="1" s="1"/>
  <c r="T1303" i="1"/>
  <c r="S1303" i="1" s="1"/>
  <c r="Y1302" i="1"/>
  <c r="Z1302" i="1" s="1"/>
  <c r="X1302" i="1"/>
  <c r="W1302" i="1" s="1"/>
  <c r="U1302" i="1"/>
  <c r="V1302" i="1" s="1"/>
  <c r="T1302" i="1"/>
  <c r="S1302" i="1" s="1"/>
  <c r="Y1301" i="1"/>
  <c r="Z1301" i="1" s="1"/>
  <c r="X1301" i="1"/>
  <c r="W1301" i="1" s="1"/>
  <c r="U1301" i="1"/>
  <c r="V1301" i="1" s="1"/>
  <c r="T1301" i="1"/>
  <c r="S1301" i="1" s="1"/>
  <c r="Y1300" i="1"/>
  <c r="Z1300" i="1" s="1"/>
  <c r="X1300" i="1"/>
  <c r="W1300" i="1" s="1"/>
  <c r="U1300" i="1"/>
  <c r="V1300" i="1" s="1"/>
  <c r="T1300" i="1"/>
  <c r="S1300" i="1" s="1"/>
  <c r="Y1299" i="1"/>
  <c r="Z1299" i="1" s="1"/>
  <c r="X1299" i="1"/>
  <c r="W1299" i="1" s="1"/>
  <c r="U1299" i="1"/>
  <c r="V1299" i="1" s="1"/>
  <c r="T1299" i="1"/>
  <c r="S1299" i="1" s="1"/>
  <c r="Y1298" i="1"/>
  <c r="Z1298" i="1" s="1"/>
  <c r="X1298" i="1"/>
  <c r="W1298" i="1" s="1"/>
  <c r="U1298" i="1"/>
  <c r="V1298" i="1" s="1"/>
  <c r="T1298" i="1"/>
  <c r="S1298" i="1" s="1"/>
  <c r="Y1297" i="1"/>
  <c r="Z1297" i="1" s="1"/>
  <c r="X1297" i="1"/>
  <c r="W1297" i="1" s="1"/>
  <c r="U1297" i="1"/>
  <c r="V1297" i="1" s="1"/>
  <c r="T1297" i="1"/>
  <c r="S1297" i="1" s="1"/>
  <c r="Y1296" i="1"/>
  <c r="Z1296" i="1" s="1"/>
  <c r="X1296" i="1"/>
  <c r="W1296" i="1" s="1"/>
  <c r="U1296" i="1"/>
  <c r="V1296" i="1" s="1"/>
  <c r="T1296" i="1"/>
  <c r="S1296" i="1" s="1"/>
  <c r="Y1295" i="1"/>
  <c r="Z1295" i="1" s="1"/>
  <c r="X1295" i="1"/>
  <c r="W1295" i="1" s="1"/>
  <c r="U1295" i="1"/>
  <c r="V1295" i="1" s="1"/>
  <c r="T1295" i="1"/>
  <c r="S1295" i="1" s="1"/>
  <c r="Y1294" i="1"/>
  <c r="Z1294" i="1" s="1"/>
  <c r="X1294" i="1"/>
  <c r="W1294" i="1" s="1"/>
  <c r="U1294" i="1"/>
  <c r="V1294" i="1" s="1"/>
  <c r="T1294" i="1"/>
  <c r="S1294" i="1" s="1"/>
  <c r="Y1293" i="1"/>
  <c r="Z1293" i="1" s="1"/>
  <c r="X1293" i="1"/>
  <c r="W1293" i="1" s="1"/>
  <c r="U1293" i="1"/>
  <c r="V1293" i="1" s="1"/>
  <c r="T1293" i="1"/>
  <c r="S1293" i="1" s="1"/>
  <c r="Y1292" i="1"/>
  <c r="Z1292" i="1" s="1"/>
  <c r="X1292" i="1"/>
  <c r="W1292" i="1" s="1"/>
  <c r="U1292" i="1"/>
  <c r="V1292" i="1" s="1"/>
  <c r="T1292" i="1"/>
  <c r="S1292" i="1" s="1"/>
  <c r="Y1291" i="1"/>
  <c r="Z1291" i="1" s="1"/>
  <c r="X1291" i="1"/>
  <c r="W1291" i="1" s="1"/>
  <c r="U1291" i="1"/>
  <c r="V1291" i="1" s="1"/>
  <c r="T1291" i="1"/>
  <c r="S1291" i="1" s="1"/>
  <c r="Y1290" i="1"/>
  <c r="Z1290" i="1" s="1"/>
  <c r="X1290" i="1"/>
  <c r="W1290" i="1" s="1"/>
  <c r="U1290" i="1"/>
  <c r="V1290" i="1" s="1"/>
  <c r="T1290" i="1"/>
  <c r="S1290" i="1" s="1"/>
  <c r="Y1289" i="1"/>
  <c r="Z1289" i="1" s="1"/>
  <c r="X1289" i="1"/>
  <c r="W1289" i="1" s="1"/>
  <c r="U1289" i="1"/>
  <c r="V1289" i="1" s="1"/>
  <c r="T1289" i="1"/>
  <c r="S1289" i="1" s="1"/>
  <c r="Y1288" i="1"/>
  <c r="Z1288" i="1" s="1"/>
  <c r="X1288" i="1"/>
  <c r="W1288" i="1" s="1"/>
  <c r="U1288" i="1"/>
  <c r="V1288" i="1" s="1"/>
  <c r="T1288" i="1"/>
  <c r="S1288" i="1" s="1"/>
  <c r="Y1287" i="1"/>
  <c r="Z1287" i="1" s="1"/>
  <c r="X1287" i="1"/>
  <c r="W1287" i="1" s="1"/>
  <c r="U1287" i="1"/>
  <c r="V1287" i="1" s="1"/>
  <c r="T1287" i="1"/>
  <c r="S1287" i="1" s="1"/>
  <c r="Y1286" i="1"/>
  <c r="Z1286" i="1" s="1"/>
  <c r="X1286" i="1"/>
  <c r="W1286" i="1" s="1"/>
  <c r="U1286" i="1"/>
  <c r="V1286" i="1" s="1"/>
  <c r="T1286" i="1"/>
  <c r="S1286" i="1" s="1"/>
  <c r="Y1285" i="1"/>
  <c r="Z1285" i="1" s="1"/>
  <c r="X1285" i="1"/>
  <c r="W1285" i="1" s="1"/>
  <c r="U1285" i="1"/>
  <c r="V1285" i="1" s="1"/>
  <c r="T1285" i="1"/>
  <c r="S1285" i="1" s="1"/>
  <c r="Y1284" i="1"/>
  <c r="Z1284" i="1" s="1"/>
  <c r="X1284" i="1"/>
  <c r="W1284" i="1" s="1"/>
  <c r="U1284" i="1"/>
  <c r="V1284" i="1" s="1"/>
  <c r="T1284" i="1"/>
  <c r="S1284" i="1" s="1"/>
  <c r="Y1283" i="1"/>
  <c r="Z1283" i="1" s="1"/>
  <c r="X1283" i="1"/>
  <c r="W1283" i="1" s="1"/>
  <c r="U1283" i="1"/>
  <c r="V1283" i="1" s="1"/>
  <c r="T1283" i="1"/>
  <c r="S1283" i="1" s="1"/>
  <c r="Y1282" i="1"/>
  <c r="Z1282" i="1" s="1"/>
  <c r="X1282" i="1"/>
  <c r="W1282" i="1" s="1"/>
  <c r="U1282" i="1"/>
  <c r="V1282" i="1" s="1"/>
  <c r="T1282" i="1"/>
  <c r="S1282" i="1" s="1"/>
  <c r="Y1281" i="1"/>
  <c r="Z1281" i="1" s="1"/>
  <c r="X1281" i="1"/>
  <c r="W1281" i="1" s="1"/>
  <c r="U1281" i="1"/>
  <c r="V1281" i="1" s="1"/>
  <c r="T1281" i="1"/>
  <c r="S1281" i="1" s="1"/>
  <c r="Y1280" i="1"/>
  <c r="Z1280" i="1" s="1"/>
  <c r="X1280" i="1"/>
  <c r="W1280" i="1" s="1"/>
  <c r="U1280" i="1"/>
  <c r="V1280" i="1" s="1"/>
  <c r="T1280" i="1"/>
  <c r="S1280" i="1" s="1"/>
  <c r="Y1279" i="1"/>
  <c r="Z1279" i="1" s="1"/>
  <c r="X1279" i="1"/>
  <c r="W1279" i="1" s="1"/>
  <c r="U1279" i="1"/>
  <c r="V1279" i="1" s="1"/>
  <c r="T1279" i="1"/>
  <c r="S1279" i="1" s="1"/>
  <c r="Y1278" i="1"/>
  <c r="Z1278" i="1" s="1"/>
  <c r="X1278" i="1"/>
  <c r="W1278" i="1" s="1"/>
  <c r="U1278" i="1"/>
  <c r="V1278" i="1" s="1"/>
  <c r="T1278" i="1"/>
  <c r="S1278" i="1" s="1"/>
  <c r="Y1277" i="1"/>
  <c r="Z1277" i="1" s="1"/>
  <c r="X1277" i="1"/>
  <c r="W1277" i="1" s="1"/>
  <c r="U1277" i="1"/>
  <c r="V1277" i="1" s="1"/>
  <c r="T1277" i="1"/>
  <c r="S1277" i="1" s="1"/>
  <c r="Y1276" i="1"/>
  <c r="Z1276" i="1" s="1"/>
  <c r="X1276" i="1"/>
  <c r="W1276" i="1" s="1"/>
  <c r="U1276" i="1"/>
  <c r="V1276" i="1" s="1"/>
  <c r="T1276" i="1"/>
  <c r="S1276" i="1" s="1"/>
  <c r="Y1275" i="1"/>
  <c r="Z1275" i="1" s="1"/>
  <c r="X1275" i="1"/>
  <c r="W1275" i="1" s="1"/>
  <c r="U1275" i="1"/>
  <c r="V1275" i="1" s="1"/>
  <c r="T1275" i="1"/>
  <c r="S1275" i="1" s="1"/>
  <c r="Y1274" i="1"/>
  <c r="Z1274" i="1" s="1"/>
  <c r="X1274" i="1"/>
  <c r="W1274" i="1" s="1"/>
  <c r="U1274" i="1"/>
  <c r="V1274" i="1" s="1"/>
  <c r="T1274" i="1"/>
  <c r="S1274" i="1" s="1"/>
  <c r="Y1273" i="1"/>
  <c r="Z1273" i="1" s="1"/>
  <c r="X1273" i="1"/>
  <c r="W1273" i="1" s="1"/>
  <c r="U1273" i="1"/>
  <c r="V1273" i="1" s="1"/>
  <c r="T1273" i="1"/>
  <c r="S1273" i="1" s="1"/>
  <c r="Y1272" i="1"/>
  <c r="Z1272" i="1" s="1"/>
  <c r="X1272" i="1"/>
  <c r="W1272" i="1" s="1"/>
  <c r="U1272" i="1"/>
  <c r="V1272" i="1" s="1"/>
  <c r="T1272" i="1"/>
  <c r="S1272" i="1" s="1"/>
  <c r="Y1271" i="1"/>
  <c r="Z1271" i="1" s="1"/>
  <c r="X1271" i="1"/>
  <c r="W1271" i="1" s="1"/>
  <c r="U1271" i="1"/>
  <c r="V1271" i="1" s="1"/>
  <c r="T1271" i="1"/>
  <c r="S1271" i="1" s="1"/>
  <c r="Y1270" i="1"/>
  <c r="Z1270" i="1" s="1"/>
  <c r="X1270" i="1"/>
  <c r="W1270" i="1" s="1"/>
  <c r="U1270" i="1"/>
  <c r="V1270" i="1" s="1"/>
  <c r="T1270" i="1"/>
  <c r="S1270" i="1" s="1"/>
  <c r="Y1269" i="1"/>
  <c r="Z1269" i="1" s="1"/>
  <c r="X1269" i="1"/>
  <c r="W1269" i="1" s="1"/>
  <c r="U1269" i="1"/>
  <c r="V1269" i="1" s="1"/>
  <c r="T1269" i="1"/>
  <c r="S1269" i="1" s="1"/>
  <c r="Y1268" i="1"/>
  <c r="Z1268" i="1" s="1"/>
  <c r="X1268" i="1"/>
  <c r="W1268" i="1" s="1"/>
  <c r="U1268" i="1"/>
  <c r="V1268" i="1" s="1"/>
  <c r="T1268" i="1"/>
  <c r="S1268" i="1" s="1"/>
  <c r="Y1267" i="1"/>
  <c r="Z1267" i="1" s="1"/>
  <c r="X1267" i="1"/>
  <c r="W1267" i="1" s="1"/>
  <c r="U1267" i="1"/>
  <c r="V1267" i="1" s="1"/>
  <c r="T1267" i="1"/>
  <c r="S1267" i="1" s="1"/>
  <c r="Y1266" i="1"/>
  <c r="Z1266" i="1" s="1"/>
  <c r="X1266" i="1"/>
  <c r="W1266" i="1" s="1"/>
  <c r="U1266" i="1"/>
  <c r="V1266" i="1" s="1"/>
  <c r="T1266" i="1"/>
  <c r="S1266" i="1" s="1"/>
  <c r="Y1265" i="1"/>
  <c r="Z1265" i="1" s="1"/>
  <c r="X1265" i="1"/>
  <c r="W1265" i="1" s="1"/>
  <c r="U1265" i="1"/>
  <c r="V1265" i="1" s="1"/>
  <c r="T1265" i="1"/>
  <c r="S1265" i="1" s="1"/>
  <c r="Y1264" i="1"/>
  <c r="Z1264" i="1" s="1"/>
  <c r="X1264" i="1"/>
  <c r="W1264" i="1" s="1"/>
  <c r="U1264" i="1"/>
  <c r="V1264" i="1" s="1"/>
  <c r="T1264" i="1"/>
  <c r="S1264" i="1" s="1"/>
  <c r="Y1263" i="1"/>
  <c r="Z1263" i="1" s="1"/>
  <c r="X1263" i="1"/>
  <c r="W1263" i="1" s="1"/>
  <c r="U1263" i="1"/>
  <c r="V1263" i="1" s="1"/>
  <c r="T1263" i="1"/>
  <c r="S1263" i="1" s="1"/>
  <c r="Y1262" i="1"/>
  <c r="Z1262" i="1" s="1"/>
  <c r="X1262" i="1"/>
  <c r="W1262" i="1" s="1"/>
  <c r="U1262" i="1"/>
  <c r="V1262" i="1" s="1"/>
  <c r="T1262" i="1"/>
  <c r="S1262" i="1" s="1"/>
  <c r="Y1261" i="1"/>
  <c r="Z1261" i="1" s="1"/>
  <c r="X1261" i="1"/>
  <c r="W1261" i="1" s="1"/>
  <c r="U1261" i="1"/>
  <c r="V1261" i="1" s="1"/>
  <c r="T1261" i="1"/>
  <c r="S1261" i="1" s="1"/>
  <c r="Y1260" i="1"/>
  <c r="Z1260" i="1" s="1"/>
  <c r="X1260" i="1"/>
  <c r="W1260" i="1" s="1"/>
  <c r="U1260" i="1"/>
  <c r="V1260" i="1" s="1"/>
  <c r="T1260" i="1"/>
  <c r="S1260" i="1" s="1"/>
  <c r="Y1259" i="1"/>
  <c r="Z1259" i="1" s="1"/>
  <c r="X1259" i="1"/>
  <c r="W1259" i="1" s="1"/>
  <c r="U1259" i="1"/>
  <c r="V1259" i="1" s="1"/>
  <c r="T1259" i="1"/>
  <c r="S1259" i="1" s="1"/>
  <c r="Y1258" i="1"/>
  <c r="Z1258" i="1" s="1"/>
  <c r="X1258" i="1"/>
  <c r="W1258" i="1" s="1"/>
  <c r="U1258" i="1"/>
  <c r="V1258" i="1" s="1"/>
  <c r="T1258" i="1"/>
  <c r="S1258" i="1" s="1"/>
  <c r="Y1257" i="1"/>
  <c r="Z1257" i="1" s="1"/>
  <c r="X1257" i="1"/>
  <c r="W1257" i="1" s="1"/>
  <c r="U1257" i="1"/>
  <c r="V1257" i="1" s="1"/>
  <c r="T1257" i="1"/>
  <c r="S1257" i="1" s="1"/>
  <c r="Y1256" i="1"/>
  <c r="Z1256" i="1" s="1"/>
  <c r="X1256" i="1"/>
  <c r="W1256" i="1" s="1"/>
  <c r="U1256" i="1"/>
  <c r="V1256" i="1" s="1"/>
  <c r="T1256" i="1"/>
  <c r="S1256" i="1" s="1"/>
  <c r="Y1255" i="1"/>
  <c r="Z1255" i="1" s="1"/>
  <c r="X1255" i="1"/>
  <c r="W1255" i="1" s="1"/>
  <c r="U1255" i="1"/>
  <c r="V1255" i="1" s="1"/>
  <c r="T1255" i="1"/>
  <c r="S1255" i="1" s="1"/>
  <c r="Y1254" i="1"/>
  <c r="Z1254" i="1" s="1"/>
  <c r="X1254" i="1"/>
  <c r="W1254" i="1" s="1"/>
  <c r="U1254" i="1"/>
  <c r="V1254" i="1" s="1"/>
  <c r="T1254" i="1"/>
  <c r="S1254" i="1" s="1"/>
  <c r="Y1253" i="1"/>
  <c r="Z1253" i="1" s="1"/>
  <c r="X1253" i="1"/>
  <c r="W1253" i="1" s="1"/>
  <c r="U1253" i="1"/>
  <c r="V1253" i="1" s="1"/>
  <c r="T1253" i="1"/>
  <c r="S1253" i="1" s="1"/>
  <c r="Y1252" i="1"/>
  <c r="Z1252" i="1" s="1"/>
  <c r="X1252" i="1"/>
  <c r="W1252" i="1" s="1"/>
  <c r="U1252" i="1"/>
  <c r="V1252" i="1" s="1"/>
  <c r="T1252" i="1"/>
  <c r="S1252" i="1" s="1"/>
  <c r="Y1251" i="1"/>
  <c r="Z1251" i="1" s="1"/>
  <c r="X1251" i="1"/>
  <c r="W1251" i="1" s="1"/>
  <c r="U1251" i="1"/>
  <c r="V1251" i="1" s="1"/>
  <c r="T1251" i="1"/>
  <c r="S1251" i="1" s="1"/>
  <c r="Y1250" i="1"/>
  <c r="Z1250" i="1" s="1"/>
  <c r="X1250" i="1"/>
  <c r="W1250" i="1" s="1"/>
  <c r="U1250" i="1"/>
  <c r="V1250" i="1" s="1"/>
  <c r="T1250" i="1"/>
  <c r="S1250" i="1" s="1"/>
  <c r="Y1249" i="1"/>
  <c r="Z1249" i="1" s="1"/>
  <c r="X1249" i="1"/>
  <c r="W1249" i="1" s="1"/>
  <c r="U1249" i="1"/>
  <c r="V1249" i="1" s="1"/>
  <c r="T1249" i="1"/>
  <c r="S1249" i="1" s="1"/>
  <c r="Y1248" i="1"/>
  <c r="Z1248" i="1" s="1"/>
  <c r="X1248" i="1"/>
  <c r="W1248" i="1" s="1"/>
  <c r="U1248" i="1"/>
  <c r="V1248" i="1" s="1"/>
  <c r="T1248" i="1"/>
  <c r="S1248" i="1" s="1"/>
  <c r="Y1247" i="1"/>
  <c r="Z1247" i="1" s="1"/>
  <c r="X1247" i="1"/>
  <c r="W1247" i="1" s="1"/>
  <c r="U1247" i="1"/>
  <c r="V1247" i="1" s="1"/>
  <c r="T1247" i="1"/>
  <c r="S1247" i="1" s="1"/>
  <c r="Y1246" i="1"/>
  <c r="Z1246" i="1" s="1"/>
  <c r="X1246" i="1"/>
  <c r="W1246" i="1" s="1"/>
  <c r="U1246" i="1"/>
  <c r="V1246" i="1" s="1"/>
  <c r="T1246" i="1"/>
  <c r="S1246" i="1" s="1"/>
  <c r="Y1245" i="1"/>
  <c r="Z1245" i="1" s="1"/>
  <c r="X1245" i="1"/>
  <c r="W1245" i="1" s="1"/>
  <c r="U1245" i="1"/>
  <c r="V1245" i="1" s="1"/>
  <c r="T1245" i="1"/>
  <c r="S1245" i="1" s="1"/>
  <c r="Y1244" i="1"/>
  <c r="Z1244" i="1" s="1"/>
  <c r="X1244" i="1"/>
  <c r="W1244" i="1" s="1"/>
  <c r="U1244" i="1"/>
  <c r="V1244" i="1" s="1"/>
  <c r="T1244" i="1"/>
  <c r="S1244" i="1" s="1"/>
  <c r="Y1243" i="1"/>
  <c r="Z1243" i="1" s="1"/>
  <c r="X1243" i="1"/>
  <c r="W1243" i="1" s="1"/>
  <c r="U1243" i="1"/>
  <c r="V1243" i="1" s="1"/>
  <c r="T1243" i="1"/>
  <c r="S1243" i="1" s="1"/>
  <c r="Y1242" i="1"/>
  <c r="Z1242" i="1" s="1"/>
  <c r="X1242" i="1"/>
  <c r="W1242" i="1" s="1"/>
  <c r="U1242" i="1"/>
  <c r="V1242" i="1" s="1"/>
  <c r="T1242" i="1"/>
  <c r="S1242" i="1" s="1"/>
  <c r="Y1241" i="1"/>
  <c r="Z1241" i="1" s="1"/>
  <c r="X1241" i="1"/>
  <c r="W1241" i="1" s="1"/>
  <c r="U1241" i="1"/>
  <c r="V1241" i="1" s="1"/>
  <c r="T1241" i="1"/>
  <c r="S1241" i="1" s="1"/>
  <c r="Y1240" i="1"/>
  <c r="Z1240" i="1" s="1"/>
  <c r="X1240" i="1"/>
  <c r="W1240" i="1" s="1"/>
  <c r="U1240" i="1"/>
  <c r="V1240" i="1" s="1"/>
  <c r="T1240" i="1"/>
  <c r="S1240" i="1" s="1"/>
  <c r="Y1239" i="1"/>
  <c r="Z1239" i="1" s="1"/>
  <c r="X1239" i="1"/>
  <c r="W1239" i="1" s="1"/>
  <c r="U1239" i="1"/>
  <c r="V1239" i="1" s="1"/>
  <c r="T1239" i="1"/>
  <c r="S1239" i="1" s="1"/>
  <c r="Y1238" i="1"/>
  <c r="Z1238" i="1" s="1"/>
  <c r="X1238" i="1"/>
  <c r="W1238" i="1" s="1"/>
  <c r="U1238" i="1"/>
  <c r="V1238" i="1" s="1"/>
  <c r="T1238" i="1"/>
  <c r="S1238" i="1" s="1"/>
  <c r="Y1237" i="1"/>
  <c r="Z1237" i="1" s="1"/>
  <c r="X1237" i="1"/>
  <c r="W1237" i="1" s="1"/>
  <c r="U1237" i="1"/>
  <c r="V1237" i="1" s="1"/>
  <c r="T1237" i="1"/>
  <c r="S1237" i="1" s="1"/>
  <c r="Y1236" i="1"/>
  <c r="Z1236" i="1" s="1"/>
  <c r="X1236" i="1"/>
  <c r="W1236" i="1" s="1"/>
  <c r="U1236" i="1"/>
  <c r="V1236" i="1" s="1"/>
  <c r="T1236" i="1"/>
  <c r="S1236" i="1" s="1"/>
  <c r="Y1235" i="1"/>
  <c r="Z1235" i="1" s="1"/>
  <c r="X1235" i="1"/>
  <c r="W1235" i="1" s="1"/>
  <c r="U1235" i="1"/>
  <c r="V1235" i="1" s="1"/>
  <c r="T1235" i="1"/>
  <c r="S1235" i="1" s="1"/>
  <c r="Y1234" i="1"/>
  <c r="Z1234" i="1" s="1"/>
  <c r="X1234" i="1"/>
  <c r="W1234" i="1" s="1"/>
  <c r="U1234" i="1"/>
  <c r="V1234" i="1" s="1"/>
  <c r="T1234" i="1"/>
  <c r="S1234" i="1" s="1"/>
  <c r="Y1233" i="1"/>
  <c r="Z1233" i="1" s="1"/>
  <c r="X1233" i="1"/>
  <c r="W1233" i="1" s="1"/>
  <c r="U1233" i="1"/>
  <c r="V1233" i="1" s="1"/>
  <c r="T1233" i="1"/>
  <c r="S1233" i="1" s="1"/>
  <c r="Y1232" i="1"/>
  <c r="Z1232" i="1" s="1"/>
  <c r="X1232" i="1"/>
  <c r="W1232" i="1" s="1"/>
  <c r="U1232" i="1"/>
  <c r="V1232" i="1" s="1"/>
  <c r="T1232" i="1"/>
  <c r="S1232" i="1" s="1"/>
  <c r="Y1231" i="1"/>
  <c r="Z1231" i="1" s="1"/>
  <c r="X1231" i="1"/>
  <c r="W1231" i="1" s="1"/>
  <c r="U1231" i="1"/>
  <c r="V1231" i="1" s="1"/>
  <c r="T1231" i="1"/>
  <c r="S1231" i="1" s="1"/>
  <c r="Y1230" i="1"/>
  <c r="Z1230" i="1" s="1"/>
  <c r="X1230" i="1"/>
  <c r="W1230" i="1" s="1"/>
  <c r="U1230" i="1"/>
  <c r="V1230" i="1" s="1"/>
  <c r="T1230" i="1"/>
  <c r="S1230" i="1" s="1"/>
  <c r="Y1229" i="1"/>
  <c r="Z1229" i="1" s="1"/>
  <c r="X1229" i="1"/>
  <c r="W1229" i="1" s="1"/>
  <c r="U1229" i="1"/>
  <c r="V1229" i="1" s="1"/>
  <c r="T1229" i="1"/>
  <c r="S1229" i="1" s="1"/>
  <c r="Y1228" i="1"/>
  <c r="Z1228" i="1" s="1"/>
  <c r="X1228" i="1"/>
  <c r="W1228" i="1" s="1"/>
  <c r="U1228" i="1"/>
  <c r="V1228" i="1" s="1"/>
  <c r="T1228" i="1"/>
  <c r="S1228" i="1" s="1"/>
  <c r="Y1227" i="1"/>
  <c r="Z1227" i="1" s="1"/>
  <c r="X1227" i="1"/>
  <c r="W1227" i="1" s="1"/>
  <c r="U1227" i="1"/>
  <c r="V1227" i="1" s="1"/>
  <c r="T1227" i="1"/>
  <c r="S1227" i="1" s="1"/>
  <c r="Y1226" i="1"/>
  <c r="Z1226" i="1" s="1"/>
  <c r="X1226" i="1"/>
  <c r="W1226" i="1" s="1"/>
  <c r="U1226" i="1"/>
  <c r="V1226" i="1" s="1"/>
  <c r="T1226" i="1"/>
  <c r="S1226" i="1" s="1"/>
  <c r="Y1225" i="1"/>
  <c r="Z1225" i="1" s="1"/>
  <c r="X1225" i="1"/>
  <c r="W1225" i="1" s="1"/>
  <c r="U1225" i="1"/>
  <c r="V1225" i="1" s="1"/>
  <c r="T1225" i="1"/>
  <c r="S1225" i="1" s="1"/>
  <c r="Y1224" i="1"/>
  <c r="Z1224" i="1" s="1"/>
  <c r="X1224" i="1"/>
  <c r="W1224" i="1" s="1"/>
  <c r="U1224" i="1"/>
  <c r="V1224" i="1" s="1"/>
  <c r="T1224" i="1"/>
  <c r="S1224" i="1" s="1"/>
  <c r="Y1223" i="1"/>
  <c r="Z1223" i="1" s="1"/>
  <c r="X1223" i="1"/>
  <c r="W1223" i="1" s="1"/>
  <c r="U1223" i="1"/>
  <c r="V1223" i="1" s="1"/>
  <c r="T1223" i="1"/>
  <c r="S1223" i="1" s="1"/>
  <c r="Y1222" i="1"/>
  <c r="Z1222" i="1" s="1"/>
  <c r="X1222" i="1"/>
  <c r="W1222" i="1" s="1"/>
  <c r="U1222" i="1"/>
  <c r="V1222" i="1" s="1"/>
  <c r="T1222" i="1"/>
  <c r="S1222" i="1" s="1"/>
  <c r="Y1221" i="1"/>
  <c r="Z1221" i="1" s="1"/>
  <c r="X1221" i="1"/>
  <c r="W1221" i="1" s="1"/>
  <c r="U1221" i="1"/>
  <c r="V1221" i="1" s="1"/>
  <c r="T1221" i="1"/>
  <c r="S1221" i="1" s="1"/>
  <c r="Y1220" i="1"/>
  <c r="Z1220" i="1" s="1"/>
  <c r="X1220" i="1"/>
  <c r="W1220" i="1" s="1"/>
  <c r="U1220" i="1"/>
  <c r="V1220" i="1" s="1"/>
  <c r="T1220" i="1"/>
  <c r="S1220" i="1" s="1"/>
  <c r="Y1219" i="1"/>
  <c r="Z1219" i="1" s="1"/>
  <c r="X1219" i="1"/>
  <c r="W1219" i="1" s="1"/>
  <c r="U1219" i="1"/>
  <c r="V1219" i="1" s="1"/>
  <c r="T1219" i="1"/>
  <c r="S1219" i="1" s="1"/>
  <c r="Y1218" i="1"/>
  <c r="Z1218" i="1" s="1"/>
  <c r="X1218" i="1"/>
  <c r="W1218" i="1" s="1"/>
  <c r="U1218" i="1"/>
  <c r="V1218" i="1" s="1"/>
  <c r="T1218" i="1"/>
  <c r="S1218" i="1" s="1"/>
  <c r="Y1217" i="1"/>
  <c r="Z1217" i="1" s="1"/>
  <c r="X1217" i="1"/>
  <c r="W1217" i="1" s="1"/>
  <c r="U1217" i="1"/>
  <c r="V1217" i="1" s="1"/>
  <c r="T1217" i="1"/>
  <c r="S1217" i="1" s="1"/>
  <c r="Y1216" i="1"/>
  <c r="Z1216" i="1" s="1"/>
  <c r="X1216" i="1"/>
  <c r="W1216" i="1" s="1"/>
  <c r="U1216" i="1"/>
  <c r="V1216" i="1" s="1"/>
  <c r="T1216" i="1"/>
  <c r="S1216" i="1" s="1"/>
  <c r="Y1215" i="1"/>
  <c r="Z1215" i="1" s="1"/>
  <c r="X1215" i="1"/>
  <c r="W1215" i="1" s="1"/>
  <c r="U1215" i="1"/>
  <c r="V1215" i="1" s="1"/>
  <c r="T1215" i="1"/>
  <c r="S1215" i="1" s="1"/>
  <c r="Y1214" i="1"/>
  <c r="Z1214" i="1" s="1"/>
  <c r="X1214" i="1"/>
  <c r="W1214" i="1" s="1"/>
  <c r="U1214" i="1"/>
  <c r="V1214" i="1" s="1"/>
  <c r="T1214" i="1"/>
  <c r="S1214" i="1" s="1"/>
  <c r="Y1213" i="1"/>
  <c r="Z1213" i="1" s="1"/>
  <c r="X1213" i="1"/>
  <c r="W1213" i="1" s="1"/>
  <c r="U1213" i="1"/>
  <c r="V1213" i="1" s="1"/>
  <c r="T1213" i="1"/>
  <c r="S1213" i="1" s="1"/>
  <c r="Y1212" i="1"/>
  <c r="Z1212" i="1" s="1"/>
  <c r="X1212" i="1"/>
  <c r="W1212" i="1" s="1"/>
  <c r="U1212" i="1"/>
  <c r="V1212" i="1" s="1"/>
  <c r="T1212" i="1"/>
  <c r="S1212" i="1" s="1"/>
  <c r="Y1211" i="1"/>
  <c r="Z1211" i="1" s="1"/>
  <c r="X1211" i="1"/>
  <c r="W1211" i="1" s="1"/>
  <c r="U1211" i="1"/>
  <c r="V1211" i="1" s="1"/>
  <c r="T1211" i="1"/>
  <c r="S1211" i="1" s="1"/>
  <c r="Y1210" i="1"/>
  <c r="Z1210" i="1" s="1"/>
  <c r="X1210" i="1"/>
  <c r="W1210" i="1" s="1"/>
  <c r="U1210" i="1"/>
  <c r="V1210" i="1" s="1"/>
  <c r="T1210" i="1"/>
  <c r="S1210" i="1" s="1"/>
  <c r="Y1209" i="1"/>
  <c r="Z1209" i="1" s="1"/>
  <c r="X1209" i="1"/>
  <c r="W1209" i="1" s="1"/>
  <c r="U1209" i="1"/>
  <c r="V1209" i="1" s="1"/>
  <c r="T1209" i="1"/>
  <c r="S1209" i="1" s="1"/>
  <c r="Y1208" i="1"/>
  <c r="Z1208" i="1" s="1"/>
  <c r="X1208" i="1"/>
  <c r="W1208" i="1" s="1"/>
  <c r="U1208" i="1"/>
  <c r="V1208" i="1" s="1"/>
  <c r="T1208" i="1"/>
  <c r="S1208" i="1" s="1"/>
  <c r="Y1207" i="1"/>
  <c r="Z1207" i="1" s="1"/>
  <c r="X1207" i="1"/>
  <c r="W1207" i="1" s="1"/>
  <c r="U1207" i="1"/>
  <c r="V1207" i="1" s="1"/>
  <c r="T1207" i="1"/>
  <c r="S1207" i="1" s="1"/>
  <c r="Y1206" i="1"/>
  <c r="Z1206" i="1" s="1"/>
  <c r="X1206" i="1"/>
  <c r="W1206" i="1" s="1"/>
  <c r="U1206" i="1"/>
  <c r="V1206" i="1" s="1"/>
  <c r="T1206" i="1"/>
  <c r="S1206" i="1" s="1"/>
  <c r="Y1205" i="1"/>
  <c r="Z1205" i="1" s="1"/>
  <c r="X1205" i="1"/>
  <c r="W1205" i="1" s="1"/>
  <c r="U1205" i="1"/>
  <c r="V1205" i="1" s="1"/>
  <c r="T1205" i="1"/>
  <c r="S1205" i="1" s="1"/>
  <c r="Y1204" i="1"/>
  <c r="Z1204" i="1" s="1"/>
  <c r="X1204" i="1"/>
  <c r="W1204" i="1" s="1"/>
  <c r="U1204" i="1"/>
  <c r="V1204" i="1" s="1"/>
  <c r="T1204" i="1"/>
  <c r="S1204" i="1" s="1"/>
  <c r="Y1203" i="1"/>
  <c r="Z1203" i="1" s="1"/>
  <c r="X1203" i="1"/>
  <c r="W1203" i="1" s="1"/>
  <c r="U1203" i="1"/>
  <c r="V1203" i="1" s="1"/>
  <c r="T1203" i="1"/>
  <c r="S1203" i="1" s="1"/>
  <c r="Y1202" i="1"/>
  <c r="Z1202" i="1" s="1"/>
  <c r="X1202" i="1"/>
  <c r="W1202" i="1" s="1"/>
  <c r="U1202" i="1"/>
  <c r="V1202" i="1" s="1"/>
  <c r="T1202" i="1"/>
  <c r="S1202" i="1" s="1"/>
  <c r="Y1201" i="1"/>
  <c r="Z1201" i="1" s="1"/>
  <c r="X1201" i="1"/>
  <c r="W1201" i="1" s="1"/>
  <c r="U1201" i="1"/>
  <c r="V1201" i="1" s="1"/>
  <c r="T1201" i="1"/>
  <c r="S1201" i="1" s="1"/>
  <c r="Y1200" i="1"/>
  <c r="Z1200" i="1" s="1"/>
  <c r="X1200" i="1"/>
  <c r="W1200" i="1" s="1"/>
  <c r="U1200" i="1"/>
  <c r="V1200" i="1" s="1"/>
  <c r="T1200" i="1"/>
  <c r="S1200" i="1" s="1"/>
  <c r="Y1199" i="1"/>
  <c r="Z1199" i="1" s="1"/>
  <c r="X1199" i="1"/>
  <c r="W1199" i="1" s="1"/>
  <c r="U1199" i="1"/>
  <c r="V1199" i="1" s="1"/>
  <c r="T1199" i="1"/>
  <c r="S1199" i="1" s="1"/>
  <c r="Y1198" i="1"/>
  <c r="Z1198" i="1" s="1"/>
  <c r="X1198" i="1"/>
  <c r="W1198" i="1" s="1"/>
  <c r="U1198" i="1"/>
  <c r="V1198" i="1" s="1"/>
  <c r="T1198" i="1"/>
  <c r="S1198" i="1" s="1"/>
  <c r="Y1197" i="1"/>
  <c r="Z1197" i="1" s="1"/>
  <c r="X1197" i="1"/>
  <c r="W1197" i="1" s="1"/>
  <c r="U1197" i="1"/>
  <c r="V1197" i="1" s="1"/>
  <c r="T1197" i="1"/>
  <c r="S1197" i="1" s="1"/>
  <c r="Y1196" i="1"/>
  <c r="Z1196" i="1" s="1"/>
  <c r="X1196" i="1"/>
  <c r="W1196" i="1" s="1"/>
  <c r="U1196" i="1"/>
  <c r="V1196" i="1" s="1"/>
  <c r="T1196" i="1"/>
  <c r="S1196" i="1" s="1"/>
  <c r="Y1195" i="1"/>
  <c r="Z1195" i="1" s="1"/>
  <c r="X1195" i="1"/>
  <c r="W1195" i="1" s="1"/>
  <c r="U1195" i="1"/>
  <c r="V1195" i="1" s="1"/>
  <c r="T1195" i="1"/>
  <c r="S1195" i="1" s="1"/>
  <c r="Y1194" i="1"/>
  <c r="Z1194" i="1" s="1"/>
  <c r="X1194" i="1"/>
  <c r="W1194" i="1" s="1"/>
  <c r="U1194" i="1"/>
  <c r="V1194" i="1" s="1"/>
  <c r="T1194" i="1"/>
  <c r="S1194" i="1" s="1"/>
  <c r="Y1193" i="1"/>
  <c r="Z1193" i="1" s="1"/>
  <c r="X1193" i="1"/>
  <c r="W1193" i="1" s="1"/>
  <c r="U1193" i="1"/>
  <c r="V1193" i="1" s="1"/>
  <c r="T1193" i="1"/>
  <c r="S1193" i="1" s="1"/>
  <c r="Y1192" i="1"/>
  <c r="Z1192" i="1" s="1"/>
  <c r="X1192" i="1"/>
  <c r="W1192" i="1" s="1"/>
  <c r="U1192" i="1"/>
  <c r="V1192" i="1" s="1"/>
  <c r="T1192" i="1"/>
  <c r="S1192" i="1" s="1"/>
  <c r="Y1191" i="1"/>
  <c r="Z1191" i="1" s="1"/>
  <c r="X1191" i="1"/>
  <c r="W1191" i="1" s="1"/>
  <c r="U1191" i="1"/>
  <c r="V1191" i="1" s="1"/>
  <c r="T1191" i="1"/>
  <c r="S1191" i="1" s="1"/>
  <c r="Y1190" i="1"/>
  <c r="Z1190" i="1" s="1"/>
  <c r="X1190" i="1"/>
  <c r="W1190" i="1" s="1"/>
  <c r="U1190" i="1"/>
  <c r="V1190" i="1" s="1"/>
  <c r="T1190" i="1"/>
  <c r="S1190" i="1" s="1"/>
  <c r="Y1189" i="1"/>
  <c r="Z1189" i="1" s="1"/>
  <c r="X1189" i="1"/>
  <c r="W1189" i="1" s="1"/>
  <c r="U1189" i="1"/>
  <c r="V1189" i="1" s="1"/>
  <c r="T1189" i="1"/>
  <c r="S1189" i="1" s="1"/>
  <c r="Y1188" i="1"/>
  <c r="Z1188" i="1" s="1"/>
  <c r="X1188" i="1"/>
  <c r="W1188" i="1" s="1"/>
  <c r="U1188" i="1"/>
  <c r="V1188" i="1" s="1"/>
  <c r="T1188" i="1"/>
  <c r="S1188" i="1" s="1"/>
  <c r="Y1187" i="1"/>
  <c r="Z1187" i="1" s="1"/>
  <c r="X1187" i="1"/>
  <c r="W1187" i="1" s="1"/>
  <c r="U1187" i="1"/>
  <c r="V1187" i="1" s="1"/>
  <c r="T1187" i="1"/>
  <c r="S1187" i="1" s="1"/>
  <c r="Y1186" i="1"/>
  <c r="Z1186" i="1" s="1"/>
  <c r="X1186" i="1"/>
  <c r="W1186" i="1" s="1"/>
  <c r="U1186" i="1"/>
  <c r="V1186" i="1" s="1"/>
  <c r="T1186" i="1"/>
  <c r="S1186" i="1" s="1"/>
  <c r="Y1185" i="1"/>
  <c r="Z1185" i="1" s="1"/>
  <c r="X1185" i="1"/>
  <c r="W1185" i="1" s="1"/>
  <c r="U1185" i="1"/>
  <c r="V1185" i="1" s="1"/>
  <c r="T1185" i="1"/>
  <c r="S1185" i="1" s="1"/>
  <c r="Y1184" i="1"/>
  <c r="Z1184" i="1" s="1"/>
  <c r="X1184" i="1"/>
  <c r="W1184" i="1" s="1"/>
  <c r="U1184" i="1"/>
  <c r="V1184" i="1" s="1"/>
  <c r="T1184" i="1"/>
  <c r="S1184" i="1" s="1"/>
  <c r="Y1183" i="1"/>
  <c r="Z1183" i="1" s="1"/>
  <c r="X1183" i="1"/>
  <c r="W1183" i="1" s="1"/>
  <c r="U1183" i="1"/>
  <c r="V1183" i="1" s="1"/>
  <c r="T1183" i="1"/>
  <c r="S1183" i="1" s="1"/>
  <c r="Y1182" i="1"/>
  <c r="Z1182" i="1" s="1"/>
  <c r="X1182" i="1"/>
  <c r="W1182" i="1" s="1"/>
  <c r="U1182" i="1"/>
  <c r="V1182" i="1" s="1"/>
  <c r="T1182" i="1"/>
  <c r="S1182" i="1" s="1"/>
  <c r="Y1181" i="1"/>
  <c r="Z1181" i="1" s="1"/>
  <c r="X1181" i="1"/>
  <c r="W1181" i="1" s="1"/>
  <c r="U1181" i="1"/>
  <c r="V1181" i="1" s="1"/>
  <c r="T1181" i="1"/>
  <c r="S1181" i="1" s="1"/>
  <c r="Y1180" i="1"/>
  <c r="Z1180" i="1" s="1"/>
  <c r="X1180" i="1"/>
  <c r="W1180" i="1" s="1"/>
  <c r="U1180" i="1"/>
  <c r="V1180" i="1" s="1"/>
  <c r="T1180" i="1"/>
  <c r="S1180" i="1" s="1"/>
  <c r="Y1179" i="1"/>
  <c r="Z1179" i="1" s="1"/>
  <c r="X1179" i="1"/>
  <c r="W1179" i="1" s="1"/>
  <c r="U1179" i="1"/>
  <c r="V1179" i="1" s="1"/>
  <c r="T1179" i="1"/>
  <c r="S1179" i="1" s="1"/>
  <c r="Y1178" i="1"/>
  <c r="Z1178" i="1" s="1"/>
  <c r="X1178" i="1"/>
  <c r="W1178" i="1" s="1"/>
  <c r="U1178" i="1"/>
  <c r="V1178" i="1" s="1"/>
  <c r="T1178" i="1"/>
  <c r="S1178" i="1" s="1"/>
  <c r="Y1177" i="1"/>
  <c r="Z1177" i="1" s="1"/>
  <c r="X1177" i="1"/>
  <c r="W1177" i="1" s="1"/>
  <c r="U1177" i="1"/>
  <c r="V1177" i="1" s="1"/>
  <c r="T1177" i="1"/>
  <c r="S1177" i="1" s="1"/>
  <c r="Y1176" i="1"/>
  <c r="Z1176" i="1" s="1"/>
  <c r="X1176" i="1"/>
  <c r="W1176" i="1" s="1"/>
  <c r="U1176" i="1"/>
  <c r="V1176" i="1" s="1"/>
  <c r="T1176" i="1"/>
  <c r="S1176" i="1" s="1"/>
  <c r="Y1175" i="1"/>
  <c r="Z1175" i="1" s="1"/>
  <c r="X1175" i="1"/>
  <c r="W1175" i="1" s="1"/>
  <c r="U1175" i="1"/>
  <c r="V1175" i="1" s="1"/>
  <c r="T1175" i="1"/>
  <c r="S1175" i="1" s="1"/>
  <c r="Y1174" i="1"/>
  <c r="Z1174" i="1" s="1"/>
  <c r="X1174" i="1"/>
  <c r="W1174" i="1" s="1"/>
  <c r="U1174" i="1"/>
  <c r="V1174" i="1" s="1"/>
  <c r="T1174" i="1"/>
  <c r="S1174" i="1" s="1"/>
  <c r="Y1173" i="1"/>
  <c r="Z1173" i="1" s="1"/>
  <c r="X1173" i="1"/>
  <c r="W1173" i="1" s="1"/>
  <c r="U1173" i="1"/>
  <c r="V1173" i="1" s="1"/>
  <c r="T1173" i="1"/>
  <c r="S1173" i="1" s="1"/>
  <c r="Y1172" i="1"/>
  <c r="Z1172" i="1" s="1"/>
  <c r="X1172" i="1"/>
  <c r="W1172" i="1" s="1"/>
  <c r="U1172" i="1"/>
  <c r="V1172" i="1" s="1"/>
  <c r="T1172" i="1"/>
  <c r="S1172" i="1" s="1"/>
  <c r="Y1171" i="1"/>
  <c r="Z1171" i="1" s="1"/>
  <c r="X1171" i="1"/>
  <c r="W1171" i="1" s="1"/>
  <c r="U1171" i="1"/>
  <c r="V1171" i="1" s="1"/>
  <c r="T1171" i="1"/>
  <c r="S1171" i="1" s="1"/>
  <c r="Y1170" i="1"/>
  <c r="Z1170" i="1" s="1"/>
  <c r="X1170" i="1"/>
  <c r="W1170" i="1" s="1"/>
  <c r="U1170" i="1"/>
  <c r="V1170" i="1" s="1"/>
  <c r="T1170" i="1"/>
  <c r="S1170" i="1" s="1"/>
  <c r="Y1169" i="1"/>
  <c r="Z1169" i="1" s="1"/>
  <c r="X1169" i="1"/>
  <c r="W1169" i="1" s="1"/>
  <c r="U1169" i="1"/>
  <c r="V1169" i="1" s="1"/>
  <c r="T1169" i="1"/>
  <c r="S1169" i="1" s="1"/>
  <c r="Y1168" i="1"/>
  <c r="Z1168" i="1" s="1"/>
  <c r="X1168" i="1"/>
  <c r="W1168" i="1" s="1"/>
  <c r="U1168" i="1"/>
  <c r="V1168" i="1" s="1"/>
  <c r="T1168" i="1"/>
  <c r="S1168" i="1" s="1"/>
  <c r="Y1167" i="1"/>
  <c r="Z1167" i="1" s="1"/>
  <c r="X1167" i="1"/>
  <c r="W1167" i="1" s="1"/>
  <c r="U1167" i="1"/>
  <c r="V1167" i="1" s="1"/>
  <c r="T1167" i="1"/>
  <c r="S1167" i="1" s="1"/>
  <c r="Y1166" i="1"/>
  <c r="Z1166" i="1" s="1"/>
  <c r="X1166" i="1"/>
  <c r="W1166" i="1" s="1"/>
  <c r="U1166" i="1"/>
  <c r="V1166" i="1" s="1"/>
  <c r="T1166" i="1"/>
  <c r="S1166" i="1" s="1"/>
  <c r="Y1165" i="1"/>
  <c r="Z1165" i="1" s="1"/>
  <c r="X1165" i="1"/>
  <c r="W1165" i="1" s="1"/>
  <c r="U1165" i="1"/>
  <c r="V1165" i="1" s="1"/>
  <c r="T1165" i="1"/>
  <c r="S1165" i="1" s="1"/>
  <c r="Y1164" i="1"/>
  <c r="Z1164" i="1" s="1"/>
  <c r="X1164" i="1"/>
  <c r="W1164" i="1" s="1"/>
  <c r="U1164" i="1"/>
  <c r="V1164" i="1" s="1"/>
  <c r="T1164" i="1"/>
  <c r="S1164" i="1" s="1"/>
  <c r="Y1163" i="1"/>
  <c r="Z1163" i="1" s="1"/>
  <c r="X1163" i="1"/>
  <c r="W1163" i="1" s="1"/>
  <c r="U1163" i="1"/>
  <c r="V1163" i="1" s="1"/>
  <c r="T1163" i="1"/>
  <c r="S1163" i="1" s="1"/>
  <c r="Y1162" i="1"/>
  <c r="Z1162" i="1" s="1"/>
  <c r="X1162" i="1"/>
  <c r="W1162" i="1" s="1"/>
  <c r="U1162" i="1"/>
  <c r="V1162" i="1" s="1"/>
  <c r="T1162" i="1"/>
  <c r="S1162" i="1" s="1"/>
  <c r="Y1161" i="1"/>
  <c r="Z1161" i="1" s="1"/>
  <c r="X1161" i="1"/>
  <c r="W1161" i="1" s="1"/>
  <c r="U1161" i="1"/>
  <c r="V1161" i="1" s="1"/>
  <c r="T1161" i="1"/>
  <c r="S1161" i="1" s="1"/>
  <c r="Y1160" i="1"/>
  <c r="Z1160" i="1" s="1"/>
  <c r="X1160" i="1"/>
  <c r="W1160" i="1" s="1"/>
  <c r="U1160" i="1"/>
  <c r="V1160" i="1" s="1"/>
  <c r="T1160" i="1"/>
  <c r="S1160" i="1" s="1"/>
  <c r="Y1159" i="1"/>
  <c r="Z1159" i="1" s="1"/>
  <c r="X1159" i="1"/>
  <c r="W1159" i="1" s="1"/>
  <c r="U1159" i="1"/>
  <c r="V1159" i="1" s="1"/>
  <c r="T1159" i="1"/>
  <c r="S1159" i="1" s="1"/>
  <c r="Y1158" i="1"/>
  <c r="Z1158" i="1" s="1"/>
  <c r="X1158" i="1"/>
  <c r="W1158" i="1" s="1"/>
  <c r="U1158" i="1"/>
  <c r="V1158" i="1" s="1"/>
  <c r="T1158" i="1"/>
  <c r="S1158" i="1" s="1"/>
  <c r="Y1157" i="1"/>
  <c r="Z1157" i="1" s="1"/>
  <c r="X1157" i="1"/>
  <c r="W1157" i="1" s="1"/>
  <c r="U1157" i="1"/>
  <c r="V1157" i="1" s="1"/>
  <c r="T1157" i="1"/>
  <c r="S1157" i="1" s="1"/>
  <c r="Y1156" i="1"/>
  <c r="Z1156" i="1" s="1"/>
  <c r="X1156" i="1"/>
  <c r="W1156" i="1" s="1"/>
  <c r="U1156" i="1"/>
  <c r="V1156" i="1" s="1"/>
  <c r="T1156" i="1"/>
  <c r="S1156" i="1" s="1"/>
  <c r="Y1155" i="1"/>
  <c r="Z1155" i="1" s="1"/>
  <c r="X1155" i="1"/>
  <c r="W1155" i="1" s="1"/>
  <c r="U1155" i="1"/>
  <c r="V1155" i="1" s="1"/>
  <c r="T1155" i="1"/>
  <c r="S1155" i="1" s="1"/>
  <c r="Y1154" i="1"/>
  <c r="Z1154" i="1" s="1"/>
  <c r="X1154" i="1"/>
  <c r="W1154" i="1" s="1"/>
  <c r="U1154" i="1"/>
  <c r="V1154" i="1" s="1"/>
  <c r="T1154" i="1"/>
  <c r="S1154" i="1" s="1"/>
  <c r="Y1153" i="1"/>
  <c r="Z1153" i="1" s="1"/>
  <c r="X1153" i="1"/>
  <c r="W1153" i="1" s="1"/>
  <c r="U1153" i="1"/>
  <c r="V1153" i="1" s="1"/>
  <c r="T1153" i="1"/>
  <c r="S1153" i="1" s="1"/>
  <c r="Y1152" i="1"/>
  <c r="Z1152" i="1" s="1"/>
  <c r="X1152" i="1"/>
  <c r="W1152" i="1" s="1"/>
  <c r="U1152" i="1"/>
  <c r="V1152" i="1" s="1"/>
  <c r="T1152" i="1"/>
  <c r="S1152" i="1" s="1"/>
  <c r="Y1151" i="1"/>
  <c r="Z1151" i="1" s="1"/>
  <c r="X1151" i="1"/>
  <c r="W1151" i="1" s="1"/>
  <c r="U1151" i="1"/>
  <c r="V1151" i="1" s="1"/>
  <c r="T1151" i="1"/>
  <c r="S1151" i="1" s="1"/>
  <c r="Y1150" i="1"/>
  <c r="Z1150" i="1" s="1"/>
  <c r="X1150" i="1"/>
  <c r="W1150" i="1" s="1"/>
  <c r="U1150" i="1"/>
  <c r="V1150" i="1" s="1"/>
  <c r="T1150" i="1"/>
  <c r="S1150" i="1" s="1"/>
  <c r="Y1149" i="1"/>
  <c r="Z1149" i="1" s="1"/>
  <c r="X1149" i="1"/>
  <c r="W1149" i="1" s="1"/>
  <c r="U1149" i="1"/>
  <c r="V1149" i="1" s="1"/>
  <c r="T1149" i="1"/>
  <c r="S1149" i="1" s="1"/>
  <c r="Y1148" i="1"/>
  <c r="Z1148" i="1" s="1"/>
  <c r="X1148" i="1"/>
  <c r="W1148" i="1" s="1"/>
  <c r="U1148" i="1"/>
  <c r="V1148" i="1" s="1"/>
  <c r="T1148" i="1"/>
  <c r="S1148" i="1" s="1"/>
  <c r="Y1147" i="1"/>
  <c r="Z1147" i="1" s="1"/>
  <c r="X1147" i="1"/>
  <c r="W1147" i="1" s="1"/>
  <c r="U1147" i="1"/>
  <c r="V1147" i="1" s="1"/>
  <c r="T1147" i="1"/>
  <c r="S1147" i="1" s="1"/>
  <c r="Y1146" i="1"/>
  <c r="Z1146" i="1" s="1"/>
  <c r="X1146" i="1"/>
  <c r="W1146" i="1" s="1"/>
  <c r="U1146" i="1"/>
  <c r="V1146" i="1" s="1"/>
  <c r="T1146" i="1"/>
  <c r="S1146" i="1" s="1"/>
  <c r="Y1145" i="1"/>
  <c r="Z1145" i="1" s="1"/>
  <c r="X1145" i="1"/>
  <c r="W1145" i="1" s="1"/>
  <c r="U1145" i="1"/>
  <c r="V1145" i="1" s="1"/>
  <c r="T1145" i="1"/>
  <c r="S1145" i="1" s="1"/>
  <c r="Y1144" i="1"/>
  <c r="Z1144" i="1" s="1"/>
  <c r="X1144" i="1"/>
  <c r="W1144" i="1" s="1"/>
  <c r="U1144" i="1"/>
  <c r="V1144" i="1" s="1"/>
  <c r="T1144" i="1"/>
  <c r="S1144" i="1" s="1"/>
  <c r="Y1143" i="1"/>
  <c r="Z1143" i="1" s="1"/>
  <c r="X1143" i="1"/>
  <c r="W1143" i="1" s="1"/>
  <c r="U1143" i="1"/>
  <c r="V1143" i="1" s="1"/>
  <c r="T1143" i="1"/>
  <c r="S1143" i="1" s="1"/>
  <c r="Y1142" i="1"/>
  <c r="Z1142" i="1" s="1"/>
  <c r="X1142" i="1"/>
  <c r="W1142" i="1" s="1"/>
  <c r="U1142" i="1"/>
  <c r="V1142" i="1" s="1"/>
  <c r="T1142" i="1"/>
  <c r="S1142" i="1" s="1"/>
  <c r="Y1141" i="1"/>
  <c r="Z1141" i="1" s="1"/>
  <c r="X1141" i="1"/>
  <c r="W1141" i="1" s="1"/>
  <c r="U1141" i="1"/>
  <c r="V1141" i="1" s="1"/>
  <c r="T1141" i="1"/>
  <c r="S1141" i="1" s="1"/>
  <c r="Y1140" i="1"/>
  <c r="Z1140" i="1" s="1"/>
  <c r="X1140" i="1"/>
  <c r="W1140" i="1" s="1"/>
  <c r="U1140" i="1"/>
  <c r="V1140" i="1" s="1"/>
  <c r="T1140" i="1"/>
  <c r="S1140" i="1" s="1"/>
  <c r="Y1139" i="1"/>
  <c r="Z1139" i="1" s="1"/>
  <c r="X1139" i="1"/>
  <c r="W1139" i="1" s="1"/>
  <c r="U1139" i="1"/>
  <c r="V1139" i="1" s="1"/>
  <c r="T1139" i="1"/>
  <c r="S1139" i="1" s="1"/>
  <c r="Y1138" i="1"/>
  <c r="Z1138" i="1" s="1"/>
  <c r="X1138" i="1"/>
  <c r="W1138" i="1" s="1"/>
  <c r="U1138" i="1"/>
  <c r="V1138" i="1" s="1"/>
  <c r="T1138" i="1"/>
  <c r="S1138" i="1" s="1"/>
  <c r="Y1137" i="1"/>
  <c r="Z1137" i="1" s="1"/>
  <c r="X1137" i="1"/>
  <c r="W1137" i="1" s="1"/>
  <c r="U1137" i="1"/>
  <c r="V1137" i="1" s="1"/>
  <c r="T1137" i="1"/>
  <c r="S1137" i="1" s="1"/>
  <c r="Y1136" i="1"/>
  <c r="Z1136" i="1" s="1"/>
  <c r="X1136" i="1"/>
  <c r="W1136" i="1" s="1"/>
  <c r="U1136" i="1"/>
  <c r="V1136" i="1" s="1"/>
  <c r="T1136" i="1"/>
  <c r="S1136" i="1" s="1"/>
  <c r="Y1135" i="1"/>
  <c r="Z1135" i="1" s="1"/>
  <c r="X1135" i="1"/>
  <c r="W1135" i="1" s="1"/>
  <c r="U1135" i="1"/>
  <c r="V1135" i="1" s="1"/>
  <c r="T1135" i="1"/>
  <c r="S1135" i="1" s="1"/>
  <c r="Y1134" i="1"/>
  <c r="Z1134" i="1" s="1"/>
  <c r="X1134" i="1"/>
  <c r="W1134" i="1" s="1"/>
  <c r="U1134" i="1"/>
  <c r="V1134" i="1" s="1"/>
  <c r="T1134" i="1"/>
  <c r="S1134" i="1" s="1"/>
  <c r="Y1133" i="1"/>
  <c r="Z1133" i="1" s="1"/>
  <c r="X1133" i="1"/>
  <c r="W1133" i="1" s="1"/>
  <c r="U1133" i="1"/>
  <c r="V1133" i="1" s="1"/>
  <c r="T1133" i="1"/>
  <c r="S1133" i="1" s="1"/>
  <c r="Y1132" i="1"/>
  <c r="Z1132" i="1" s="1"/>
  <c r="X1132" i="1"/>
  <c r="W1132" i="1" s="1"/>
  <c r="U1132" i="1"/>
  <c r="V1132" i="1" s="1"/>
  <c r="T1132" i="1"/>
  <c r="S1132" i="1" s="1"/>
  <c r="Y1131" i="1"/>
  <c r="Z1131" i="1" s="1"/>
  <c r="X1131" i="1"/>
  <c r="W1131" i="1" s="1"/>
  <c r="U1131" i="1"/>
  <c r="V1131" i="1" s="1"/>
  <c r="T1131" i="1"/>
  <c r="S1131" i="1" s="1"/>
  <c r="Y1130" i="1"/>
  <c r="Z1130" i="1" s="1"/>
  <c r="X1130" i="1"/>
  <c r="W1130" i="1" s="1"/>
  <c r="U1130" i="1"/>
  <c r="V1130" i="1" s="1"/>
  <c r="T1130" i="1"/>
  <c r="S1130" i="1" s="1"/>
  <c r="Y1129" i="1"/>
  <c r="Z1129" i="1" s="1"/>
  <c r="X1129" i="1"/>
  <c r="W1129" i="1" s="1"/>
  <c r="U1129" i="1"/>
  <c r="V1129" i="1" s="1"/>
  <c r="T1129" i="1"/>
  <c r="S1129" i="1" s="1"/>
  <c r="Y1128" i="1"/>
  <c r="Z1128" i="1" s="1"/>
  <c r="X1128" i="1"/>
  <c r="W1128" i="1" s="1"/>
  <c r="U1128" i="1"/>
  <c r="V1128" i="1" s="1"/>
  <c r="T1128" i="1"/>
  <c r="S1128" i="1" s="1"/>
  <c r="Y1127" i="1"/>
  <c r="Z1127" i="1" s="1"/>
  <c r="X1127" i="1"/>
  <c r="W1127" i="1" s="1"/>
  <c r="U1127" i="1"/>
  <c r="V1127" i="1" s="1"/>
  <c r="T1127" i="1"/>
  <c r="S1127" i="1" s="1"/>
  <c r="Y1126" i="1"/>
  <c r="Z1126" i="1" s="1"/>
  <c r="X1126" i="1"/>
  <c r="W1126" i="1" s="1"/>
  <c r="U1126" i="1"/>
  <c r="V1126" i="1" s="1"/>
  <c r="T1126" i="1"/>
  <c r="S1126" i="1" s="1"/>
  <c r="Y1125" i="1"/>
  <c r="Z1125" i="1" s="1"/>
  <c r="X1125" i="1"/>
  <c r="W1125" i="1" s="1"/>
  <c r="U1125" i="1"/>
  <c r="V1125" i="1" s="1"/>
  <c r="T1125" i="1"/>
  <c r="S1125" i="1" s="1"/>
  <c r="Y1124" i="1"/>
  <c r="Z1124" i="1" s="1"/>
  <c r="X1124" i="1"/>
  <c r="W1124" i="1" s="1"/>
  <c r="U1124" i="1"/>
  <c r="V1124" i="1" s="1"/>
  <c r="T1124" i="1"/>
  <c r="S1124" i="1" s="1"/>
  <c r="Y1123" i="1"/>
  <c r="Z1123" i="1" s="1"/>
  <c r="X1123" i="1"/>
  <c r="W1123" i="1" s="1"/>
  <c r="U1123" i="1"/>
  <c r="V1123" i="1" s="1"/>
  <c r="T1123" i="1"/>
  <c r="S1123" i="1" s="1"/>
  <c r="Y1122" i="1"/>
  <c r="Z1122" i="1" s="1"/>
  <c r="X1122" i="1"/>
  <c r="W1122" i="1" s="1"/>
  <c r="U1122" i="1"/>
  <c r="V1122" i="1" s="1"/>
  <c r="T1122" i="1"/>
  <c r="S1122" i="1" s="1"/>
  <c r="Y1121" i="1"/>
  <c r="Z1121" i="1" s="1"/>
  <c r="X1121" i="1"/>
  <c r="W1121" i="1" s="1"/>
  <c r="U1121" i="1"/>
  <c r="V1121" i="1" s="1"/>
  <c r="T1121" i="1"/>
  <c r="S1121" i="1" s="1"/>
  <c r="Y1120" i="1"/>
  <c r="Z1120" i="1" s="1"/>
  <c r="X1120" i="1"/>
  <c r="W1120" i="1" s="1"/>
  <c r="U1120" i="1"/>
  <c r="V1120" i="1" s="1"/>
  <c r="T1120" i="1"/>
  <c r="S1120" i="1" s="1"/>
  <c r="Y1119" i="1"/>
  <c r="Z1119" i="1" s="1"/>
  <c r="X1119" i="1"/>
  <c r="W1119" i="1" s="1"/>
  <c r="U1119" i="1"/>
  <c r="V1119" i="1" s="1"/>
  <c r="T1119" i="1"/>
  <c r="S1119" i="1" s="1"/>
  <c r="Y1118" i="1"/>
  <c r="Z1118" i="1" s="1"/>
  <c r="X1118" i="1"/>
  <c r="W1118" i="1" s="1"/>
  <c r="U1118" i="1"/>
  <c r="V1118" i="1" s="1"/>
  <c r="T1118" i="1"/>
  <c r="S1118" i="1" s="1"/>
  <c r="Y1117" i="1"/>
  <c r="Z1117" i="1" s="1"/>
  <c r="X1117" i="1"/>
  <c r="W1117" i="1" s="1"/>
  <c r="U1117" i="1"/>
  <c r="V1117" i="1" s="1"/>
  <c r="T1117" i="1"/>
  <c r="S1117" i="1" s="1"/>
  <c r="Y1116" i="1"/>
  <c r="Z1116" i="1" s="1"/>
  <c r="X1116" i="1"/>
  <c r="W1116" i="1" s="1"/>
  <c r="U1116" i="1"/>
  <c r="V1116" i="1" s="1"/>
  <c r="T1116" i="1"/>
  <c r="S1116" i="1" s="1"/>
  <c r="Y1115" i="1"/>
  <c r="Z1115" i="1" s="1"/>
  <c r="X1115" i="1"/>
  <c r="W1115" i="1" s="1"/>
  <c r="U1115" i="1"/>
  <c r="V1115" i="1" s="1"/>
  <c r="T1115" i="1"/>
  <c r="S1115" i="1" s="1"/>
  <c r="Y1114" i="1"/>
  <c r="Z1114" i="1" s="1"/>
  <c r="X1114" i="1"/>
  <c r="W1114" i="1" s="1"/>
  <c r="U1114" i="1"/>
  <c r="V1114" i="1" s="1"/>
  <c r="T1114" i="1"/>
  <c r="S1114" i="1" s="1"/>
  <c r="Y1113" i="1"/>
  <c r="Z1113" i="1" s="1"/>
  <c r="X1113" i="1"/>
  <c r="W1113" i="1" s="1"/>
  <c r="U1113" i="1"/>
  <c r="V1113" i="1" s="1"/>
  <c r="T1113" i="1"/>
  <c r="S1113" i="1" s="1"/>
  <c r="Y1112" i="1"/>
  <c r="Z1112" i="1" s="1"/>
  <c r="X1112" i="1"/>
  <c r="W1112" i="1" s="1"/>
  <c r="U1112" i="1"/>
  <c r="V1112" i="1" s="1"/>
  <c r="T1112" i="1"/>
  <c r="S1112" i="1" s="1"/>
  <c r="Y1111" i="1"/>
  <c r="Z1111" i="1" s="1"/>
  <c r="X1111" i="1"/>
  <c r="W1111" i="1" s="1"/>
  <c r="U1111" i="1"/>
  <c r="V1111" i="1" s="1"/>
  <c r="T1111" i="1"/>
  <c r="S1111" i="1" s="1"/>
  <c r="Y1110" i="1"/>
  <c r="Z1110" i="1" s="1"/>
  <c r="X1110" i="1"/>
  <c r="W1110" i="1" s="1"/>
  <c r="U1110" i="1"/>
  <c r="V1110" i="1" s="1"/>
  <c r="T1110" i="1"/>
  <c r="S1110" i="1" s="1"/>
  <c r="Y1109" i="1"/>
  <c r="Z1109" i="1" s="1"/>
  <c r="X1109" i="1"/>
  <c r="W1109" i="1" s="1"/>
  <c r="U1109" i="1"/>
  <c r="V1109" i="1" s="1"/>
  <c r="T1109" i="1"/>
  <c r="S1109" i="1" s="1"/>
  <c r="Y1108" i="1"/>
  <c r="Z1108" i="1" s="1"/>
  <c r="X1108" i="1"/>
  <c r="W1108" i="1" s="1"/>
  <c r="U1108" i="1"/>
  <c r="V1108" i="1" s="1"/>
  <c r="T1108" i="1"/>
  <c r="S1108" i="1" s="1"/>
  <c r="Y1107" i="1"/>
  <c r="Z1107" i="1" s="1"/>
  <c r="X1107" i="1"/>
  <c r="W1107" i="1" s="1"/>
  <c r="U1107" i="1"/>
  <c r="V1107" i="1" s="1"/>
  <c r="T1107" i="1"/>
  <c r="S1107" i="1" s="1"/>
  <c r="Y1106" i="1"/>
  <c r="Z1106" i="1" s="1"/>
  <c r="X1106" i="1"/>
  <c r="W1106" i="1" s="1"/>
  <c r="U1106" i="1"/>
  <c r="V1106" i="1" s="1"/>
  <c r="T1106" i="1"/>
  <c r="S1106" i="1" s="1"/>
  <c r="Y1105" i="1"/>
  <c r="Z1105" i="1" s="1"/>
  <c r="X1105" i="1"/>
  <c r="W1105" i="1" s="1"/>
  <c r="U1105" i="1"/>
  <c r="V1105" i="1" s="1"/>
  <c r="T1105" i="1"/>
  <c r="S1105" i="1" s="1"/>
  <c r="Y1104" i="1"/>
  <c r="Z1104" i="1" s="1"/>
  <c r="X1104" i="1"/>
  <c r="W1104" i="1" s="1"/>
  <c r="U1104" i="1"/>
  <c r="V1104" i="1" s="1"/>
  <c r="T1104" i="1"/>
  <c r="S1104" i="1" s="1"/>
  <c r="Y1103" i="1"/>
  <c r="Z1103" i="1" s="1"/>
  <c r="X1103" i="1"/>
  <c r="W1103" i="1" s="1"/>
  <c r="U1103" i="1"/>
  <c r="V1103" i="1" s="1"/>
  <c r="T1103" i="1"/>
  <c r="S1103" i="1" s="1"/>
  <c r="Y1102" i="1"/>
  <c r="Z1102" i="1" s="1"/>
  <c r="X1102" i="1"/>
  <c r="W1102" i="1" s="1"/>
  <c r="U1102" i="1"/>
  <c r="V1102" i="1" s="1"/>
  <c r="T1102" i="1"/>
  <c r="S1102" i="1" s="1"/>
  <c r="Y1101" i="1"/>
  <c r="Z1101" i="1" s="1"/>
  <c r="X1101" i="1"/>
  <c r="W1101" i="1" s="1"/>
  <c r="U1101" i="1"/>
  <c r="V1101" i="1" s="1"/>
  <c r="T1101" i="1"/>
  <c r="S1101" i="1" s="1"/>
  <c r="Y1100" i="1"/>
  <c r="Z1100" i="1" s="1"/>
  <c r="X1100" i="1"/>
  <c r="W1100" i="1" s="1"/>
  <c r="U1100" i="1"/>
  <c r="V1100" i="1" s="1"/>
  <c r="T1100" i="1"/>
  <c r="S1100" i="1" s="1"/>
  <c r="Y1099" i="1"/>
  <c r="Z1099" i="1" s="1"/>
  <c r="X1099" i="1"/>
  <c r="W1099" i="1" s="1"/>
  <c r="U1099" i="1"/>
  <c r="V1099" i="1" s="1"/>
  <c r="T1099" i="1"/>
  <c r="S1099" i="1" s="1"/>
  <c r="Y1098" i="1"/>
  <c r="Z1098" i="1" s="1"/>
  <c r="X1098" i="1"/>
  <c r="W1098" i="1" s="1"/>
  <c r="U1098" i="1"/>
  <c r="V1098" i="1" s="1"/>
  <c r="T1098" i="1"/>
  <c r="S1098" i="1" s="1"/>
  <c r="Y1097" i="1"/>
  <c r="Z1097" i="1" s="1"/>
  <c r="X1097" i="1"/>
  <c r="W1097" i="1" s="1"/>
  <c r="U1097" i="1"/>
  <c r="V1097" i="1" s="1"/>
  <c r="T1097" i="1"/>
  <c r="S1097" i="1" s="1"/>
  <c r="Y1096" i="1"/>
  <c r="Z1096" i="1" s="1"/>
  <c r="X1096" i="1"/>
  <c r="W1096" i="1" s="1"/>
  <c r="U1096" i="1"/>
  <c r="V1096" i="1" s="1"/>
  <c r="T1096" i="1"/>
  <c r="S1096" i="1" s="1"/>
  <c r="Y1095" i="1"/>
  <c r="Z1095" i="1" s="1"/>
  <c r="X1095" i="1"/>
  <c r="W1095" i="1" s="1"/>
  <c r="U1095" i="1"/>
  <c r="V1095" i="1" s="1"/>
  <c r="T1095" i="1"/>
  <c r="S1095" i="1" s="1"/>
  <c r="Y1094" i="1"/>
  <c r="Z1094" i="1" s="1"/>
  <c r="X1094" i="1"/>
  <c r="W1094" i="1" s="1"/>
  <c r="U1094" i="1"/>
  <c r="V1094" i="1" s="1"/>
  <c r="T1094" i="1"/>
  <c r="S1094" i="1" s="1"/>
  <c r="Y1093" i="1"/>
  <c r="Z1093" i="1" s="1"/>
  <c r="X1093" i="1"/>
  <c r="W1093" i="1" s="1"/>
  <c r="U1093" i="1"/>
  <c r="V1093" i="1" s="1"/>
  <c r="T1093" i="1"/>
  <c r="S1093" i="1" s="1"/>
  <c r="Y1092" i="1"/>
  <c r="Z1092" i="1" s="1"/>
  <c r="X1092" i="1"/>
  <c r="W1092" i="1" s="1"/>
  <c r="U1092" i="1"/>
  <c r="V1092" i="1" s="1"/>
  <c r="T1092" i="1"/>
  <c r="S1092" i="1" s="1"/>
  <c r="Y1091" i="1"/>
  <c r="Z1091" i="1" s="1"/>
  <c r="X1091" i="1"/>
  <c r="W1091" i="1" s="1"/>
  <c r="U1091" i="1"/>
  <c r="V1091" i="1" s="1"/>
  <c r="T1091" i="1"/>
  <c r="S1091" i="1" s="1"/>
  <c r="Y1090" i="1"/>
  <c r="Z1090" i="1" s="1"/>
  <c r="X1090" i="1"/>
  <c r="W1090" i="1" s="1"/>
  <c r="U1090" i="1"/>
  <c r="V1090" i="1" s="1"/>
  <c r="T1090" i="1"/>
  <c r="S1090" i="1" s="1"/>
  <c r="Y1089" i="1"/>
  <c r="Z1089" i="1" s="1"/>
  <c r="X1089" i="1"/>
  <c r="W1089" i="1" s="1"/>
  <c r="U1089" i="1"/>
  <c r="V1089" i="1" s="1"/>
  <c r="T1089" i="1"/>
  <c r="S1089" i="1" s="1"/>
  <c r="Y1088" i="1"/>
  <c r="Z1088" i="1" s="1"/>
  <c r="X1088" i="1"/>
  <c r="W1088" i="1" s="1"/>
  <c r="U1088" i="1"/>
  <c r="V1088" i="1" s="1"/>
  <c r="T1088" i="1"/>
  <c r="S1088" i="1" s="1"/>
  <c r="Y1087" i="1"/>
  <c r="Z1087" i="1" s="1"/>
  <c r="X1087" i="1"/>
  <c r="W1087" i="1" s="1"/>
  <c r="U1087" i="1"/>
  <c r="V1087" i="1" s="1"/>
  <c r="T1087" i="1"/>
  <c r="S1087" i="1" s="1"/>
  <c r="Y1086" i="1"/>
  <c r="Z1086" i="1" s="1"/>
  <c r="X1086" i="1"/>
  <c r="W1086" i="1" s="1"/>
  <c r="U1086" i="1"/>
  <c r="V1086" i="1" s="1"/>
  <c r="T1086" i="1"/>
  <c r="S1086" i="1" s="1"/>
  <c r="Y1085" i="1"/>
  <c r="Z1085" i="1" s="1"/>
  <c r="X1085" i="1"/>
  <c r="W1085" i="1" s="1"/>
  <c r="U1085" i="1"/>
  <c r="V1085" i="1" s="1"/>
  <c r="T1085" i="1"/>
  <c r="S1085" i="1" s="1"/>
  <c r="Y1084" i="1"/>
  <c r="Z1084" i="1" s="1"/>
  <c r="X1084" i="1"/>
  <c r="W1084" i="1" s="1"/>
  <c r="U1084" i="1"/>
  <c r="V1084" i="1" s="1"/>
  <c r="T1084" i="1"/>
  <c r="S1084" i="1" s="1"/>
  <c r="Y1083" i="1"/>
  <c r="Z1083" i="1" s="1"/>
  <c r="X1083" i="1"/>
  <c r="W1083" i="1" s="1"/>
  <c r="U1083" i="1"/>
  <c r="V1083" i="1" s="1"/>
  <c r="T1083" i="1"/>
  <c r="S1083" i="1" s="1"/>
  <c r="Y1082" i="1"/>
  <c r="Z1082" i="1" s="1"/>
  <c r="X1082" i="1"/>
  <c r="W1082" i="1" s="1"/>
  <c r="U1082" i="1"/>
  <c r="V1082" i="1" s="1"/>
  <c r="T1082" i="1"/>
  <c r="S1082" i="1" s="1"/>
  <c r="Y1081" i="1"/>
  <c r="Z1081" i="1" s="1"/>
  <c r="X1081" i="1"/>
  <c r="W1081" i="1" s="1"/>
  <c r="U1081" i="1"/>
  <c r="V1081" i="1" s="1"/>
  <c r="T1081" i="1"/>
  <c r="S1081" i="1" s="1"/>
  <c r="Y1080" i="1"/>
  <c r="Z1080" i="1" s="1"/>
  <c r="X1080" i="1"/>
  <c r="W1080" i="1" s="1"/>
  <c r="U1080" i="1"/>
  <c r="V1080" i="1" s="1"/>
  <c r="T1080" i="1"/>
  <c r="S1080" i="1" s="1"/>
  <c r="Y1079" i="1"/>
  <c r="Z1079" i="1" s="1"/>
  <c r="X1079" i="1"/>
  <c r="W1079" i="1" s="1"/>
  <c r="U1079" i="1"/>
  <c r="V1079" i="1" s="1"/>
  <c r="T1079" i="1"/>
  <c r="S1079" i="1" s="1"/>
  <c r="Y1078" i="1"/>
  <c r="Z1078" i="1" s="1"/>
  <c r="X1078" i="1"/>
  <c r="W1078" i="1" s="1"/>
  <c r="U1078" i="1"/>
  <c r="V1078" i="1" s="1"/>
  <c r="T1078" i="1"/>
  <c r="S1078" i="1" s="1"/>
  <c r="Y1077" i="1"/>
  <c r="Z1077" i="1" s="1"/>
  <c r="X1077" i="1"/>
  <c r="W1077" i="1" s="1"/>
  <c r="U1077" i="1"/>
  <c r="V1077" i="1" s="1"/>
  <c r="T1077" i="1"/>
  <c r="S1077" i="1" s="1"/>
  <c r="Y1076" i="1"/>
  <c r="Z1076" i="1" s="1"/>
  <c r="X1076" i="1"/>
  <c r="W1076" i="1" s="1"/>
  <c r="U1076" i="1"/>
  <c r="V1076" i="1" s="1"/>
  <c r="T1076" i="1"/>
  <c r="S1076" i="1" s="1"/>
  <c r="Y1075" i="1"/>
  <c r="Z1075" i="1" s="1"/>
  <c r="X1075" i="1"/>
  <c r="W1075" i="1" s="1"/>
  <c r="U1075" i="1"/>
  <c r="V1075" i="1" s="1"/>
  <c r="T1075" i="1"/>
  <c r="S1075" i="1" s="1"/>
  <c r="Y1074" i="1"/>
  <c r="Z1074" i="1" s="1"/>
  <c r="X1074" i="1"/>
  <c r="W1074" i="1" s="1"/>
  <c r="U1074" i="1"/>
  <c r="V1074" i="1" s="1"/>
  <c r="T1074" i="1"/>
  <c r="S1074" i="1" s="1"/>
  <c r="Y1073" i="1"/>
  <c r="Z1073" i="1" s="1"/>
  <c r="X1073" i="1"/>
  <c r="W1073" i="1" s="1"/>
  <c r="U1073" i="1"/>
  <c r="V1073" i="1" s="1"/>
  <c r="T1073" i="1"/>
  <c r="S1073" i="1" s="1"/>
  <c r="Y1072" i="1"/>
  <c r="Z1072" i="1" s="1"/>
  <c r="X1072" i="1"/>
  <c r="W1072" i="1" s="1"/>
  <c r="U1072" i="1"/>
  <c r="V1072" i="1" s="1"/>
  <c r="T1072" i="1"/>
  <c r="S1072" i="1" s="1"/>
  <c r="Y1071" i="1"/>
  <c r="Z1071" i="1" s="1"/>
  <c r="X1071" i="1"/>
  <c r="W1071" i="1" s="1"/>
  <c r="U1071" i="1"/>
  <c r="V1071" i="1" s="1"/>
  <c r="T1071" i="1"/>
  <c r="S1071" i="1" s="1"/>
  <c r="Y1070" i="1"/>
  <c r="Z1070" i="1" s="1"/>
  <c r="X1070" i="1"/>
  <c r="W1070" i="1" s="1"/>
  <c r="U1070" i="1"/>
  <c r="V1070" i="1" s="1"/>
  <c r="T1070" i="1"/>
  <c r="S1070" i="1" s="1"/>
  <c r="Y1069" i="1"/>
  <c r="Z1069" i="1" s="1"/>
  <c r="X1069" i="1"/>
  <c r="W1069" i="1" s="1"/>
  <c r="U1069" i="1"/>
  <c r="V1069" i="1" s="1"/>
  <c r="T1069" i="1"/>
  <c r="S1069" i="1" s="1"/>
  <c r="Y1068" i="1"/>
  <c r="Z1068" i="1" s="1"/>
  <c r="X1068" i="1"/>
  <c r="W1068" i="1" s="1"/>
  <c r="U1068" i="1"/>
  <c r="V1068" i="1" s="1"/>
  <c r="T1068" i="1"/>
  <c r="S1068" i="1" s="1"/>
  <c r="Y1067" i="1"/>
  <c r="Z1067" i="1" s="1"/>
  <c r="X1067" i="1"/>
  <c r="W1067" i="1" s="1"/>
  <c r="U1067" i="1"/>
  <c r="V1067" i="1" s="1"/>
  <c r="T1067" i="1"/>
  <c r="S1067" i="1" s="1"/>
  <c r="Y1066" i="1"/>
  <c r="Z1066" i="1" s="1"/>
  <c r="X1066" i="1"/>
  <c r="W1066" i="1" s="1"/>
  <c r="U1066" i="1"/>
  <c r="V1066" i="1" s="1"/>
  <c r="T1066" i="1"/>
  <c r="S1066" i="1" s="1"/>
  <c r="Y1065" i="1"/>
  <c r="Z1065" i="1" s="1"/>
  <c r="X1065" i="1"/>
  <c r="W1065" i="1" s="1"/>
  <c r="U1065" i="1"/>
  <c r="V1065" i="1" s="1"/>
  <c r="T1065" i="1"/>
  <c r="S1065" i="1" s="1"/>
  <c r="Y1064" i="1"/>
  <c r="Z1064" i="1" s="1"/>
  <c r="X1064" i="1"/>
  <c r="W1064" i="1" s="1"/>
  <c r="U1064" i="1"/>
  <c r="V1064" i="1" s="1"/>
  <c r="T1064" i="1"/>
  <c r="S1064" i="1" s="1"/>
  <c r="Y1063" i="1"/>
  <c r="Z1063" i="1" s="1"/>
  <c r="X1063" i="1"/>
  <c r="W1063" i="1" s="1"/>
  <c r="U1063" i="1"/>
  <c r="V1063" i="1" s="1"/>
  <c r="T1063" i="1"/>
  <c r="S1063" i="1" s="1"/>
  <c r="Y1062" i="1"/>
  <c r="Z1062" i="1" s="1"/>
  <c r="X1062" i="1"/>
  <c r="W1062" i="1" s="1"/>
  <c r="U1062" i="1"/>
  <c r="V1062" i="1" s="1"/>
  <c r="T1062" i="1"/>
  <c r="S1062" i="1" s="1"/>
  <c r="Y1061" i="1"/>
  <c r="Z1061" i="1" s="1"/>
  <c r="X1061" i="1"/>
  <c r="W1061" i="1" s="1"/>
  <c r="U1061" i="1"/>
  <c r="V1061" i="1" s="1"/>
  <c r="T1061" i="1"/>
  <c r="S1061" i="1" s="1"/>
  <c r="Y1060" i="1"/>
  <c r="Z1060" i="1" s="1"/>
  <c r="X1060" i="1"/>
  <c r="W1060" i="1" s="1"/>
  <c r="U1060" i="1"/>
  <c r="V1060" i="1" s="1"/>
  <c r="T1060" i="1"/>
  <c r="S1060" i="1" s="1"/>
  <c r="Y1059" i="1"/>
  <c r="Z1059" i="1" s="1"/>
  <c r="X1059" i="1"/>
  <c r="W1059" i="1" s="1"/>
  <c r="U1059" i="1"/>
  <c r="V1059" i="1" s="1"/>
  <c r="T1059" i="1"/>
  <c r="S1059" i="1" s="1"/>
  <c r="Y1058" i="1"/>
  <c r="Z1058" i="1" s="1"/>
  <c r="X1058" i="1"/>
  <c r="W1058" i="1" s="1"/>
  <c r="U1058" i="1"/>
  <c r="V1058" i="1" s="1"/>
  <c r="T1058" i="1"/>
  <c r="S1058" i="1" s="1"/>
  <c r="Y1057" i="1"/>
  <c r="Z1057" i="1" s="1"/>
  <c r="X1057" i="1"/>
  <c r="W1057" i="1" s="1"/>
  <c r="U1057" i="1"/>
  <c r="V1057" i="1" s="1"/>
  <c r="T1057" i="1"/>
  <c r="S1057" i="1" s="1"/>
  <c r="Y1056" i="1"/>
  <c r="Z1056" i="1" s="1"/>
  <c r="X1056" i="1"/>
  <c r="W1056" i="1" s="1"/>
  <c r="U1056" i="1"/>
  <c r="V1056" i="1" s="1"/>
  <c r="T1056" i="1"/>
  <c r="S1056" i="1" s="1"/>
  <c r="Y1055" i="1"/>
  <c r="Z1055" i="1" s="1"/>
  <c r="X1055" i="1"/>
  <c r="W1055" i="1" s="1"/>
  <c r="U1055" i="1"/>
  <c r="V1055" i="1" s="1"/>
  <c r="T1055" i="1"/>
  <c r="S1055" i="1" s="1"/>
  <c r="Y1054" i="1"/>
  <c r="Z1054" i="1" s="1"/>
  <c r="X1054" i="1"/>
  <c r="W1054" i="1" s="1"/>
  <c r="U1054" i="1"/>
  <c r="V1054" i="1" s="1"/>
  <c r="T1054" i="1"/>
  <c r="S1054" i="1" s="1"/>
  <c r="Y1053" i="1"/>
  <c r="Z1053" i="1" s="1"/>
  <c r="X1053" i="1"/>
  <c r="W1053" i="1" s="1"/>
  <c r="U1053" i="1"/>
  <c r="V1053" i="1" s="1"/>
  <c r="T1053" i="1"/>
  <c r="S1053" i="1" s="1"/>
  <c r="Y1052" i="1"/>
  <c r="Z1052" i="1" s="1"/>
  <c r="X1052" i="1"/>
  <c r="W1052" i="1" s="1"/>
  <c r="U1052" i="1"/>
  <c r="V1052" i="1" s="1"/>
  <c r="T1052" i="1"/>
  <c r="S1052" i="1" s="1"/>
  <c r="Y1051" i="1"/>
  <c r="Z1051" i="1" s="1"/>
  <c r="X1051" i="1"/>
  <c r="W1051" i="1" s="1"/>
  <c r="U1051" i="1"/>
  <c r="V1051" i="1" s="1"/>
  <c r="T1051" i="1"/>
  <c r="S1051" i="1" s="1"/>
  <c r="Y1050" i="1"/>
  <c r="Z1050" i="1" s="1"/>
  <c r="X1050" i="1"/>
  <c r="W1050" i="1" s="1"/>
  <c r="U1050" i="1"/>
  <c r="V1050" i="1" s="1"/>
  <c r="T1050" i="1"/>
  <c r="S1050" i="1" s="1"/>
  <c r="Y1049" i="1"/>
  <c r="Z1049" i="1" s="1"/>
  <c r="X1049" i="1"/>
  <c r="W1049" i="1" s="1"/>
  <c r="U1049" i="1"/>
  <c r="V1049" i="1" s="1"/>
  <c r="T1049" i="1"/>
  <c r="S1049" i="1" s="1"/>
  <c r="Y1048" i="1"/>
  <c r="Z1048" i="1" s="1"/>
  <c r="X1048" i="1"/>
  <c r="W1048" i="1" s="1"/>
  <c r="U1048" i="1"/>
  <c r="V1048" i="1" s="1"/>
  <c r="T1048" i="1"/>
  <c r="S1048" i="1" s="1"/>
  <c r="Y1047" i="1"/>
  <c r="Z1047" i="1" s="1"/>
  <c r="X1047" i="1"/>
  <c r="W1047" i="1" s="1"/>
  <c r="U1047" i="1"/>
  <c r="V1047" i="1" s="1"/>
  <c r="T1047" i="1"/>
  <c r="S1047" i="1" s="1"/>
  <c r="Y1046" i="1"/>
  <c r="Z1046" i="1" s="1"/>
  <c r="X1046" i="1"/>
  <c r="W1046" i="1" s="1"/>
  <c r="U1046" i="1"/>
  <c r="V1046" i="1" s="1"/>
  <c r="T1046" i="1"/>
  <c r="S1046" i="1" s="1"/>
  <c r="Y1045" i="1"/>
  <c r="Z1045" i="1" s="1"/>
  <c r="X1045" i="1"/>
  <c r="W1045" i="1" s="1"/>
  <c r="U1045" i="1"/>
  <c r="V1045" i="1" s="1"/>
  <c r="T1045" i="1"/>
  <c r="S1045" i="1" s="1"/>
  <c r="Y1044" i="1"/>
  <c r="Z1044" i="1" s="1"/>
  <c r="X1044" i="1"/>
  <c r="W1044" i="1" s="1"/>
  <c r="U1044" i="1"/>
  <c r="V1044" i="1" s="1"/>
  <c r="T1044" i="1"/>
  <c r="S1044" i="1" s="1"/>
  <c r="Y1043" i="1"/>
  <c r="Z1043" i="1" s="1"/>
  <c r="X1043" i="1"/>
  <c r="W1043" i="1" s="1"/>
  <c r="U1043" i="1"/>
  <c r="V1043" i="1" s="1"/>
  <c r="T1043" i="1"/>
  <c r="S1043" i="1" s="1"/>
  <c r="Y1042" i="1"/>
  <c r="Z1042" i="1" s="1"/>
  <c r="X1042" i="1"/>
  <c r="W1042" i="1" s="1"/>
  <c r="U1042" i="1"/>
  <c r="V1042" i="1" s="1"/>
  <c r="T1042" i="1"/>
  <c r="S1042" i="1" s="1"/>
  <c r="Y1041" i="1"/>
  <c r="Z1041" i="1" s="1"/>
  <c r="X1041" i="1"/>
  <c r="W1041" i="1" s="1"/>
  <c r="U1041" i="1"/>
  <c r="V1041" i="1" s="1"/>
  <c r="T1041" i="1"/>
  <c r="S1041" i="1" s="1"/>
  <c r="Y1040" i="1"/>
  <c r="Z1040" i="1" s="1"/>
  <c r="X1040" i="1"/>
  <c r="W1040" i="1" s="1"/>
  <c r="U1040" i="1"/>
  <c r="V1040" i="1" s="1"/>
  <c r="T1040" i="1"/>
  <c r="S1040" i="1" s="1"/>
  <c r="Y1039" i="1"/>
  <c r="Z1039" i="1" s="1"/>
  <c r="X1039" i="1"/>
  <c r="W1039" i="1" s="1"/>
  <c r="U1039" i="1"/>
  <c r="V1039" i="1" s="1"/>
  <c r="T1039" i="1"/>
  <c r="S1039" i="1" s="1"/>
  <c r="Y1038" i="1"/>
  <c r="Z1038" i="1" s="1"/>
  <c r="X1038" i="1"/>
  <c r="W1038" i="1" s="1"/>
  <c r="U1038" i="1"/>
  <c r="V1038" i="1" s="1"/>
  <c r="T1038" i="1"/>
  <c r="S1038" i="1" s="1"/>
  <c r="Y1037" i="1"/>
  <c r="Z1037" i="1" s="1"/>
  <c r="X1037" i="1"/>
  <c r="W1037" i="1" s="1"/>
  <c r="U1037" i="1"/>
  <c r="V1037" i="1" s="1"/>
  <c r="T1037" i="1"/>
  <c r="S1037" i="1" s="1"/>
  <c r="Y1036" i="1"/>
  <c r="Z1036" i="1" s="1"/>
  <c r="X1036" i="1"/>
  <c r="W1036" i="1" s="1"/>
  <c r="U1036" i="1"/>
  <c r="V1036" i="1" s="1"/>
  <c r="T1036" i="1"/>
  <c r="S1036" i="1" s="1"/>
  <c r="Y1035" i="1"/>
  <c r="Z1035" i="1" s="1"/>
  <c r="X1035" i="1"/>
  <c r="W1035" i="1" s="1"/>
  <c r="U1035" i="1"/>
  <c r="V1035" i="1" s="1"/>
  <c r="T1035" i="1"/>
  <c r="S1035" i="1" s="1"/>
  <c r="Y1034" i="1"/>
  <c r="Z1034" i="1" s="1"/>
  <c r="X1034" i="1"/>
  <c r="W1034" i="1" s="1"/>
  <c r="U1034" i="1"/>
  <c r="V1034" i="1" s="1"/>
  <c r="T1034" i="1"/>
  <c r="S1034" i="1" s="1"/>
  <c r="Y1033" i="1"/>
  <c r="Z1033" i="1" s="1"/>
  <c r="X1033" i="1"/>
  <c r="W1033" i="1" s="1"/>
  <c r="U1033" i="1"/>
  <c r="V1033" i="1" s="1"/>
  <c r="T1033" i="1"/>
  <c r="S1033" i="1" s="1"/>
  <c r="Y1032" i="1"/>
  <c r="Z1032" i="1" s="1"/>
  <c r="X1032" i="1"/>
  <c r="W1032" i="1" s="1"/>
  <c r="U1032" i="1"/>
  <c r="V1032" i="1" s="1"/>
  <c r="T1032" i="1"/>
  <c r="S1032" i="1" s="1"/>
  <c r="Y1031" i="1"/>
  <c r="Z1031" i="1" s="1"/>
  <c r="X1031" i="1"/>
  <c r="W1031" i="1" s="1"/>
  <c r="U1031" i="1"/>
  <c r="V1031" i="1" s="1"/>
  <c r="T1031" i="1"/>
  <c r="S1031" i="1" s="1"/>
  <c r="Y1030" i="1"/>
  <c r="Z1030" i="1" s="1"/>
  <c r="X1030" i="1"/>
  <c r="W1030" i="1" s="1"/>
  <c r="U1030" i="1"/>
  <c r="V1030" i="1" s="1"/>
  <c r="T1030" i="1"/>
  <c r="S1030" i="1" s="1"/>
  <c r="Y1029" i="1"/>
  <c r="Z1029" i="1" s="1"/>
  <c r="X1029" i="1"/>
  <c r="W1029" i="1" s="1"/>
  <c r="U1029" i="1"/>
  <c r="V1029" i="1" s="1"/>
  <c r="T1029" i="1"/>
  <c r="S1029" i="1" s="1"/>
  <c r="Y1028" i="1"/>
  <c r="Z1028" i="1" s="1"/>
  <c r="X1028" i="1"/>
  <c r="W1028" i="1" s="1"/>
  <c r="U1028" i="1"/>
  <c r="V1028" i="1" s="1"/>
  <c r="T1028" i="1"/>
  <c r="S1028" i="1" s="1"/>
  <c r="Y1027" i="1"/>
  <c r="Z1027" i="1" s="1"/>
  <c r="X1027" i="1"/>
  <c r="W1027" i="1" s="1"/>
  <c r="U1027" i="1"/>
  <c r="V1027" i="1" s="1"/>
  <c r="T1027" i="1"/>
  <c r="S1027" i="1" s="1"/>
  <c r="Y1026" i="1"/>
  <c r="Z1026" i="1" s="1"/>
  <c r="X1026" i="1"/>
  <c r="W1026" i="1" s="1"/>
  <c r="U1026" i="1"/>
  <c r="V1026" i="1" s="1"/>
  <c r="T1026" i="1"/>
  <c r="S1026" i="1" s="1"/>
  <c r="Y1025" i="1"/>
  <c r="Z1025" i="1" s="1"/>
  <c r="X1025" i="1"/>
  <c r="W1025" i="1" s="1"/>
  <c r="U1025" i="1"/>
  <c r="V1025" i="1" s="1"/>
  <c r="T1025" i="1"/>
  <c r="S1025" i="1" s="1"/>
  <c r="Y1024" i="1"/>
  <c r="Z1024" i="1" s="1"/>
  <c r="X1024" i="1"/>
  <c r="W1024" i="1" s="1"/>
  <c r="U1024" i="1"/>
  <c r="V1024" i="1" s="1"/>
  <c r="T1024" i="1"/>
  <c r="S1024" i="1" s="1"/>
  <c r="Y1023" i="1"/>
  <c r="Z1023" i="1" s="1"/>
  <c r="X1023" i="1"/>
  <c r="W1023" i="1" s="1"/>
  <c r="U1023" i="1"/>
  <c r="V1023" i="1" s="1"/>
  <c r="T1023" i="1"/>
  <c r="S1023" i="1" s="1"/>
  <c r="Y1022" i="1"/>
  <c r="Z1022" i="1" s="1"/>
  <c r="X1022" i="1"/>
  <c r="W1022" i="1" s="1"/>
  <c r="U1022" i="1"/>
  <c r="V1022" i="1" s="1"/>
  <c r="T1022" i="1"/>
  <c r="S1022" i="1" s="1"/>
  <c r="Y1021" i="1"/>
  <c r="Z1021" i="1" s="1"/>
  <c r="X1021" i="1"/>
  <c r="W1021" i="1" s="1"/>
  <c r="U1021" i="1"/>
  <c r="V1021" i="1" s="1"/>
  <c r="T1021" i="1"/>
  <c r="S1021" i="1" s="1"/>
  <c r="Y1020" i="1"/>
  <c r="Z1020" i="1" s="1"/>
  <c r="X1020" i="1"/>
  <c r="W1020" i="1" s="1"/>
  <c r="U1020" i="1"/>
  <c r="V1020" i="1" s="1"/>
  <c r="T1020" i="1"/>
  <c r="S1020" i="1" s="1"/>
  <c r="Y1019" i="1"/>
  <c r="Z1019" i="1" s="1"/>
  <c r="X1019" i="1"/>
  <c r="W1019" i="1" s="1"/>
  <c r="U1019" i="1"/>
  <c r="V1019" i="1" s="1"/>
  <c r="T1019" i="1"/>
  <c r="S1019" i="1" s="1"/>
  <c r="Y1018" i="1"/>
  <c r="Z1018" i="1" s="1"/>
  <c r="X1018" i="1"/>
  <c r="W1018" i="1" s="1"/>
  <c r="U1018" i="1"/>
  <c r="V1018" i="1" s="1"/>
  <c r="T1018" i="1"/>
  <c r="S1018" i="1" s="1"/>
  <c r="Y1017" i="1"/>
  <c r="Z1017" i="1" s="1"/>
  <c r="X1017" i="1"/>
  <c r="W1017" i="1" s="1"/>
  <c r="U1017" i="1"/>
  <c r="V1017" i="1" s="1"/>
  <c r="T1017" i="1"/>
  <c r="S1017" i="1" s="1"/>
  <c r="Y1016" i="1"/>
  <c r="Z1016" i="1" s="1"/>
  <c r="X1016" i="1"/>
  <c r="W1016" i="1" s="1"/>
  <c r="U1016" i="1"/>
  <c r="V1016" i="1" s="1"/>
  <c r="T1016" i="1"/>
  <c r="S1016" i="1" s="1"/>
  <c r="Y1015" i="1"/>
  <c r="Z1015" i="1" s="1"/>
  <c r="X1015" i="1"/>
  <c r="W1015" i="1" s="1"/>
  <c r="U1015" i="1"/>
  <c r="V1015" i="1" s="1"/>
  <c r="T1015" i="1"/>
  <c r="S1015" i="1" s="1"/>
  <c r="Y1014" i="1"/>
  <c r="Z1014" i="1" s="1"/>
  <c r="X1014" i="1"/>
  <c r="W1014" i="1" s="1"/>
  <c r="U1014" i="1"/>
  <c r="V1014" i="1" s="1"/>
  <c r="T1014" i="1"/>
  <c r="S1014" i="1" s="1"/>
  <c r="Y1013" i="1"/>
  <c r="Z1013" i="1" s="1"/>
  <c r="X1013" i="1"/>
  <c r="W1013" i="1" s="1"/>
  <c r="U1013" i="1"/>
  <c r="V1013" i="1" s="1"/>
  <c r="T1013" i="1"/>
  <c r="S1013" i="1" s="1"/>
  <c r="Y1012" i="1"/>
  <c r="Z1012" i="1" s="1"/>
  <c r="X1012" i="1"/>
  <c r="W1012" i="1" s="1"/>
  <c r="U1012" i="1"/>
  <c r="V1012" i="1" s="1"/>
  <c r="T1012" i="1"/>
  <c r="S1012" i="1" s="1"/>
  <c r="Y1011" i="1"/>
  <c r="Z1011" i="1" s="1"/>
  <c r="X1011" i="1"/>
  <c r="W1011" i="1" s="1"/>
  <c r="U1011" i="1"/>
  <c r="V1011" i="1" s="1"/>
  <c r="T1011" i="1"/>
  <c r="S1011" i="1" s="1"/>
  <c r="Y1010" i="1"/>
  <c r="Z1010" i="1" s="1"/>
  <c r="X1010" i="1"/>
  <c r="W1010" i="1" s="1"/>
  <c r="U1010" i="1"/>
  <c r="V1010" i="1" s="1"/>
  <c r="T1010" i="1"/>
  <c r="S1010" i="1" s="1"/>
  <c r="Y1009" i="1"/>
  <c r="Z1009" i="1" s="1"/>
  <c r="X1009" i="1"/>
  <c r="W1009" i="1" s="1"/>
  <c r="U1009" i="1"/>
  <c r="V1009" i="1" s="1"/>
  <c r="T1009" i="1"/>
  <c r="S1009" i="1" s="1"/>
  <c r="Y1008" i="1"/>
  <c r="Z1008" i="1" s="1"/>
  <c r="X1008" i="1"/>
  <c r="W1008" i="1" s="1"/>
  <c r="U1008" i="1"/>
  <c r="V1008" i="1" s="1"/>
  <c r="T1008" i="1"/>
  <c r="S1008" i="1" s="1"/>
  <c r="Y1007" i="1"/>
  <c r="Z1007" i="1" s="1"/>
  <c r="X1007" i="1"/>
  <c r="W1007" i="1" s="1"/>
  <c r="U1007" i="1"/>
  <c r="V1007" i="1" s="1"/>
  <c r="T1007" i="1"/>
  <c r="S1007" i="1" s="1"/>
  <c r="Y1006" i="1"/>
  <c r="Z1006" i="1" s="1"/>
  <c r="X1006" i="1"/>
  <c r="W1006" i="1" s="1"/>
  <c r="U1006" i="1"/>
  <c r="V1006" i="1" s="1"/>
  <c r="T1006" i="1"/>
  <c r="S1006" i="1" s="1"/>
  <c r="Y1005" i="1"/>
  <c r="Z1005" i="1" s="1"/>
  <c r="X1005" i="1"/>
  <c r="W1005" i="1" s="1"/>
  <c r="U1005" i="1"/>
  <c r="V1005" i="1" s="1"/>
  <c r="T1005" i="1"/>
  <c r="S1005" i="1" s="1"/>
  <c r="Y1004" i="1"/>
  <c r="Z1004" i="1" s="1"/>
  <c r="X1004" i="1"/>
  <c r="W1004" i="1" s="1"/>
  <c r="U1004" i="1"/>
  <c r="V1004" i="1" s="1"/>
  <c r="T1004" i="1"/>
  <c r="S1004" i="1" s="1"/>
  <c r="Y1003" i="1"/>
  <c r="Z1003" i="1" s="1"/>
  <c r="X1003" i="1"/>
  <c r="W1003" i="1" s="1"/>
  <c r="U1003" i="1"/>
  <c r="V1003" i="1" s="1"/>
  <c r="T1003" i="1"/>
  <c r="S1003" i="1" s="1"/>
  <c r="Y1002" i="1"/>
  <c r="Z1002" i="1" s="1"/>
  <c r="X1002" i="1"/>
  <c r="W1002" i="1" s="1"/>
  <c r="U1002" i="1"/>
  <c r="V1002" i="1" s="1"/>
  <c r="T1002" i="1"/>
  <c r="S1002" i="1" s="1"/>
  <c r="Y1001" i="1"/>
  <c r="Z1001" i="1" s="1"/>
  <c r="X1001" i="1"/>
  <c r="W1001" i="1" s="1"/>
  <c r="U1001" i="1"/>
  <c r="V1001" i="1" s="1"/>
  <c r="T1001" i="1"/>
  <c r="S1001" i="1" s="1"/>
  <c r="Y1000" i="1"/>
  <c r="Z1000" i="1" s="1"/>
  <c r="X1000" i="1"/>
  <c r="W1000" i="1" s="1"/>
  <c r="U1000" i="1"/>
  <c r="V1000" i="1" s="1"/>
  <c r="T1000" i="1"/>
  <c r="S1000" i="1" s="1"/>
  <c r="Y999" i="1"/>
  <c r="Z999" i="1" s="1"/>
  <c r="X999" i="1"/>
  <c r="W999" i="1" s="1"/>
  <c r="U999" i="1"/>
  <c r="V999" i="1" s="1"/>
  <c r="T999" i="1"/>
  <c r="S999" i="1" s="1"/>
  <c r="Y998" i="1"/>
  <c r="Z998" i="1" s="1"/>
  <c r="X998" i="1"/>
  <c r="W998" i="1" s="1"/>
  <c r="U998" i="1"/>
  <c r="V998" i="1" s="1"/>
  <c r="T998" i="1"/>
  <c r="S998" i="1" s="1"/>
  <c r="Y997" i="1"/>
  <c r="Z997" i="1" s="1"/>
  <c r="X997" i="1"/>
  <c r="W997" i="1" s="1"/>
  <c r="U997" i="1"/>
  <c r="V997" i="1" s="1"/>
  <c r="T997" i="1"/>
  <c r="S997" i="1" s="1"/>
  <c r="Y996" i="1"/>
  <c r="Z996" i="1" s="1"/>
  <c r="X996" i="1"/>
  <c r="W996" i="1" s="1"/>
  <c r="U996" i="1"/>
  <c r="V996" i="1" s="1"/>
  <c r="T996" i="1"/>
  <c r="S996" i="1" s="1"/>
  <c r="Y995" i="1"/>
  <c r="Z995" i="1" s="1"/>
  <c r="X995" i="1"/>
  <c r="W995" i="1" s="1"/>
  <c r="U995" i="1"/>
  <c r="V995" i="1" s="1"/>
  <c r="T995" i="1"/>
  <c r="S995" i="1" s="1"/>
  <c r="Y994" i="1"/>
  <c r="Z994" i="1" s="1"/>
  <c r="X994" i="1"/>
  <c r="W994" i="1" s="1"/>
  <c r="U994" i="1"/>
  <c r="V994" i="1" s="1"/>
  <c r="T994" i="1"/>
  <c r="S994" i="1" s="1"/>
  <c r="Y993" i="1"/>
  <c r="Z993" i="1" s="1"/>
  <c r="X993" i="1"/>
  <c r="W993" i="1" s="1"/>
  <c r="U993" i="1"/>
  <c r="V993" i="1" s="1"/>
  <c r="T993" i="1"/>
  <c r="S993" i="1" s="1"/>
  <c r="Y992" i="1"/>
  <c r="Z992" i="1" s="1"/>
  <c r="X992" i="1"/>
  <c r="W992" i="1" s="1"/>
  <c r="U992" i="1"/>
  <c r="V992" i="1" s="1"/>
  <c r="T992" i="1"/>
  <c r="S992" i="1" s="1"/>
  <c r="Y991" i="1"/>
  <c r="Z991" i="1" s="1"/>
  <c r="X991" i="1"/>
  <c r="W991" i="1" s="1"/>
  <c r="U991" i="1"/>
  <c r="V991" i="1" s="1"/>
  <c r="T991" i="1"/>
  <c r="S991" i="1" s="1"/>
  <c r="Y990" i="1"/>
  <c r="Z990" i="1" s="1"/>
  <c r="X990" i="1"/>
  <c r="W990" i="1" s="1"/>
  <c r="U990" i="1"/>
  <c r="V990" i="1" s="1"/>
  <c r="T990" i="1"/>
  <c r="S990" i="1" s="1"/>
  <c r="Y989" i="1"/>
  <c r="Z989" i="1" s="1"/>
  <c r="X989" i="1"/>
  <c r="W989" i="1" s="1"/>
  <c r="U989" i="1"/>
  <c r="V989" i="1" s="1"/>
  <c r="T989" i="1"/>
  <c r="S989" i="1" s="1"/>
  <c r="Y988" i="1"/>
  <c r="Z988" i="1" s="1"/>
  <c r="X988" i="1"/>
  <c r="W988" i="1" s="1"/>
  <c r="U988" i="1"/>
  <c r="V988" i="1" s="1"/>
  <c r="T988" i="1"/>
  <c r="S988" i="1" s="1"/>
  <c r="Y987" i="1"/>
  <c r="Z987" i="1" s="1"/>
  <c r="X987" i="1"/>
  <c r="W987" i="1" s="1"/>
  <c r="U987" i="1"/>
  <c r="V987" i="1" s="1"/>
  <c r="T987" i="1"/>
  <c r="S987" i="1" s="1"/>
  <c r="Y986" i="1"/>
  <c r="Z986" i="1" s="1"/>
  <c r="X986" i="1"/>
  <c r="W986" i="1" s="1"/>
  <c r="U986" i="1"/>
  <c r="V986" i="1" s="1"/>
  <c r="T986" i="1"/>
  <c r="S986" i="1" s="1"/>
  <c r="Y985" i="1"/>
  <c r="Z985" i="1" s="1"/>
  <c r="X985" i="1"/>
  <c r="W985" i="1" s="1"/>
  <c r="U985" i="1"/>
  <c r="V985" i="1" s="1"/>
  <c r="T985" i="1"/>
  <c r="S985" i="1" s="1"/>
  <c r="Y984" i="1"/>
  <c r="Z984" i="1" s="1"/>
  <c r="X984" i="1"/>
  <c r="W984" i="1" s="1"/>
  <c r="U984" i="1"/>
  <c r="V984" i="1" s="1"/>
  <c r="T984" i="1"/>
  <c r="S984" i="1" s="1"/>
  <c r="Y983" i="1"/>
  <c r="Z983" i="1" s="1"/>
  <c r="X983" i="1"/>
  <c r="W983" i="1" s="1"/>
  <c r="U983" i="1"/>
  <c r="V983" i="1" s="1"/>
  <c r="T983" i="1"/>
  <c r="S983" i="1" s="1"/>
  <c r="Y982" i="1"/>
  <c r="Z982" i="1" s="1"/>
  <c r="X982" i="1"/>
  <c r="W982" i="1" s="1"/>
  <c r="U982" i="1"/>
  <c r="V982" i="1" s="1"/>
  <c r="T982" i="1"/>
  <c r="S982" i="1" s="1"/>
  <c r="Y981" i="1"/>
  <c r="Z981" i="1" s="1"/>
  <c r="X981" i="1"/>
  <c r="W981" i="1" s="1"/>
  <c r="U981" i="1"/>
  <c r="V981" i="1" s="1"/>
  <c r="T981" i="1"/>
  <c r="S981" i="1" s="1"/>
  <c r="Y980" i="1"/>
  <c r="Z980" i="1" s="1"/>
  <c r="X980" i="1"/>
  <c r="W980" i="1" s="1"/>
  <c r="U980" i="1"/>
  <c r="V980" i="1" s="1"/>
  <c r="T980" i="1"/>
  <c r="S980" i="1" s="1"/>
  <c r="Y979" i="1"/>
  <c r="Z979" i="1" s="1"/>
  <c r="X979" i="1"/>
  <c r="W979" i="1" s="1"/>
  <c r="U979" i="1"/>
  <c r="V979" i="1" s="1"/>
  <c r="T979" i="1"/>
  <c r="S979" i="1" s="1"/>
  <c r="Y978" i="1"/>
  <c r="Z978" i="1" s="1"/>
  <c r="X978" i="1"/>
  <c r="W978" i="1" s="1"/>
  <c r="U978" i="1"/>
  <c r="V978" i="1" s="1"/>
  <c r="T978" i="1"/>
  <c r="S978" i="1" s="1"/>
  <c r="Y977" i="1"/>
  <c r="Z977" i="1" s="1"/>
  <c r="X977" i="1"/>
  <c r="W977" i="1" s="1"/>
  <c r="U977" i="1"/>
  <c r="V977" i="1" s="1"/>
  <c r="T977" i="1"/>
  <c r="S977" i="1" s="1"/>
  <c r="Y976" i="1"/>
  <c r="Z976" i="1" s="1"/>
  <c r="X976" i="1"/>
  <c r="W976" i="1" s="1"/>
  <c r="U976" i="1"/>
  <c r="V976" i="1" s="1"/>
  <c r="T976" i="1"/>
  <c r="S976" i="1" s="1"/>
  <c r="Y975" i="1"/>
  <c r="Z975" i="1" s="1"/>
  <c r="X975" i="1"/>
  <c r="W975" i="1" s="1"/>
  <c r="U975" i="1"/>
  <c r="V975" i="1" s="1"/>
  <c r="T975" i="1"/>
  <c r="S975" i="1" s="1"/>
  <c r="Y974" i="1"/>
  <c r="Z974" i="1" s="1"/>
  <c r="X974" i="1"/>
  <c r="W974" i="1" s="1"/>
  <c r="U974" i="1"/>
  <c r="V974" i="1" s="1"/>
  <c r="T974" i="1"/>
  <c r="S974" i="1" s="1"/>
  <c r="Y973" i="1"/>
  <c r="Z973" i="1" s="1"/>
  <c r="X973" i="1"/>
  <c r="W973" i="1" s="1"/>
  <c r="U973" i="1"/>
  <c r="V973" i="1" s="1"/>
  <c r="T973" i="1"/>
  <c r="S973" i="1" s="1"/>
  <c r="Y972" i="1"/>
  <c r="Z972" i="1" s="1"/>
  <c r="X972" i="1"/>
  <c r="W972" i="1" s="1"/>
  <c r="U972" i="1"/>
  <c r="V972" i="1" s="1"/>
  <c r="T972" i="1"/>
  <c r="S972" i="1" s="1"/>
  <c r="Y971" i="1"/>
  <c r="Z971" i="1" s="1"/>
  <c r="X971" i="1"/>
  <c r="W971" i="1" s="1"/>
  <c r="U971" i="1"/>
  <c r="V971" i="1" s="1"/>
  <c r="T971" i="1"/>
  <c r="S971" i="1" s="1"/>
  <c r="Y970" i="1"/>
  <c r="Z970" i="1" s="1"/>
  <c r="X970" i="1"/>
  <c r="W970" i="1" s="1"/>
  <c r="U970" i="1"/>
  <c r="V970" i="1" s="1"/>
  <c r="T970" i="1"/>
  <c r="S970" i="1" s="1"/>
  <c r="Y969" i="1"/>
  <c r="Z969" i="1" s="1"/>
  <c r="X969" i="1"/>
  <c r="W969" i="1" s="1"/>
  <c r="U969" i="1"/>
  <c r="V969" i="1" s="1"/>
  <c r="T969" i="1"/>
  <c r="S969" i="1" s="1"/>
  <c r="Y968" i="1"/>
  <c r="Z968" i="1" s="1"/>
  <c r="X968" i="1"/>
  <c r="W968" i="1" s="1"/>
  <c r="U968" i="1"/>
  <c r="V968" i="1" s="1"/>
  <c r="T968" i="1"/>
  <c r="S968" i="1" s="1"/>
  <c r="Y967" i="1"/>
  <c r="Z967" i="1" s="1"/>
  <c r="X967" i="1"/>
  <c r="W967" i="1" s="1"/>
  <c r="U967" i="1"/>
  <c r="V967" i="1" s="1"/>
  <c r="T967" i="1"/>
  <c r="S967" i="1" s="1"/>
  <c r="Y966" i="1"/>
  <c r="Z966" i="1" s="1"/>
  <c r="X966" i="1"/>
  <c r="W966" i="1" s="1"/>
  <c r="U966" i="1"/>
  <c r="V966" i="1" s="1"/>
  <c r="T966" i="1"/>
  <c r="S966" i="1" s="1"/>
  <c r="Y965" i="1"/>
  <c r="Z965" i="1" s="1"/>
  <c r="X965" i="1"/>
  <c r="W965" i="1" s="1"/>
  <c r="U965" i="1"/>
  <c r="V965" i="1" s="1"/>
  <c r="T965" i="1"/>
  <c r="S965" i="1" s="1"/>
  <c r="Y964" i="1"/>
  <c r="Z964" i="1" s="1"/>
  <c r="X964" i="1"/>
  <c r="W964" i="1" s="1"/>
  <c r="U964" i="1"/>
  <c r="V964" i="1" s="1"/>
  <c r="T964" i="1"/>
  <c r="S964" i="1" s="1"/>
  <c r="Y963" i="1"/>
  <c r="Z963" i="1" s="1"/>
  <c r="X963" i="1"/>
  <c r="W963" i="1" s="1"/>
  <c r="U963" i="1"/>
  <c r="V963" i="1" s="1"/>
  <c r="T963" i="1"/>
  <c r="S963" i="1" s="1"/>
  <c r="Y962" i="1"/>
  <c r="Z962" i="1" s="1"/>
  <c r="X962" i="1"/>
  <c r="W962" i="1" s="1"/>
  <c r="U962" i="1"/>
  <c r="V962" i="1" s="1"/>
  <c r="T962" i="1"/>
  <c r="S962" i="1" s="1"/>
  <c r="Y961" i="1"/>
  <c r="Z961" i="1" s="1"/>
  <c r="X961" i="1"/>
  <c r="W961" i="1" s="1"/>
  <c r="U961" i="1"/>
  <c r="V961" i="1" s="1"/>
  <c r="T961" i="1"/>
  <c r="S961" i="1" s="1"/>
  <c r="Y960" i="1"/>
  <c r="Z960" i="1" s="1"/>
  <c r="X960" i="1"/>
  <c r="W960" i="1" s="1"/>
  <c r="U960" i="1"/>
  <c r="V960" i="1" s="1"/>
  <c r="T960" i="1"/>
  <c r="S960" i="1" s="1"/>
  <c r="Y959" i="1"/>
  <c r="Z959" i="1" s="1"/>
  <c r="X959" i="1"/>
  <c r="W959" i="1" s="1"/>
  <c r="U959" i="1"/>
  <c r="V959" i="1" s="1"/>
  <c r="T959" i="1"/>
  <c r="S959" i="1" s="1"/>
  <c r="Y958" i="1"/>
  <c r="Z958" i="1" s="1"/>
  <c r="X958" i="1"/>
  <c r="W958" i="1" s="1"/>
  <c r="U958" i="1"/>
  <c r="V958" i="1" s="1"/>
  <c r="T958" i="1"/>
  <c r="S958" i="1" s="1"/>
  <c r="Y957" i="1"/>
  <c r="Z957" i="1" s="1"/>
  <c r="X957" i="1"/>
  <c r="W957" i="1" s="1"/>
  <c r="U957" i="1"/>
  <c r="V957" i="1" s="1"/>
  <c r="T957" i="1"/>
  <c r="S957" i="1" s="1"/>
  <c r="Y956" i="1"/>
  <c r="Z956" i="1" s="1"/>
  <c r="X956" i="1"/>
  <c r="W956" i="1" s="1"/>
  <c r="U956" i="1"/>
  <c r="V956" i="1" s="1"/>
  <c r="T956" i="1"/>
  <c r="S956" i="1" s="1"/>
  <c r="Y955" i="1"/>
  <c r="Z955" i="1" s="1"/>
  <c r="X955" i="1"/>
  <c r="W955" i="1" s="1"/>
  <c r="U955" i="1"/>
  <c r="V955" i="1" s="1"/>
  <c r="T955" i="1"/>
  <c r="S955" i="1" s="1"/>
  <c r="Y954" i="1"/>
  <c r="Z954" i="1" s="1"/>
  <c r="X954" i="1"/>
  <c r="W954" i="1" s="1"/>
  <c r="U954" i="1"/>
  <c r="V954" i="1" s="1"/>
  <c r="T954" i="1"/>
  <c r="S954" i="1" s="1"/>
  <c r="Y953" i="1"/>
  <c r="Z953" i="1" s="1"/>
  <c r="X953" i="1"/>
  <c r="W953" i="1" s="1"/>
  <c r="U953" i="1"/>
  <c r="V953" i="1" s="1"/>
  <c r="T953" i="1"/>
  <c r="S953" i="1" s="1"/>
  <c r="Y952" i="1"/>
  <c r="Z952" i="1" s="1"/>
  <c r="X952" i="1"/>
  <c r="W952" i="1" s="1"/>
  <c r="U952" i="1"/>
  <c r="V952" i="1" s="1"/>
  <c r="T952" i="1"/>
  <c r="S952" i="1" s="1"/>
  <c r="Y951" i="1"/>
  <c r="Z951" i="1" s="1"/>
  <c r="X951" i="1"/>
  <c r="W951" i="1" s="1"/>
  <c r="U951" i="1"/>
  <c r="V951" i="1" s="1"/>
  <c r="T951" i="1"/>
  <c r="S951" i="1" s="1"/>
  <c r="Y950" i="1"/>
  <c r="Z950" i="1" s="1"/>
  <c r="X950" i="1"/>
  <c r="W950" i="1" s="1"/>
  <c r="U950" i="1"/>
  <c r="V950" i="1" s="1"/>
  <c r="T950" i="1"/>
  <c r="S950" i="1" s="1"/>
  <c r="Y949" i="1"/>
  <c r="Z949" i="1" s="1"/>
  <c r="X949" i="1"/>
  <c r="W949" i="1" s="1"/>
  <c r="U949" i="1"/>
  <c r="V949" i="1" s="1"/>
  <c r="T949" i="1"/>
  <c r="S949" i="1" s="1"/>
  <c r="Y948" i="1"/>
  <c r="Z948" i="1" s="1"/>
  <c r="X948" i="1"/>
  <c r="W948" i="1" s="1"/>
  <c r="U948" i="1"/>
  <c r="V948" i="1" s="1"/>
  <c r="T948" i="1"/>
  <c r="S948" i="1" s="1"/>
  <c r="Y947" i="1"/>
  <c r="Z947" i="1" s="1"/>
  <c r="X947" i="1"/>
  <c r="W947" i="1" s="1"/>
  <c r="U947" i="1"/>
  <c r="V947" i="1" s="1"/>
  <c r="T947" i="1"/>
  <c r="S947" i="1" s="1"/>
  <c r="Y946" i="1"/>
  <c r="Z946" i="1" s="1"/>
  <c r="X946" i="1"/>
  <c r="W946" i="1" s="1"/>
  <c r="U946" i="1"/>
  <c r="V946" i="1" s="1"/>
  <c r="T946" i="1"/>
  <c r="S946" i="1" s="1"/>
  <c r="Y945" i="1"/>
  <c r="Z945" i="1" s="1"/>
  <c r="X945" i="1"/>
  <c r="W945" i="1" s="1"/>
  <c r="U945" i="1"/>
  <c r="V945" i="1" s="1"/>
  <c r="T945" i="1"/>
  <c r="S945" i="1" s="1"/>
  <c r="Y944" i="1"/>
  <c r="Z944" i="1" s="1"/>
  <c r="X944" i="1"/>
  <c r="W944" i="1" s="1"/>
  <c r="U944" i="1"/>
  <c r="V944" i="1" s="1"/>
  <c r="T944" i="1"/>
  <c r="S944" i="1" s="1"/>
  <c r="Y943" i="1"/>
  <c r="Z943" i="1" s="1"/>
  <c r="X943" i="1"/>
  <c r="W943" i="1" s="1"/>
  <c r="U943" i="1"/>
  <c r="V943" i="1" s="1"/>
  <c r="T943" i="1"/>
  <c r="S943" i="1" s="1"/>
  <c r="Y942" i="1"/>
  <c r="Z942" i="1" s="1"/>
  <c r="X942" i="1"/>
  <c r="W942" i="1" s="1"/>
  <c r="U942" i="1"/>
  <c r="V942" i="1" s="1"/>
  <c r="T942" i="1"/>
  <c r="S942" i="1" s="1"/>
  <c r="Y941" i="1"/>
  <c r="Z941" i="1" s="1"/>
  <c r="X941" i="1"/>
  <c r="W941" i="1" s="1"/>
  <c r="U941" i="1"/>
  <c r="V941" i="1" s="1"/>
  <c r="T941" i="1"/>
  <c r="S941" i="1" s="1"/>
  <c r="Y940" i="1"/>
  <c r="Z940" i="1" s="1"/>
  <c r="X940" i="1"/>
  <c r="W940" i="1" s="1"/>
  <c r="U940" i="1"/>
  <c r="V940" i="1" s="1"/>
  <c r="T940" i="1"/>
  <c r="S940" i="1" s="1"/>
  <c r="Y939" i="1"/>
  <c r="Z939" i="1" s="1"/>
  <c r="X939" i="1"/>
  <c r="W939" i="1" s="1"/>
  <c r="U939" i="1"/>
  <c r="V939" i="1" s="1"/>
  <c r="T939" i="1"/>
  <c r="S939" i="1" s="1"/>
  <c r="Y938" i="1"/>
  <c r="Z938" i="1" s="1"/>
  <c r="X938" i="1"/>
  <c r="W938" i="1" s="1"/>
  <c r="U938" i="1"/>
  <c r="V938" i="1" s="1"/>
  <c r="T938" i="1"/>
  <c r="S938" i="1" s="1"/>
  <c r="Y937" i="1"/>
  <c r="Z937" i="1" s="1"/>
  <c r="X937" i="1"/>
  <c r="W937" i="1" s="1"/>
  <c r="U937" i="1"/>
  <c r="V937" i="1" s="1"/>
  <c r="T937" i="1"/>
  <c r="S937" i="1" s="1"/>
  <c r="Y936" i="1"/>
  <c r="Z936" i="1" s="1"/>
  <c r="X936" i="1"/>
  <c r="U936" i="1"/>
  <c r="V936" i="1" s="1"/>
  <c r="T936" i="1"/>
  <c r="S936" i="1" s="1"/>
  <c r="Y935" i="1"/>
  <c r="Z935" i="1" s="1"/>
  <c r="X935" i="1"/>
  <c r="W935" i="1" s="1"/>
  <c r="U935" i="1"/>
  <c r="V935" i="1" s="1"/>
  <c r="T935" i="1"/>
  <c r="S935" i="1" s="1"/>
  <c r="Y934" i="1"/>
  <c r="Z934" i="1" s="1"/>
  <c r="X934" i="1"/>
  <c r="W934" i="1" s="1"/>
  <c r="U934" i="1"/>
  <c r="V934" i="1" s="1"/>
  <c r="T934" i="1"/>
  <c r="S934" i="1" s="1"/>
  <c r="Y933" i="1"/>
  <c r="Z933" i="1" s="1"/>
  <c r="X933" i="1"/>
  <c r="W933" i="1" s="1"/>
  <c r="U933" i="1"/>
  <c r="V933" i="1" s="1"/>
  <c r="T933" i="1"/>
  <c r="S933" i="1" s="1"/>
  <c r="Y932" i="1"/>
  <c r="Z932" i="1" s="1"/>
  <c r="X932" i="1"/>
  <c r="W932" i="1" s="1"/>
  <c r="U932" i="1"/>
  <c r="V932" i="1" s="1"/>
  <c r="T932" i="1"/>
  <c r="S932" i="1" s="1"/>
  <c r="Y931" i="1"/>
  <c r="Z931" i="1" s="1"/>
  <c r="X931" i="1"/>
  <c r="W931" i="1" s="1"/>
  <c r="U931" i="1"/>
  <c r="V931" i="1" s="1"/>
  <c r="T931" i="1"/>
  <c r="S931" i="1" s="1"/>
  <c r="Y930" i="1"/>
  <c r="Z930" i="1" s="1"/>
  <c r="X930" i="1"/>
  <c r="W930" i="1" s="1"/>
  <c r="U930" i="1"/>
  <c r="V930" i="1" s="1"/>
  <c r="T930" i="1"/>
  <c r="S930" i="1" s="1"/>
  <c r="Y929" i="1"/>
  <c r="Z929" i="1" s="1"/>
  <c r="X929" i="1"/>
  <c r="W929" i="1" s="1"/>
  <c r="U929" i="1"/>
  <c r="V929" i="1" s="1"/>
  <c r="T929" i="1"/>
  <c r="S929" i="1" s="1"/>
  <c r="Y928" i="1"/>
  <c r="Z928" i="1" s="1"/>
  <c r="X928" i="1"/>
  <c r="W928" i="1" s="1"/>
  <c r="U928" i="1"/>
  <c r="V928" i="1" s="1"/>
  <c r="T928" i="1"/>
  <c r="S928" i="1" s="1"/>
  <c r="Y927" i="1"/>
  <c r="Z927" i="1" s="1"/>
  <c r="X927" i="1"/>
  <c r="W927" i="1" s="1"/>
  <c r="U927" i="1"/>
  <c r="V927" i="1" s="1"/>
  <c r="T927" i="1"/>
  <c r="S927" i="1" s="1"/>
  <c r="Y926" i="1"/>
  <c r="Z926" i="1" s="1"/>
  <c r="X926" i="1"/>
  <c r="W926" i="1" s="1"/>
  <c r="U926" i="1"/>
  <c r="V926" i="1" s="1"/>
  <c r="T926" i="1"/>
  <c r="S926" i="1" s="1"/>
  <c r="Y925" i="1"/>
  <c r="Z925" i="1" s="1"/>
  <c r="X925" i="1"/>
  <c r="W925" i="1" s="1"/>
  <c r="U925" i="1"/>
  <c r="V925" i="1" s="1"/>
  <c r="T925" i="1"/>
  <c r="S925" i="1" s="1"/>
  <c r="Y924" i="1"/>
  <c r="Z924" i="1" s="1"/>
  <c r="X924" i="1"/>
  <c r="W924" i="1" s="1"/>
  <c r="U924" i="1"/>
  <c r="V924" i="1" s="1"/>
  <c r="T924" i="1"/>
  <c r="S924" i="1" s="1"/>
  <c r="Y923" i="1"/>
  <c r="Z923" i="1" s="1"/>
  <c r="X923" i="1"/>
  <c r="W923" i="1" s="1"/>
  <c r="U923" i="1"/>
  <c r="V923" i="1" s="1"/>
  <c r="T923" i="1"/>
  <c r="S923" i="1" s="1"/>
  <c r="Y922" i="1"/>
  <c r="Z922" i="1" s="1"/>
  <c r="X922" i="1"/>
  <c r="W922" i="1" s="1"/>
  <c r="U922" i="1"/>
  <c r="V922" i="1" s="1"/>
  <c r="T922" i="1"/>
  <c r="S922" i="1" s="1"/>
  <c r="Y921" i="1"/>
  <c r="Z921" i="1" s="1"/>
  <c r="X921" i="1"/>
  <c r="W921" i="1" s="1"/>
  <c r="U921" i="1"/>
  <c r="V921" i="1" s="1"/>
  <c r="T921" i="1"/>
  <c r="S921" i="1" s="1"/>
  <c r="Y920" i="1"/>
  <c r="Z920" i="1" s="1"/>
  <c r="X920" i="1"/>
  <c r="W920" i="1" s="1"/>
  <c r="U920" i="1"/>
  <c r="V920" i="1" s="1"/>
  <c r="T920" i="1"/>
  <c r="S920" i="1" s="1"/>
  <c r="Y919" i="1"/>
  <c r="Z919" i="1" s="1"/>
  <c r="X919" i="1"/>
  <c r="W919" i="1" s="1"/>
  <c r="U919" i="1"/>
  <c r="V919" i="1" s="1"/>
  <c r="T919" i="1"/>
  <c r="S919" i="1" s="1"/>
  <c r="Y918" i="1"/>
  <c r="Z918" i="1" s="1"/>
  <c r="X918" i="1"/>
  <c r="W918" i="1" s="1"/>
  <c r="U918" i="1"/>
  <c r="V918" i="1" s="1"/>
  <c r="T918" i="1"/>
  <c r="S918" i="1" s="1"/>
  <c r="Y917" i="1"/>
  <c r="Z917" i="1" s="1"/>
  <c r="X917" i="1"/>
  <c r="W917" i="1" s="1"/>
  <c r="U917" i="1"/>
  <c r="V917" i="1" s="1"/>
  <c r="T917" i="1"/>
  <c r="S917" i="1" s="1"/>
  <c r="Y916" i="1"/>
  <c r="Z916" i="1" s="1"/>
  <c r="X916" i="1"/>
  <c r="W916" i="1" s="1"/>
  <c r="U916" i="1"/>
  <c r="V916" i="1" s="1"/>
  <c r="T916" i="1"/>
  <c r="S916" i="1" s="1"/>
  <c r="Y915" i="1"/>
  <c r="Z915" i="1" s="1"/>
  <c r="X915" i="1"/>
  <c r="W915" i="1" s="1"/>
  <c r="U915" i="1"/>
  <c r="V915" i="1" s="1"/>
  <c r="T915" i="1"/>
  <c r="S915" i="1" s="1"/>
  <c r="Y914" i="1"/>
  <c r="Z914" i="1" s="1"/>
  <c r="X914" i="1"/>
  <c r="W914" i="1" s="1"/>
  <c r="U914" i="1"/>
  <c r="V914" i="1" s="1"/>
  <c r="T914" i="1"/>
  <c r="S914" i="1" s="1"/>
  <c r="Y913" i="1"/>
  <c r="Z913" i="1" s="1"/>
  <c r="X913" i="1"/>
  <c r="W913" i="1" s="1"/>
  <c r="U913" i="1"/>
  <c r="V913" i="1" s="1"/>
  <c r="T913" i="1"/>
  <c r="S913" i="1" s="1"/>
  <c r="Y912" i="1"/>
  <c r="Z912" i="1" s="1"/>
  <c r="X912" i="1"/>
  <c r="W912" i="1" s="1"/>
  <c r="U912" i="1"/>
  <c r="V912" i="1" s="1"/>
  <c r="T912" i="1"/>
  <c r="S912" i="1" s="1"/>
  <c r="Y911" i="1"/>
  <c r="Z911" i="1" s="1"/>
  <c r="X911" i="1"/>
  <c r="W911" i="1" s="1"/>
  <c r="U911" i="1"/>
  <c r="V911" i="1" s="1"/>
  <c r="T911" i="1"/>
  <c r="S911" i="1" s="1"/>
  <c r="Y910" i="1"/>
  <c r="Z910" i="1" s="1"/>
  <c r="X910" i="1"/>
  <c r="W910" i="1" s="1"/>
  <c r="U910" i="1"/>
  <c r="V910" i="1" s="1"/>
  <c r="T910" i="1"/>
  <c r="S910" i="1" s="1"/>
  <c r="Y909" i="1"/>
  <c r="Z909" i="1" s="1"/>
  <c r="X909" i="1"/>
  <c r="W909" i="1" s="1"/>
  <c r="U909" i="1"/>
  <c r="V909" i="1" s="1"/>
  <c r="T909" i="1"/>
  <c r="S909" i="1" s="1"/>
  <c r="Y908" i="1"/>
  <c r="Z908" i="1" s="1"/>
  <c r="X908" i="1"/>
  <c r="W908" i="1" s="1"/>
  <c r="U908" i="1"/>
  <c r="V908" i="1" s="1"/>
  <c r="T908" i="1"/>
  <c r="S908" i="1" s="1"/>
  <c r="Y907" i="1"/>
  <c r="Z907" i="1" s="1"/>
  <c r="X907" i="1"/>
  <c r="W907" i="1" s="1"/>
  <c r="U907" i="1"/>
  <c r="V907" i="1" s="1"/>
  <c r="T907" i="1"/>
  <c r="S907" i="1" s="1"/>
  <c r="Y906" i="1"/>
  <c r="Z906" i="1" s="1"/>
  <c r="X906" i="1"/>
  <c r="W906" i="1" s="1"/>
  <c r="U906" i="1"/>
  <c r="V906" i="1" s="1"/>
  <c r="T906" i="1"/>
  <c r="S906" i="1" s="1"/>
  <c r="Y905" i="1"/>
  <c r="Z905" i="1" s="1"/>
  <c r="X905" i="1"/>
  <c r="W905" i="1" s="1"/>
  <c r="U905" i="1"/>
  <c r="V905" i="1" s="1"/>
  <c r="T905" i="1"/>
  <c r="S905" i="1" s="1"/>
  <c r="Y904" i="1"/>
  <c r="Z904" i="1" s="1"/>
  <c r="X904" i="1"/>
  <c r="W904" i="1" s="1"/>
  <c r="U904" i="1"/>
  <c r="V904" i="1" s="1"/>
  <c r="T904" i="1"/>
  <c r="S904" i="1" s="1"/>
  <c r="Y903" i="1"/>
  <c r="Z903" i="1" s="1"/>
  <c r="X903" i="1"/>
  <c r="W903" i="1" s="1"/>
  <c r="U903" i="1"/>
  <c r="V903" i="1" s="1"/>
  <c r="T903" i="1"/>
  <c r="S903" i="1" s="1"/>
  <c r="Y902" i="1"/>
  <c r="Z902" i="1" s="1"/>
  <c r="X902" i="1"/>
  <c r="W902" i="1" s="1"/>
  <c r="U902" i="1"/>
  <c r="V902" i="1" s="1"/>
  <c r="T902" i="1"/>
  <c r="S902" i="1" s="1"/>
  <c r="Y901" i="1"/>
  <c r="Z901" i="1" s="1"/>
  <c r="X901" i="1"/>
  <c r="W901" i="1" s="1"/>
  <c r="U901" i="1"/>
  <c r="V901" i="1" s="1"/>
  <c r="T901" i="1"/>
  <c r="S901" i="1" s="1"/>
  <c r="Y900" i="1"/>
  <c r="Z900" i="1" s="1"/>
  <c r="X900" i="1"/>
  <c r="W900" i="1" s="1"/>
  <c r="U900" i="1"/>
  <c r="V900" i="1" s="1"/>
  <c r="T900" i="1"/>
  <c r="S900" i="1" s="1"/>
  <c r="Y899" i="1"/>
  <c r="Z899" i="1" s="1"/>
  <c r="X899" i="1"/>
  <c r="W899" i="1" s="1"/>
  <c r="U899" i="1"/>
  <c r="V899" i="1" s="1"/>
  <c r="T899" i="1"/>
  <c r="S899" i="1" s="1"/>
  <c r="Y898" i="1"/>
  <c r="Z898" i="1" s="1"/>
  <c r="X898" i="1"/>
  <c r="W898" i="1" s="1"/>
  <c r="U898" i="1"/>
  <c r="V898" i="1" s="1"/>
  <c r="T898" i="1"/>
  <c r="S898" i="1" s="1"/>
  <c r="Y897" i="1"/>
  <c r="Z897" i="1" s="1"/>
  <c r="X897" i="1"/>
  <c r="W897" i="1" s="1"/>
  <c r="U897" i="1"/>
  <c r="V897" i="1" s="1"/>
  <c r="T897" i="1"/>
  <c r="S897" i="1" s="1"/>
  <c r="Y896" i="1"/>
  <c r="Z896" i="1" s="1"/>
  <c r="X896" i="1"/>
  <c r="W896" i="1" s="1"/>
  <c r="U896" i="1"/>
  <c r="V896" i="1" s="1"/>
  <c r="T896" i="1"/>
  <c r="S896" i="1" s="1"/>
  <c r="Y895" i="1"/>
  <c r="Z895" i="1" s="1"/>
  <c r="X895" i="1"/>
  <c r="W895" i="1" s="1"/>
  <c r="U895" i="1"/>
  <c r="V895" i="1" s="1"/>
  <c r="T895" i="1"/>
  <c r="S895" i="1" s="1"/>
  <c r="Y894" i="1"/>
  <c r="Z894" i="1" s="1"/>
  <c r="X894" i="1"/>
  <c r="W894" i="1" s="1"/>
  <c r="U894" i="1"/>
  <c r="V894" i="1" s="1"/>
  <c r="T894" i="1"/>
  <c r="S894" i="1" s="1"/>
  <c r="Y893" i="1"/>
  <c r="Z893" i="1" s="1"/>
  <c r="X893" i="1"/>
  <c r="W893" i="1" s="1"/>
  <c r="U893" i="1"/>
  <c r="V893" i="1" s="1"/>
  <c r="T893" i="1"/>
  <c r="S893" i="1" s="1"/>
  <c r="Y892" i="1"/>
  <c r="Z892" i="1" s="1"/>
  <c r="X892" i="1"/>
  <c r="W892" i="1" s="1"/>
  <c r="U892" i="1"/>
  <c r="V892" i="1" s="1"/>
  <c r="T892" i="1"/>
  <c r="S892" i="1" s="1"/>
  <c r="Y891" i="1"/>
  <c r="Z891" i="1" s="1"/>
  <c r="X891" i="1"/>
  <c r="W891" i="1" s="1"/>
  <c r="U891" i="1"/>
  <c r="V891" i="1" s="1"/>
  <c r="T891" i="1"/>
  <c r="S891" i="1" s="1"/>
  <c r="Y890" i="1"/>
  <c r="Z890" i="1" s="1"/>
  <c r="X890" i="1"/>
  <c r="W890" i="1" s="1"/>
  <c r="U890" i="1"/>
  <c r="V890" i="1" s="1"/>
  <c r="T890" i="1"/>
  <c r="S890" i="1" s="1"/>
  <c r="Y889" i="1"/>
  <c r="Z889" i="1" s="1"/>
  <c r="X889" i="1"/>
  <c r="W889" i="1" s="1"/>
  <c r="U889" i="1"/>
  <c r="V889" i="1" s="1"/>
  <c r="T889" i="1"/>
  <c r="S889" i="1" s="1"/>
  <c r="Y888" i="1"/>
  <c r="Z888" i="1" s="1"/>
  <c r="X888" i="1"/>
  <c r="W888" i="1" s="1"/>
  <c r="U888" i="1"/>
  <c r="V888" i="1" s="1"/>
  <c r="T888" i="1"/>
  <c r="S888" i="1" s="1"/>
  <c r="Y887" i="1"/>
  <c r="Z887" i="1" s="1"/>
  <c r="X887" i="1"/>
  <c r="W887" i="1" s="1"/>
  <c r="U887" i="1"/>
  <c r="V887" i="1" s="1"/>
  <c r="T887" i="1"/>
  <c r="S887" i="1" s="1"/>
  <c r="Y886" i="1"/>
  <c r="Z886" i="1" s="1"/>
  <c r="X886" i="1"/>
  <c r="W886" i="1" s="1"/>
  <c r="U886" i="1"/>
  <c r="V886" i="1" s="1"/>
  <c r="T886" i="1"/>
  <c r="S886" i="1" s="1"/>
  <c r="Y885" i="1"/>
  <c r="Z885" i="1" s="1"/>
  <c r="X885" i="1"/>
  <c r="W885" i="1" s="1"/>
  <c r="U885" i="1"/>
  <c r="V885" i="1" s="1"/>
  <c r="T885" i="1"/>
  <c r="S885" i="1" s="1"/>
  <c r="Y884" i="1"/>
  <c r="Z884" i="1" s="1"/>
  <c r="X884" i="1"/>
  <c r="W884" i="1" s="1"/>
  <c r="U884" i="1"/>
  <c r="V884" i="1" s="1"/>
  <c r="T884" i="1"/>
  <c r="S884" i="1" s="1"/>
  <c r="Y883" i="1"/>
  <c r="Z883" i="1" s="1"/>
  <c r="X883" i="1"/>
  <c r="W883" i="1" s="1"/>
  <c r="U883" i="1"/>
  <c r="V883" i="1" s="1"/>
  <c r="T883" i="1"/>
  <c r="S883" i="1" s="1"/>
  <c r="Y882" i="1"/>
  <c r="Z882" i="1" s="1"/>
  <c r="X882" i="1"/>
  <c r="W882" i="1" s="1"/>
  <c r="U882" i="1"/>
  <c r="V882" i="1" s="1"/>
  <c r="T882" i="1"/>
  <c r="S882" i="1" s="1"/>
  <c r="Y881" i="1"/>
  <c r="Z881" i="1" s="1"/>
  <c r="X881" i="1"/>
  <c r="W881" i="1" s="1"/>
  <c r="U881" i="1"/>
  <c r="V881" i="1" s="1"/>
  <c r="T881" i="1"/>
  <c r="S881" i="1" s="1"/>
  <c r="Y880" i="1"/>
  <c r="Z880" i="1" s="1"/>
  <c r="X880" i="1"/>
  <c r="W880" i="1" s="1"/>
  <c r="U880" i="1"/>
  <c r="V880" i="1" s="1"/>
  <c r="T880" i="1"/>
  <c r="S880" i="1" s="1"/>
  <c r="Y879" i="1"/>
  <c r="Z879" i="1" s="1"/>
  <c r="X879" i="1"/>
  <c r="W879" i="1" s="1"/>
  <c r="U879" i="1"/>
  <c r="V879" i="1" s="1"/>
  <c r="T879" i="1"/>
  <c r="S879" i="1" s="1"/>
  <c r="Y878" i="1"/>
  <c r="Z878" i="1" s="1"/>
  <c r="X878" i="1"/>
  <c r="W878" i="1" s="1"/>
  <c r="U878" i="1"/>
  <c r="V878" i="1" s="1"/>
  <c r="T878" i="1"/>
  <c r="S878" i="1" s="1"/>
  <c r="Y877" i="1"/>
  <c r="Z877" i="1" s="1"/>
  <c r="X877" i="1"/>
  <c r="W877" i="1" s="1"/>
  <c r="U877" i="1"/>
  <c r="V877" i="1" s="1"/>
  <c r="T877" i="1"/>
  <c r="S877" i="1" s="1"/>
  <c r="Y876" i="1"/>
  <c r="Z876" i="1" s="1"/>
  <c r="X876" i="1"/>
  <c r="W876" i="1" s="1"/>
  <c r="U876" i="1"/>
  <c r="V876" i="1" s="1"/>
  <c r="T876" i="1"/>
  <c r="S876" i="1" s="1"/>
  <c r="Y875" i="1"/>
  <c r="Z875" i="1" s="1"/>
  <c r="X875" i="1"/>
  <c r="W875" i="1" s="1"/>
  <c r="U875" i="1"/>
  <c r="V875" i="1" s="1"/>
  <c r="T875" i="1"/>
  <c r="S875" i="1" s="1"/>
  <c r="Y874" i="1"/>
  <c r="Z874" i="1" s="1"/>
  <c r="X874" i="1"/>
  <c r="W874" i="1" s="1"/>
  <c r="U874" i="1"/>
  <c r="V874" i="1" s="1"/>
  <c r="T874" i="1"/>
  <c r="S874" i="1" s="1"/>
  <c r="Y873" i="1"/>
  <c r="Z873" i="1" s="1"/>
  <c r="X873" i="1"/>
  <c r="W873" i="1" s="1"/>
  <c r="U873" i="1"/>
  <c r="V873" i="1" s="1"/>
  <c r="T873" i="1"/>
  <c r="S873" i="1" s="1"/>
  <c r="Y872" i="1"/>
  <c r="Z872" i="1" s="1"/>
  <c r="X872" i="1"/>
  <c r="W872" i="1" s="1"/>
  <c r="U872" i="1"/>
  <c r="V872" i="1" s="1"/>
  <c r="T872" i="1"/>
  <c r="S872" i="1" s="1"/>
  <c r="Y871" i="1"/>
  <c r="Z871" i="1" s="1"/>
  <c r="X871" i="1"/>
  <c r="W871" i="1" s="1"/>
  <c r="U871" i="1"/>
  <c r="V871" i="1" s="1"/>
  <c r="T871" i="1"/>
  <c r="S871" i="1" s="1"/>
  <c r="Y870" i="1"/>
  <c r="Z870" i="1" s="1"/>
  <c r="X870" i="1"/>
  <c r="W870" i="1" s="1"/>
  <c r="U870" i="1"/>
  <c r="V870" i="1" s="1"/>
  <c r="T870" i="1"/>
  <c r="S870" i="1" s="1"/>
  <c r="Y869" i="1"/>
  <c r="Z869" i="1" s="1"/>
  <c r="X869" i="1"/>
  <c r="W869" i="1" s="1"/>
  <c r="U869" i="1"/>
  <c r="V869" i="1" s="1"/>
  <c r="T869" i="1"/>
  <c r="S869" i="1" s="1"/>
  <c r="Y868" i="1"/>
  <c r="Z868" i="1" s="1"/>
  <c r="X868" i="1"/>
  <c r="W868" i="1" s="1"/>
  <c r="U868" i="1"/>
  <c r="V868" i="1" s="1"/>
  <c r="T868" i="1"/>
  <c r="S868" i="1" s="1"/>
  <c r="Y867" i="1"/>
  <c r="Z867" i="1" s="1"/>
  <c r="X867" i="1"/>
  <c r="W867" i="1" s="1"/>
  <c r="U867" i="1"/>
  <c r="V867" i="1" s="1"/>
  <c r="T867" i="1"/>
  <c r="S867" i="1" s="1"/>
  <c r="Y866" i="1"/>
  <c r="Z866" i="1" s="1"/>
  <c r="X866" i="1"/>
  <c r="W866" i="1" s="1"/>
  <c r="U866" i="1"/>
  <c r="V866" i="1" s="1"/>
  <c r="T866" i="1"/>
  <c r="S866" i="1" s="1"/>
  <c r="Y865" i="1"/>
  <c r="Z865" i="1" s="1"/>
  <c r="X865" i="1"/>
  <c r="W865" i="1" s="1"/>
  <c r="U865" i="1"/>
  <c r="V865" i="1" s="1"/>
  <c r="T865" i="1"/>
  <c r="S865" i="1" s="1"/>
  <c r="Y864" i="1"/>
  <c r="Z864" i="1" s="1"/>
  <c r="X864" i="1"/>
  <c r="W864" i="1" s="1"/>
  <c r="U864" i="1"/>
  <c r="V864" i="1" s="1"/>
  <c r="T864" i="1"/>
  <c r="S864" i="1" s="1"/>
  <c r="Y863" i="1"/>
  <c r="Z863" i="1" s="1"/>
  <c r="X863" i="1"/>
  <c r="W863" i="1" s="1"/>
  <c r="U863" i="1"/>
  <c r="V863" i="1" s="1"/>
  <c r="T863" i="1"/>
  <c r="S863" i="1" s="1"/>
  <c r="Y862" i="1"/>
  <c r="Z862" i="1" s="1"/>
  <c r="X862" i="1"/>
  <c r="W862" i="1" s="1"/>
  <c r="U862" i="1"/>
  <c r="V862" i="1" s="1"/>
  <c r="T862" i="1"/>
  <c r="S862" i="1" s="1"/>
  <c r="Y861" i="1"/>
  <c r="Z861" i="1" s="1"/>
  <c r="X861" i="1"/>
  <c r="W861" i="1" s="1"/>
  <c r="U861" i="1"/>
  <c r="V861" i="1" s="1"/>
  <c r="T861" i="1"/>
  <c r="S861" i="1" s="1"/>
  <c r="Y860" i="1"/>
  <c r="Z860" i="1" s="1"/>
  <c r="X860" i="1"/>
  <c r="W860" i="1" s="1"/>
  <c r="U860" i="1"/>
  <c r="V860" i="1" s="1"/>
  <c r="T860" i="1"/>
  <c r="S860" i="1" s="1"/>
  <c r="Y859" i="1"/>
  <c r="Z859" i="1" s="1"/>
  <c r="X859" i="1"/>
  <c r="W859" i="1" s="1"/>
  <c r="U859" i="1"/>
  <c r="V859" i="1" s="1"/>
  <c r="T859" i="1"/>
  <c r="S859" i="1" s="1"/>
  <c r="Y858" i="1"/>
  <c r="Z858" i="1" s="1"/>
  <c r="X858" i="1"/>
  <c r="W858" i="1" s="1"/>
  <c r="U858" i="1"/>
  <c r="V858" i="1" s="1"/>
  <c r="T858" i="1"/>
  <c r="S858" i="1" s="1"/>
  <c r="Y857" i="1"/>
  <c r="Z857" i="1" s="1"/>
  <c r="X857" i="1"/>
  <c r="W857" i="1" s="1"/>
  <c r="U857" i="1"/>
  <c r="V857" i="1" s="1"/>
  <c r="T857" i="1"/>
  <c r="S857" i="1" s="1"/>
  <c r="Y856" i="1"/>
  <c r="Z856" i="1" s="1"/>
  <c r="X856" i="1"/>
  <c r="W856" i="1" s="1"/>
  <c r="U856" i="1"/>
  <c r="V856" i="1" s="1"/>
  <c r="T856" i="1"/>
  <c r="S856" i="1" s="1"/>
  <c r="Y855" i="1"/>
  <c r="Z855" i="1" s="1"/>
  <c r="X855" i="1"/>
  <c r="W855" i="1" s="1"/>
  <c r="U855" i="1"/>
  <c r="V855" i="1" s="1"/>
  <c r="T855" i="1"/>
  <c r="S855" i="1" s="1"/>
  <c r="Y854" i="1"/>
  <c r="Z854" i="1" s="1"/>
  <c r="X854" i="1"/>
  <c r="W854" i="1" s="1"/>
  <c r="U854" i="1"/>
  <c r="V854" i="1" s="1"/>
  <c r="T854" i="1"/>
  <c r="S854" i="1" s="1"/>
  <c r="Y853" i="1"/>
  <c r="Z853" i="1" s="1"/>
  <c r="X853" i="1"/>
  <c r="W853" i="1" s="1"/>
  <c r="U853" i="1"/>
  <c r="V853" i="1" s="1"/>
  <c r="T853" i="1"/>
  <c r="S853" i="1" s="1"/>
  <c r="Y852" i="1"/>
  <c r="Z852" i="1" s="1"/>
  <c r="X852" i="1"/>
  <c r="W852" i="1" s="1"/>
  <c r="U852" i="1"/>
  <c r="V852" i="1" s="1"/>
  <c r="T852" i="1"/>
  <c r="S852" i="1" s="1"/>
  <c r="Y851" i="1"/>
  <c r="Z851" i="1" s="1"/>
  <c r="X851" i="1"/>
  <c r="W851" i="1" s="1"/>
  <c r="U851" i="1"/>
  <c r="V851" i="1" s="1"/>
  <c r="T851" i="1"/>
  <c r="S851" i="1" s="1"/>
  <c r="Y850" i="1"/>
  <c r="Z850" i="1" s="1"/>
  <c r="X850" i="1"/>
  <c r="W850" i="1" s="1"/>
  <c r="U850" i="1"/>
  <c r="V850" i="1" s="1"/>
  <c r="T850" i="1"/>
  <c r="S850" i="1" s="1"/>
  <c r="Y849" i="1"/>
  <c r="Z849" i="1" s="1"/>
  <c r="X849" i="1"/>
  <c r="W849" i="1" s="1"/>
  <c r="U849" i="1"/>
  <c r="V849" i="1" s="1"/>
  <c r="T849" i="1"/>
  <c r="S849" i="1" s="1"/>
  <c r="Y848" i="1"/>
  <c r="Z848" i="1" s="1"/>
  <c r="X848" i="1"/>
  <c r="W848" i="1" s="1"/>
  <c r="U848" i="1"/>
  <c r="V848" i="1" s="1"/>
  <c r="T848" i="1"/>
  <c r="S848" i="1" s="1"/>
  <c r="Y847" i="1"/>
  <c r="Z847" i="1" s="1"/>
  <c r="X847" i="1"/>
  <c r="W847" i="1" s="1"/>
  <c r="U847" i="1"/>
  <c r="V847" i="1" s="1"/>
  <c r="T847" i="1"/>
  <c r="S847" i="1" s="1"/>
  <c r="Y846" i="1"/>
  <c r="Z846" i="1" s="1"/>
  <c r="X846" i="1"/>
  <c r="W846" i="1" s="1"/>
  <c r="U846" i="1"/>
  <c r="V846" i="1" s="1"/>
  <c r="T846" i="1"/>
  <c r="S846" i="1" s="1"/>
  <c r="Y845" i="1"/>
  <c r="Z845" i="1" s="1"/>
  <c r="X845" i="1"/>
  <c r="W845" i="1" s="1"/>
  <c r="U845" i="1"/>
  <c r="V845" i="1" s="1"/>
  <c r="T845" i="1"/>
  <c r="S845" i="1" s="1"/>
  <c r="Y844" i="1"/>
  <c r="Z844" i="1" s="1"/>
  <c r="X844" i="1"/>
  <c r="W844" i="1" s="1"/>
  <c r="U844" i="1"/>
  <c r="V844" i="1" s="1"/>
  <c r="T844" i="1"/>
  <c r="S844" i="1" s="1"/>
  <c r="Y843" i="1"/>
  <c r="Z843" i="1" s="1"/>
  <c r="X843" i="1"/>
  <c r="W843" i="1" s="1"/>
  <c r="U843" i="1"/>
  <c r="V843" i="1" s="1"/>
  <c r="T843" i="1"/>
  <c r="S843" i="1" s="1"/>
  <c r="Y842" i="1"/>
  <c r="Z842" i="1" s="1"/>
  <c r="X842" i="1"/>
  <c r="W842" i="1" s="1"/>
  <c r="U842" i="1"/>
  <c r="V842" i="1" s="1"/>
  <c r="T842" i="1"/>
  <c r="S842" i="1" s="1"/>
  <c r="Y841" i="1"/>
  <c r="Z841" i="1" s="1"/>
  <c r="X841" i="1"/>
  <c r="W841" i="1" s="1"/>
  <c r="U841" i="1"/>
  <c r="V841" i="1" s="1"/>
  <c r="T841" i="1"/>
  <c r="S841" i="1" s="1"/>
  <c r="Y840" i="1"/>
  <c r="Z840" i="1" s="1"/>
  <c r="X840" i="1"/>
  <c r="W840" i="1" s="1"/>
  <c r="U840" i="1"/>
  <c r="V840" i="1" s="1"/>
  <c r="T840" i="1"/>
  <c r="S840" i="1" s="1"/>
  <c r="Y839" i="1"/>
  <c r="Z839" i="1" s="1"/>
  <c r="X839" i="1"/>
  <c r="W839" i="1" s="1"/>
  <c r="U839" i="1"/>
  <c r="V839" i="1" s="1"/>
  <c r="T839" i="1"/>
  <c r="S839" i="1" s="1"/>
  <c r="Y838" i="1"/>
  <c r="Z838" i="1" s="1"/>
  <c r="X838" i="1"/>
  <c r="W838" i="1" s="1"/>
  <c r="U838" i="1"/>
  <c r="V838" i="1" s="1"/>
  <c r="T838" i="1"/>
  <c r="S838" i="1" s="1"/>
  <c r="Y837" i="1"/>
  <c r="Z837" i="1" s="1"/>
  <c r="X837" i="1"/>
  <c r="W837" i="1" s="1"/>
  <c r="U837" i="1"/>
  <c r="V837" i="1" s="1"/>
  <c r="T837" i="1"/>
  <c r="S837" i="1" s="1"/>
  <c r="Y836" i="1"/>
  <c r="Z836" i="1" s="1"/>
  <c r="X836" i="1"/>
  <c r="W836" i="1" s="1"/>
  <c r="U836" i="1"/>
  <c r="V836" i="1" s="1"/>
  <c r="T836" i="1"/>
  <c r="S836" i="1" s="1"/>
  <c r="Y835" i="1"/>
  <c r="Z835" i="1" s="1"/>
  <c r="X835" i="1"/>
  <c r="W835" i="1" s="1"/>
  <c r="U835" i="1"/>
  <c r="V835" i="1" s="1"/>
  <c r="T835" i="1"/>
  <c r="S835" i="1" s="1"/>
  <c r="Y834" i="1"/>
  <c r="Z834" i="1" s="1"/>
  <c r="X834" i="1"/>
  <c r="W834" i="1" s="1"/>
  <c r="U834" i="1"/>
  <c r="V834" i="1" s="1"/>
  <c r="T834" i="1"/>
  <c r="S834" i="1" s="1"/>
  <c r="Y833" i="1"/>
  <c r="Z833" i="1" s="1"/>
  <c r="X833" i="1"/>
  <c r="W833" i="1" s="1"/>
  <c r="U833" i="1"/>
  <c r="V833" i="1" s="1"/>
  <c r="T833" i="1"/>
  <c r="S833" i="1" s="1"/>
  <c r="Y832" i="1"/>
  <c r="Z832" i="1" s="1"/>
  <c r="X832" i="1"/>
  <c r="W832" i="1" s="1"/>
  <c r="U832" i="1"/>
  <c r="V832" i="1" s="1"/>
  <c r="T832" i="1"/>
  <c r="S832" i="1" s="1"/>
  <c r="Y831" i="1"/>
  <c r="Z831" i="1" s="1"/>
  <c r="X831" i="1"/>
  <c r="W831" i="1" s="1"/>
  <c r="U831" i="1"/>
  <c r="V831" i="1" s="1"/>
  <c r="T831" i="1"/>
  <c r="S831" i="1" s="1"/>
  <c r="Y830" i="1"/>
  <c r="Z830" i="1" s="1"/>
  <c r="X830" i="1"/>
  <c r="W830" i="1" s="1"/>
  <c r="U830" i="1"/>
  <c r="V830" i="1" s="1"/>
  <c r="T830" i="1"/>
  <c r="S830" i="1" s="1"/>
  <c r="Y829" i="1"/>
  <c r="Z829" i="1" s="1"/>
  <c r="X829" i="1"/>
  <c r="W829" i="1" s="1"/>
  <c r="U829" i="1"/>
  <c r="V829" i="1" s="1"/>
  <c r="T829" i="1"/>
  <c r="S829" i="1" s="1"/>
  <c r="Y828" i="1"/>
  <c r="Z828" i="1" s="1"/>
  <c r="X828" i="1"/>
  <c r="W828" i="1" s="1"/>
  <c r="U828" i="1"/>
  <c r="V828" i="1" s="1"/>
  <c r="T828" i="1"/>
  <c r="S828" i="1" s="1"/>
  <c r="Y827" i="1"/>
  <c r="Z827" i="1" s="1"/>
  <c r="X827" i="1"/>
  <c r="W827" i="1" s="1"/>
  <c r="U827" i="1"/>
  <c r="V827" i="1" s="1"/>
  <c r="T827" i="1"/>
  <c r="S827" i="1" s="1"/>
  <c r="Y826" i="1"/>
  <c r="Z826" i="1" s="1"/>
  <c r="X826" i="1"/>
  <c r="W826" i="1" s="1"/>
  <c r="U826" i="1"/>
  <c r="V826" i="1" s="1"/>
  <c r="T826" i="1"/>
  <c r="S826" i="1" s="1"/>
  <c r="Y825" i="1"/>
  <c r="Z825" i="1" s="1"/>
  <c r="X825" i="1"/>
  <c r="W825" i="1" s="1"/>
  <c r="U825" i="1"/>
  <c r="V825" i="1" s="1"/>
  <c r="T825" i="1"/>
  <c r="S825" i="1" s="1"/>
  <c r="Y824" i="1"/>
  <c r="Z824" i="1" s="1"/>
  <c r="X824" i="1"/>
  <c r="W824" i="1" s="1"/>
  <c r="U824" i="1"/>
  <c r="V824" i="1" s="1"/>
  <c r="T824" i="1"/>
  <c r="S824" i="1" s="1"/>
  <c r="Y823" i="1"/>
  <c r="Z823" i="1" s="1"/>
  <c r="X823" i="1"/>
  <c r="W823" i="1" s="1"/>
  <c r="U823" i="1"/>
  <c r="V823" i="1" s="1"/>
  <c r="T823" i="1"/>
  <c r="S823" i="1" s="1"/>
  <c r="Y822" i="1"/>
  <c r="Z822" i="1" s="1"/>
  <c r="X822" i="1"/>
  <c r="W822" i="1" s="1"/>
  <c r="U822" i="1"/>
  <c r="V822" i="1" s="1"/>
  <c r="T822" i="1"/>
  <c r="S822" i="1" s="1"/>
  <c r="Y821" i="1"/>
  <c r="Z821" i="1" s="1"/>
  <c r="X821" i="1"/>
  <c r="W821" i="1" s="1"/>
  <c r="U821" i="1"/>
  <c r="V821" i="1" s="1"/>
  <c r="T821" i="1"/>
  <c r="S821" i="1" s="1"/>
  <c r="Y820" i="1"/>
  <c r="Z820" i="1" s="1"/>
  <c r="X820" i="1"/>
  <c r="W820" i="1" s="1"/>
  <c r="U820" i="1"/>
  <c r="V820" i="1" s="1"/>
  <c r="T820" i="1"/>
  <c r="S820" i="1" s="1"/>
  <c r="Y819" i="1"/>
  <c r="Z819" i="1" s="1"/>
  <c r="X819" i="1"/>
  <c r="W819" i="1" s="1"/>
  <c r="U819" i="1"/>
  <c r="V819" i="1" s="1"/>
  <c r="T819" i="1"/>
  <c r="S819" i="1" s="1"/>
  <c r="Y818" i="1"/>
  <c r="Z818" i="1" s="1"/>
  <c r="X818" i="1"/>
  <c r="W818" i="1" s="1"/>
  <c r="U818" i="1"/>
  <c r="V818" i="1" s="1"/>
  <c r="T818" i="1"/>
  <c r="S818" i="1" s="1"/>
  <c r="Y817" i="1"/>
  <c r="Z817" i="1" s="1"/>
  <c r="X817" i="1"/>
  <c r="W817" i="1" s="1"/>
  <c r="U817" i="1"/>
  <c r="V817" i="1" s="1"/>
  <c r="T817" i="1"/>
  <c r="S817" i="1" s="1"/>
  <c r="Y816" i="1"/>
  <c r="Z816" i="1" s="1"/>
  <c r="X816" i="1"/>
  <c r="W816" i="1" s="1"/>
  <c r="U816" i="1"/>
  <c r="V816" i="1" s="1"/>
  <c r="T816" i="1"/>
  <c r="S816" i="1" s="1"/>
  <c r="Y815" i="1"/>
  <c r="Z815" i="1" s="1"/>
  <c r="X815" i="1"/>
  <c r="W815" i="1" s="1"/>
  <c r="U815" i="1"/>
  <c r="V815" i="1" s="1"/>
  <c r="T815" i="1"/>
  <c r="S815" i="1" s="1"/>
  <c r="Y814" i="1"/>
  <c r="Z814" i="1" s="1"/>
  <c r="X814" i="1"/>
  <c r="W814" i="1" s="1"/>
  <c r="U814" i="1"/>
  <c r="V814" i="1" s="1"/>
  <c r="T814" i="1"/>
  <c r="S814" i="1" s="1"/>
  <c r="Y813" i="1"/>
  <c r="Z813" i="1" s="1"/>
  <c r="X813" i="1"/>
  <c r="W813" i="1" s="1"/>
  <c r="U813" i="1"/>
  <c r="V813" i="1" s="1"/>
  <c r="T813" i="1"/>
  <c r="S813" i="1" s="1"/>
  <c r="Y812" i="1"/>
  <c r="Z812" i="1" s="1"/>
  <c r="X812" i="1"/>
  <c r="W812" i="1" s="1"/>
  <c r="U812" i="1"/>
  <c r="V812" i="1" s="1"/>
  <c r="T812" i="1"/>
  <c r="S812" i="1" s="1"/>
  <c r="Y811" i="1"/>
  <c r="Z811" i="1" s="1"/>
  <c r="X811" i="1"/>
  <c r="W811" i="1" s="1"/>
  <c r="U811" i="1"/>
  <c r="V811" i="1" s="1"/>
  <c r="T811" i="1"/>
  <c r="S811" i="1" s="1"/>
  <c r="Y810" i="1"/>
  <c r="Z810" i="1" s="1"/>
  <c r="X810" i="1"/>
  <c r="W810" i="1" s="1"/>
  <c r="U810" i="1"/>
  <c r="V810" i="1" s="1"/>
  <c r="T810" i="1"/>
  <c r="S810" i="1" s="1"/>
  <c r="Y809" i="1"/>
  <c r="Z809" i="1" s="1"/>
  <c r="X809" i="1"/>
  <c r="W809" i="1" s="1"/>
  <c r="U809" i="1"/>
  <c r="V809" i="1" s="1"/>
  <c r="T809" i="1"/>
  <c r="S809" i="1" s="1"/>
  <c r="Y808" i="1"/>
  <c r="Z808" i="1" s="1"/>
  <c r="X808" i="1"/>
  <c r="W808" i="1" s="1"/>
  <c r="U808" i="1"/>
  <c r="V808" i="1" s="1"/>
  <c r="T808" i="1"/>
  <c r="S808" i="1" s="1"/>
  <c r="Y807" i="1"/>
  <c r="Z807" i="1" s="1"/>
  <c r="X807" i="1"/>
  <c r="W807" i="1" s="1"/>
  <c r="U807" i="1"/>
  <c r="V807" i="1" s="1"/>
  <c r="T807" i="1"/>
  <c r="S807" i="1" s="1"/>
  <c r="Y806" i="1"/>
  <c r="Z806" i="1" s="1"/>
  <c r="X806" i="1"/>
  <c r="W806" i="1" s="1"/>
  <c r="U806" i="1"/>
  <c r="V806" i="1" s="1"/>
  <c r="T806" i="1"/>
  <c r="S806" i="1" s="1"/>
  <c r="Y805" i="1"/>
  <c r="Z805" i="1" s="1"/>
  <c r="X805" i="1"/>
  <c r="W805" i="1" s="1"/>
  <c r="U805" i="1"/>
  <c r="V805" i="1" s="1"/>
  <c r="T805" i="1"/>
  <c r="S805" i="1" s="1"/>
  <c r="Y804" i="1"/>
  <c r="Z804" i="1" s="1"/>
  <c r="X804" i="1"/>
  <c r="W804" i="1" s="1"/>
  <c r="U804" i="1"/>
  <c r="V804" i="1" s="1"/>
  <c r="T804" i="1"/>
  <c r="S804" i="1" s="1"/>
  <c r="Y803" i="1"/>
  <c r="Z803" i="1" s="1"/>
  <c r="X803" i="1"/>
  <c r="W803" i="1" s="1"/>
  <c r="U803" i="1"/>
  <c r="V803" i="1" s="1"/>
  <c r="T803" i="1"/>
  <c r="S803" i="1" s="1"/>
  <c r="Y802" i="1"/>
  <c r="Z802" i="1" s="1"/>
  <c r="X802" i="1"/>
  <c r="U802" i="1"/>
  <c r="V802" i="1" s="1"/>
  <c r="T802" i="1"/>
  <c r="S802" i="1" s="1"/>
  <c r="Y801" i="1"/>
  <c r="Z801" i="1" s="1"/>
  <c r="X801" i="1"/>
  <c r="U801" i="1"/>
  <c r="V801" i="1" s="1"/>
  <c r="T801" i="1"/>
  <c r="S801" i="1" s="1"/>
  <c r="Y800" i="1"/>
  <c r="Z800" i="1" s="1"/>
  <c r="X800" i="1"/>
  <c r="W800" i="1" s="1"/>
  <c r="U800" i="1"/>
  <c r="V800" i="1" s="1"/>
  <c r="T800" i="1"/>
  <c r="S800" i="1" s="1"/>
  <c r="Y799" i="1"/>
  <c r="Z799" i="1" s="1"/>
  <c r="X799" i="1"/>
  <c r="W799" i="1" s="1"/>
  <c r="U799" i="1"/>
  <c r="V799" i="1" s="1"/>
  <c r="T799" i="1"/>
  <c r="S799" i="1" s="1"/>
  <c r="Y798" i="1"/>
  <c r="Z798" i="1" s="1"/>
  <c r="X798" i="1"/>
  <c r="W798" i="1" s="1"/>
  <c r="U798" i="1"/>
  <c r="V798" i="1" s="1"/>
  <c r="T798" i="1"/>
  <c r="S798" i="1" s="1"/>
  <c r="Y797" i="1"/>
  <c r="Z797" i="1" s="1"/>
  <c r="X797" i="1"/>
  <c r="W797" i="1" s="1"/>
  <c r="U797" i="1"/>
  <c r="V797" i="1" s="1"/>
  <c r="T797" i="1"/>
  <c r="S797" i="1" s="1"/>
  <c r="Y796" i="1"/>
  <c r="Z796" i="1" s="1"/>
  <c r="X796" i="1"/>
  <c r="U796" i="1"/>
  <c r="V796" i="1" s="1"/>
  <c r="T796" i="1"/>
  <c r="S796" i="1" s="1"/>
  <c r="Y795" i="1"/>
  <c r="Z795" i="1" s="1"/>
  <c r="X795" i="1"/>
  <c r="W795" i="1" s="1"/>
  <c r="U795" i="1"/>
  <c r="V795" i="1" s="1"/>
  <c r="T795" i="1"/>
  <c r="S795" i="1" s="1"/>
  <c r="Y794" i="1"/>
  <c r="Z794" i="1" s="1"/>
  <c r="X794" i="1"/>
  <c r="W794" i="1" s="1"/>
  <c r="U794" i="1"/>
  <c r="V794" i="1" s="1"/>
  <c r="T794" i="1"/>
  <c r="S794" i="1" s="1"/>
  <c r="Y793" i="1"/>
  <c r="Z793" i="1" s="1"/>
  <c r="X793" i="1"/>
  <c r="W793" i="1" s="1"/>
  <c r="U793" i="1"/>
  <c r="V793" i="1" s="1"/>
  <c r="T793" i="1"/>
  <c r="S793" i="1" s="1"/>
  <c r="Y792" i="1"/>
  <c r="Z792" i="1" s="1"/>
  <c r="X792" i="1"/>
  <c r="W792" i="1" s="1"/>
  <c r="U792" i="1"/>
  <c r="V792" i="1" s="1"/>
  <c r="T792" i="1"/>
  <c r="S792" i="1" s="1"/>
  <c r="Y791" i="1"/>
  <c r="Z791" i="1" s="1"/>
  <c r="X791" i="1"/>
  <c r="W791" i="1" s="1"/>
  <c r="U791" i="1"/>
  <c r="V791" i="1" s="1"/>
  <c r="T791" i="1"/>
  <c r="S791" i="1" s="1"/>
  <c r="Y790" i="1"/>
  <c r="Z790" i="1" s="1"/>
  <c r="X790" i="1"/>
  <c r="W790" i="1" s="1"/>
  <c r="U790" i="1"/>
  <c r="V790" i="1" s="1"/>
  <c r="T790" i="1"/>
  <c r="S790" i="1" s="1"/>
  <c r="Y789" i="1"/>
  <c r="Z789" i="1" s="1"/>
  <c r="X789" i="1"/>
  <c r="W789" i="1" s="1"/>
  <c r="U789" i="1"/>
  <c r="V789" i="1" s="1"/>
  <c r="T789" i="1"/>
  <c r="S789" i="1" s="1"/>
  <c r="Y788" i="1"/>
  <c r="Z788" i="1" s="1"/>
  <c r="X788" i="1"/>
  <c r="W788" i="1" s="1"/>
  <c r="U788" i="1"/>
  <c r="V788" i="1" s="1"/>
  <c r="T788" i="1"/>
  <c r="S788" i="1" s="1"/>
  <c r="Y787" i="1"/>
  <c r="Z787" i="1" s="1"/>
  <c r="X787" i="1"/>
  <c r="W787" i="1" s="1"/>
  <c r="U787" i="1"/>
  <c r="V787" i="1" s="1"/>
  <c r="T787" i="1"/>
  <c r="S787" i="1" s="1"/>
  <c r="Y786" i="1"/>
  <c r="Z786" i="1" s="1"/>
  <c r="X786" i="1"/>
  <c r="W786" i="1" s="1"/>
  <c r="U786" i="1"/>
  <c r="V786" i="1" s="1"/>
  <c r="T786" i="1"/>
  <c r="S786" i="1" s="1"/>
  <c r="Y785" i="1"/>
  <c r="Z785" i="1" s="1"/>
  <c r="X785" i="1"/>
  <c r="W785" i="1" s="1"/>
  <c r="U785" i="1"/>
  <c r="V785" i="1" s="1"/>
  <c r="T785" i="1"/>
  <c r="S785" i="1" s="1"/>
  <c r="Y784" i="1"/>
  <c r="Z784" i="1" s="1"/>
  <c r="X784" i="1"/>
  <c r="W784" i="1" s="1"/>
  <c r="U784" i="1"/>
  <c r="V784" i="1" s="1"/>
  <c r="T784" i="1"/>
  <c r="S784" i="1" s="1"/>
  <c r="Y783" i="1"/>
  <c r="Z783" i="1" s="1"/>
  <c r="X783" i="1"/>
  <c r="W783" i="1" s="1"/>
  <c r="U783" i="1"/>
  <c r="V783" i="1" s="1"/>
  <c r="T783" i="1"/>
  <c r="S783" i="1" s="1"/>
  <c r="Y782" i="1"/>
  <c r="Z782" i="1" s="1"/>
  <c r="X782" i="1"/>
  <c r="W782" i="1" s="1"/>
  <c r="U782" i="1"/>
  <c r="V782" i="1" s="1"/>
  <c r="T782" i="1"/>
  <c r="S782" i="1" s="1"/>
  <c r="Y781" i="1"/>
  <c r="Z781" i="1" s="1"/>
  <c r="X781" i="1"/>
  <c r="W781" i="1" s="1"/>
  <c r="U781" i="1"/>
  <c r="V781" i="1" s="1"/>
  <c r="T781" i="1"/>
  <c r="S781" i="1" s="1"/>
  <c r="Y780" i="1"/>
  <c r="Z780" i="1" s="1"/>
  <c r="X780" i="1"/>
  <c r="W780" i="1" s="1"/>
  <c r="U780" i="1"/>
  <c r="V780" i="1" s="1"/>
  <c r="T780" i="1"/>
  <c r="S780" i="1" s="1"/>
  <c r="Y779" i="1"/>
  <c r="Z779" i="1" s="1"/>
  <c r="X779" i="1"/>
  <c r="W779" i="1" s="1"/>
  <c r="U779" i="1"/>
  <c r="V779" i="1" s="1"/>
  <c r="T779" i="1"/>
  <c r="S779" i="1" s="1"/>
  <c r="Y778" i="1"/>
  <c r="Z778" i="1" s="1"/>
  <c r="X778" i="1"/>
  <c r="W778" i="1" s="1"/>
  <c r="U778" i="1"/>
  <c r="V778" i="1" s="1"/>
  <c r="T778" i="1"/>
  <c r="S778" i="1" s="1"/>
  <c r="Y777" i="1"/>
  <c r="Z777" i="1" s="1"/>
  <c r="X777" i="1"/>
  <c r="U777" i="1"/>
  <c r="V777" i="1" s="1"/>
  <c r="T777" i="1"/>
  <c r="S777" i="1" s="1"/>
  <c r="Y776" i="1"/>
  <c r="Z776" i="1" s="1"/>
  <c r="X776" i="1"/>
  <c r="W776" i="1" s="1"/>
  <c r="U776" i="1"/>
  <c r="V776" i="1" s="1"/>
  <c r="T776" i="1"/>
  <c r="S776" i="1" s="1"/>
  <c r="Y775" i="1"/>
  <c r="Z775" i="1" s="1"/>
  <c r="X775" i="1"/>
  <c r="W775" i="1" s="1"/>
  <c r="U775" i="1"/>
  <c r="V775" i="1" s="1"/>
  <c r="T775" i="1"/>
  <c r="S775" i="1" s="1"/>
  <c r="Y774" i="1"/>
  <c r="Z774" i="1" s="1"/>
  <c r="X774" i="1"/>
  <c r="W774" i="1" s="1"/>
  <c r="U774" i="1"/>
  <c r="V774" i="1" s="1"/>
  <c r="T774" i="1"/>
  <c r="S774" i="1" s="1"/>
  <c r="Y773" i="1"/>
  <c r="Z773" i="1" s="1"/>
  <c r="X773" i="1"/>
  <c r="W773" i="1" s="1"/>
  <c r="U773" i="1"/>
  <c r="V773" i="1" s="1"/>
  <c r="T773" i="1"/>
  <c r="S773" i="1" s="1"/>
  <c r="Y772" i="1"/>
  <c r="Z772" i="1" s="1"/>
  <c r="X772" i="1"/>
  <c r="W772" i="1" s="1"/>
  <c r="U772" i="1"/>
  <c r="V772" i="1" s="1"/>
  <c r="T772" i="1"/>
  <c r="S772" i="1" s="1"/>
  <c r="Y771" i="1"/>
  <c r="Z771" i="1" s="1"/>
  <c r="X771" i="1"/>
  <c r="W771" i="1" s="1"/>
  <c r="U771" i="1"/>
  <c r="V771" i="1" s="1"/>
  <c r="T771" i="1"/>
  <c r="S771" i="1" s="1"/>
  <c r="Y770" i="1"/>
  <c r="Z770" i="1" s="1"/>
  <c r="X770" i="1"/>
  <c r="W770" i="1" s="1"/>
  <c r="U770" i="1"/>
  <c r="V770" i="1" s="1"/>
  <c r="T770" i="1"/>
  <c r="S770" i="1" s="1"/>
  <c r="Y769" i="1"/>
  <c r="Z769" i="1" s="1"/>
  <c r="X769" i="1"/>
  <c r="W769" i="1" s="1"/>
  <c r="U769" i="1"/>
  <c r="V769" i="1" s="1"/>
  <c r="T769" i="1"/>
  <c r="S769" i="1" s="1"/>
  <c r="Y768" i="1"/>
  <c r="Z768" i="1" s="1"/>
  <c r="X768" i="1"/>
  <c r="W768" i="1" s="1"/>
  <c r="U768" i="1"/>
  <c r="V768" i="1" s="1"/>
  <c r="T768" i="1"/>
  <c r="S768" i="1" s="1"/>
  <c r="Y767" i="1"/>
  <c r="Z767" i="1" s="1"/>
  <c r="X767" i="1"/>
  <c r="W767" i="1" s="1"/>
  <c r="U767" i="1"/>
  <c r="V767" i="1" s="1"/>
  <c r="T767" i="1"/>
  <c r="S767" i="1" s="1"/>
  <c r="Y766" i="1"/>
  <c r="Z766" i="1" s="1"/>
  <c r="X766" i="1"/>
  <c r="W766" i="1" s="1"/>
  <c r="U766" i="1"/>
  <c r="V766" i="1" s="1"/>
  <c r="T766" i="1"/>
  <c r="S766" i="1" s="1"/>
  <c r="Y765" i="1"/>
  <c r="Z765" i="1" s="1"/>
  <c r="X765" i="1"/>
  <c r="W765" i="1" s="1"/>
  <c r="U765" i="1"/>
  <c r="V765" i="1" s="1"/>
  <c r="T765" i="1"/>
  <c r="S765" i="1" s="1"/>
  <c r="Y764" i="1"/>
  <c r="Z764" i="1" s="1"/>
  <c r="X764" i="1"/>
  <c r="W764" i="1" s="1"/>
  <c r="U764" i="1"/>
  <c r="V764" i="1" s="1"/>
  <c r="T764" i="1"/>
  <c r="S764" i="1" s="1"/>
  <c r="Y763" i="1"/>
  <c r="Z763" i="1" s="1"/>
  <c r="X763" i="1"/>
  <c r="W763" i="1" s="1"/>
  <c r="U763" i="1"/>
  <c r="V763" i="1" s="1"/>
  <c r="T763" i="1"/>
  <c r="S763" i="1" s="1"/>
  <c r="Y762" i="1"/>
  <c r="Z762" i="1" s="1"/>
  <c r="X762" i="1"/>
  <c r="W762" i="1" s="1"/>
  <c r="U762" i="1"/>
  <c r="V762" i="1" s="1"/>
  <c r="T762" i="1"/>
  <c r="S762" i="1" s="1"/>
  <c r="Y761" i="1"/>
  <c r="Z761" i="1" s="1"/>
  <c r="X761" i="1"/>
  <c r="W761" i="1" s="1"/>
  <c r="U761" i="1"/>
  <c r="V761" i="1" s="1"/>
  <c r="T761" i="1"/>
  <c r="S761" i="1" s="1"/>
  <c r="Y760" i="1"/>
  <c r="Z760" i="1" s="1"/>
  <c r="X760" i="1"/>
  <c r="W760" i="1" s="1"/>
  <c r="U760" i="1"/>
  <c r="V760" i="1" s="1"/>
  <c r="T760" i="1"/>
  <c r="S760" i="1" s="1"/>
  <c r="Y759" i="1"/>
  <c r="Z759" i="1" s="1"/>
  <c r="X759" i="1"/>
  <c r="W759" i="1" s="1"/>
  <c r="U759" i="1"/>
  <c r="V759" i="1" s="1"/>
  <c r="T759" i="1"/>
  <c r="S759" i="1" s="1"/>
  <c r="Y758" i="1"/>
  <c r="Z758" i="1" s="1"/>
  <c r="X758" i="1"/>
  <c r="W758" i="1" s="1"/>
  <c r="U758" i="1"/>
  <c r="V758" i="1" s="1"/>
  <c r="T758" i="1"/>
  <c r="S758" i="1" s="1"/>
  <c r="Y757" i="1"/>
  <c r="Z757" i="1" s="1"/>
  <c r="X757" i="1"/>
  <c r="W757" i="1" s="1"/>
  <c r="U757" i="1"/>
  <c r="V757" i="1" s="1"/>
  <c r="T757" i="1"/>
  <c r="S757" i="1" s="1"/>
  <c r="Y756" i="1"/>
  <c r="Z756" i="1" s="1"/>
  <c r="X756" i="1"/>
  <c r="U756" i="1"/>
  <c r="V756" i="1" s="1"/>
  <c r="T756" i="1"/>
  <c r="S756" i="1" s="1"/>
  <c r="Y755" i="1"/>
  <c r="Z755" i="1" s="1"/>
  <c r="X755" i="1"/>
  <c r="W755" i="1" s="1"/>
  <c r="U755" i="1"/>
  <c r="V755" i="1" s="1"/>
  <c r="T755" i="1"/>
  <c r="S755" i="1" s="1"/>
  <c r="Y754" i="1"/>
  <c r="Z754" i="1" s="1"/>
  <c r="X754" i="1"/>
  <c r="W754" i="1" s="1"/>
  <c r="U754" i="1"/>
  <c r="V754" i="1" s="1"/>
  <c r="T754" i="1"/>
  <c r="S754" i="1" s="1"/>
  <c r="Y753" i="1"/>
  <c r="Z753" i="1" s="1"/>
  <c r="X753" i="1"/>
  <c r="W753" i="1" s="1"/>
  <c r="U753" i="1"/>
  <c r="V753" i="1" s="1"/>
  <c r="T753" i="1"/>
  <c r="S753" i="1" s="1"/>
  <c r="Y752" i="1"/>
  <c r="Z752" i="1" s="1"/>
  <c r="X752" i="1"/>
  <c r="W752" i="1" s="1"/>
  <c r="U752" i="1"/>
  <c r="V752" i="1" s="1"/>
  <c r="T752" i="1"/>
  <c r="S752" i="1" s="1"/>
  <c r="Y751" i="1"/>
  <c r="Z751" i="1" s="1"/>
  <c r="X751" i="1"/>
  <c r="U751" i="1"/>
  <c r="V751" i="1" s="1"/>
  <c r="T751" i="1"/>
  <c r="S751" i="1" s="1"/>
  <c r="Y750" i="1"/>
  <c r="Z750" i="1" s="1"/>
  <c r="X750" i="1"/>
  <c r="W750" i="1" s="1"/>
  <c r="U750" i="1"/>
  <c r="V750" i="1" s="1"/>
  <c r="T750" i="1"/>
  <c r="S750" i="1" s="1"/>
  <c r="Y749" i="1"/>
  <c r="Z749" i="1" s="1"/>
  <c r="X749" i="1"/>
  <c r="W749" i="1" s="1"/>
  <c r="U749" i="1"/>
  <c r="V749" i="1" s="1"/>
  <c r="T749" i="1"/>
  <c r="S749" i="1" s="1"/>
  <c r="Y748" i="1"/>
  <c r="Z748" i="1" s="1"/>
  <c r="X748" i="1"/>
  <c r="W748" i="1" s="1"/>
  <c r="U748" i="1"/>
  <c r="V748" i="1" s="1"/>
  <c r="T748" i="1"/>
  <c r="S748" i="1" s="1"/>
  <c r="Y747" i="1"/>
  <c r="Z747" i="1" s="1"/>
  <c r="X747" i="1"/>
  <c r="W747" i="1" s="1"/>
  <c r="U747" i="1"/>
  <c r="V747" i="1" s="1"/>
  <c r="T747" i="1"/>
  <c r="S747" i="1" s="1"/>
  <c r="Y746" i="1"/>
  <c r="Z746" i="1" s="1"/>
  <c r="X746" i="1"/>
  <c r="W746" i="1" s="1"/>
  <c r="U746" i="1"/>
  <c r="V746" i="1" s="1"/>
  <c r="T746" i="1"/>
  <c r="S746" i="1" s="1"/>
  <c r="Y745" i="1"/>
  <c r="Z745" i="1" s="1"/>
  <c r="X745" i="1"/>
  <c r="W745" i="1" s="1"/>
  <c r="U745" i="1"/>
  <c r="V745" i="1" s="1"/>
  <c r="T745" i="1"/>
  <c r="S745" i="1" s="1"/>
  <c r="Y744" i="1"/>
  <c r="Z744" i="1" s="1"/>
  <c r="X744" i="1"/>
  <c r="W744" i="1" s="1"/>
  <c r="U744" i="1"/>
  <c r="V744" i="1" s="1"/>
  <c r="T744" i="1"/>
  <c r="S744" i="1" s="1"/>
  <c r="Y743" i="1"/>
  <c r="Z743" i="1" s="1"/>
  <c r="X743" i="1"/>
  <c r="W743" i="1" s="1"/>
  <c r="U743" i="1"/>
  <c r="V743" i="1" s="1"/>
  <c r="T743" i="1"/>
  <c r="S743" i="1" s="1"/>
  <c r="Y742" i="1"/>
  <c r="Z742" i="1" s="1"/>
  <c r="X742" i="1"/>
  <c r="U742" i="1"/>
  <c r="V742" i="1" s="1"/>
  <c r="T742" i="1"/>
  <c r="S742" i="1" s="1"/>
  <c r="Y741" i="1"/>
  <c r="Z741" i="1" s="1"/>
  <c r="X741" i="1"/>
  <c r="W741" i="1" s="1"/>
  <c r="U741" i="1"/>
  <c r="V741" i="1" s="1"/>
  <c r="T741" i="1"/>
  <c r="S741" i="1" s="1"/>
  <c r="Y740" i="1"/>
  <c r="Z740" i="1" s="1"/>
  <c r="X740" i="1"/>
  <c r="W740" i="1" s="1"/>
  <c r="U740" i="1"/>
  <c r="V740" i="1" s="1"/>
  <c r="T740" i="1"/>
  <c r="S740" i="1" s="1"/>
  <c r="Y739" i="1"/>
  <c r="Z739" i="1" s="1"/>
  <c r="X739" i="1"/>
  <c r="W739" i="1" s="1"/>
  <c r="U739" i="1"/>
  <c r="V739" i="1" s="1"/>
  <c r="T739" i="1"/>
  <c r="S739" i="1" s="1"/>
  <c r="Y738" i="1"/>
  <c r="Z738" i="1" s="1"/>
  <c r="X738" i="1"/>
  <c r="W738" i="1" s="1"/>
  <c r="U738" i="1"/>
  <c r="V738" i="1" s="1"/>
  <c r="T738" i="1"/>
  <c r="S738" i="1" s="1"/>
  <c r="Y737" i="1"/>
  <c r="Z737" i="1" s="1"/>
  <c r="X737" i="1"/>
  <c r="W737" i="1" s="1"/>
  <c r="U737" i="1"/>
  <c r="V737" i="1" s="1"/>
  <c r="T737" i="1"/>
  <c r="S737" i="1" s="1"/>
  <c r="Y736" i="1"/>
  <c r="Z736" i="1" s="1"/>
  <c r="X736" i="1"/>
  <c r="W736" i="1" s="1"/>
  <c r="U736" i="1"/>
  <c r="V736" i="1" s="1"/>
  <c r="T736" i="1"/>
  <c r="S736" i="1" s="1"/>
  <c r="Y735" i="1"/>
  <c r="Z735" i="1" s="1"/>
  <c r="X735" i="1"/>
  <c r="W735" i="1" s="1"/>
  <c r="U735" i="1"/>
  <c r="V735" i="1" s="1"/>
  <c r="T735" i="1"/>
  <c r="S735" i="1" s="1"/>
  <c r="Y734" i="1"/>
  <c r="Z734" i="1" s="1"/>
  <c r="X734" i="1"/>
  <c r="W734" i="1" s="1"/>
  <c r="U734" i="1"/>
  <c r="V734" i="1" s="1"/>
  <c r="T734" i="1"/>
  <c r="S734" i="1" s="1"/>
  <c r="Y733" i="1"/>
  <c r="Z733" i="1" s="1"/>
  <c r="X733" i="1"/>
  <c r="W733" i="1" s="1"/>
  <c r="U733" i="1"/>
  <c r="V733" i="1" s="1"/>
  <c r="T733" i="1"/>
  <c r="S733" i="1" s="1"/>
  <c r="Y732" i="1"/>
  <c r="Z732" i="1" s="1"/>
  <c r="X732" i="1"/>
  <c r="W732" i="1" s="1"/>
  <c r="U732" i="1"/>
  <c r="V732" i="1" s="1"/>
  <c r="T732" i="1"/>
  <c r="S732" i="1" s="1"/>
  <c r="Y731" i="1"/>
  <c r="Z731" i="1" s="1"/>
  <c r="X731" i="1"/>
  <c r="W731" i="1" s="1"/>
  <c r="U731" i="1"/>
  <c r="V731" i="1" s="1"/>
  <c r="T731" i="1"/>
  <c r="S731" i="1" s="1"/>
  <c r="Y730" i="1"/>
  <c r="Z730" i="1" s="1"/>
  <c r="X730" i="1"/>
  <c r="W730" i="1" s="1"/>
  <c r="U730" i="1"/>
  <c r="V730" i="1" s="1"/>
  <c r="T730" i="1"/>
  <c r="S730" i="1" s="1"/>
  <c r="Y729" i="1"/>
  <c r="Z729" i="1" s="1"/>
  <c r="X729" i="1"/>
  <c r="W729" i="1" s="1"/>
  <c r="U729" i="1"/>
  <c r="V729" i="1" s="1"/>
  <c r="T729" i="1"/>
  <c r="S729" i="1" s="1"/>
  <c r="Y728" i="1"/>
  <c r="Z728" i="1" s="1"/>
  <c r="X728" i="1"/>
  <c r="W728" i="1" s="1"/>
  <c r="U728" i="1"/>
  <c r="V728" i="1" s="1"/>
  <c r="T728" i="1"/>
  <c r="S728" i="1" s="1"/>
  <c r="Y727" i="1"/>
  <c r="Z727" i="1" s="1"/>
  <c r="X727" i="1"/>
  <c r="W727" i="1" s="1"/>
  <c r="U727" i="1"/>
  <c r="V727" i="1" s="1"/>
  <c r="T727" i="1"/>
  <c r="S727" i="1" s="1"/>
  <c r="Y726" i="1"/>
  <c r="Z726" i="1" s="1"/>
  <c r="X726" i="1"/>
  <c r="W726" i="1" s="1"/>
  <c r="U726" i="1"/>
  <c r="V726" i="1" s="1"/>
  <c r="T726" i="1"/>
  <c r="S726" i="1" s="1"/>
  <c r="Y725" i="1"/>
  <c r="Z725" i="1" s="1"/>
  <c r="X725" i="1"/>
  <c r="W725" i="1" s="1"/>
  <c r="U725" i="1"/>
  <c r="V725" i="1" s="1"/>
  <c r="T725" i="1"/>
  <c r="S725" i="1" s="1"/>
  <c r="Y724" i="1"/>
  <c r="Z724" i="1" s="1"/>
  <c r="X724" i="1"/>
  <c r="W724" i="1" s="1"/>
  <c r="U724" i="1"/>
  <c r="V724" i="1" s="1"/>
  <c r="T724" i="1"/>
  <c r="S724" i="1" s="1"/>
  <c r="Y723" i="1"/>
  <c r="Z723" i="1" s="1"/>
  <c r="X723" i="1"/>
  <c r="W723" i="1" s="1"/>
  <c r="U723" i="1"/>
  <c r="V723" i="1" s="1"/>
  <c r="T723" i="1"/>
  <c r="S723" i="1" s="1"/>
  <c r="Y722" i="1"/>
  <c r="Z722" i="1" s="1"/>
  <c r="X722" i="1"/>
  <c r="W722" i="1" s="1"/>
  <c r="U722" i="1"/>
  <c r="V722" i="1" s="1"/>
  <c r="T722" i="1"/>
  <c r="S722" i="1" s="1"/>
  <c r="Y721" i="1"/>
  <c r="Z721" i="1" s="1"/>
  <c r="X721" i="1"/>
  <c r="W721" i="1" s="1"/>
  <c r="U721" i="1"/>
  <c r="V721" i="1" s="1"/>
  <c r="T721" i="1"/>
  <c r="S721" i="1" s="1"/>
  <c r="Y720" i="1"/>
  <c r="Z720" i="1" s="1"/>
  <c r="X720" i="1"/>
  <c r="W720" i="1" s="1"/>
  <c r="U720" i="1"/>
  <c r="V720" i="1" s="1"/>
  <c r="T720" i="1"/>
  <c r="S720" i="1" s="1"/>
  <c r="Y719" i="1"/>
  <c r="Z719" i="1" s="1"/>
  <c r="X719" i="1"/>
  <c r="W719" i="1" s="1"/>
  <c r="U719" i="1"/>
  <c r="V719" i="1" s="1"/>
  <c r="T719" i="1"/>
  <c r="S719" i="1" s="1"/>
  <c r="Y718" i="1"/>
  <c r="Z718" i="1" s="1"/>
  <c r="X718" i="1"/>
  <c r="W718" i="1" s="1"/>
  <c r="U718" i="1"/>
  <c r="V718" i="1" s="1"/>
  <c r="T718" i="1"/>
  <c r="S718" i="1" s="1"/>
  <c r="Y717" i="1"/>
  <c r="Z717" i="1" s="1"/>
  <c r="X717" i="1"/>
  <c r="W717" i="1" s="1"/>
  <c r="U717" i="1"/>
  <c r="V717" i="1" s="1"/>
  <c r="T717" i="1"/>
  <c r="S717" i="1" s="1"/>
  <c r="Y716" i="1"/>
  <c r="Z716" i="1" s="1"/>
  <c r="X716" i="1"/>
  <c r="W716" i="1" s="1"/>
  <c r="U716" i="1"/>
  <c r="V716" i="1" s="1"/>
  <c r="T716" i="1"/>
  <c r="S716" i="1" s="1"/>
  <c r="Y715" i="1"/>
  <c r="Z715" i="1" s="1"/>
  <c r="X715" i="1"/>
  <c r="W715" i="1" s="1"/>
  <c r="U715" i="1"/>
  <c r="V715" i="1" s="1"/>
  <c r="T715" i="1"/>
  <c r="S715" i="1" s="1"/>
  <c r="Y714" i="1"/>
  <c r="Z714" i="1" s="1"/>
  <c r="X714" i="1"/>
  <c r="W714" i="1" s="1"/>
  <c r="U714" i="1"/>
  <c r="V714" i="1" s="1"/>
  <c r="T714" i="1"/>
  <c r="S714" i="1" s="1"/>
  <c r="Y713" i="1"/>
  <c r="Z713" i="1" s="1"/>
  <c r="X713" i="1"/>
  <c r="W713" i="1" s="1"/>
  <c r="U713" i="1"/>
  <c r="V713" i="1" s="1"/>
  <c r="T713" i="1"/>
  <c r="S713" i="1" s="1"/>
  <c r="Y712" i="1"/>
  <c r="Z712" i="1" s="1"/>
  <c r="X712" i="1"/>
  <c r="W712" i="1" s="1"/>
  <c r="U712" i="1"/>
  <c r="V712" i="1" s="1"/>
  <c r="T712" i="1"/>
  <c r="S712" i="1" s="1"/>
  <c r="Y711" i="1"/>
  <c r="Z711" i="1" s="1"/>
  <c r="X711" i="1"/>
  <c r="W711" i="1" s="1"/>
  <c r="U711" i="1"/>
  <c r="V711" i="1" s="1"/>
  <c r="T711" i="1"/>
  <c r="S711" i="1" s="1"/>
  <c r="Y710" i="1"/>
  <c r="Z710" i="1" s="1"/>
  <c r="X710" i="1"/>
  <c r="W710" i="1" s="1"/>
  <c r="U710" i="1"/>
  <c r="V710" i="1" s="1"/>
  <c r="T710" i="1"/>
  <c r="S710" i="1" s="1"/>
  <c r="Y709" i="1"/>
  <c r="Z709" i="1" s="1"/>
  <c r="X709" i="1"/>
  <c r="W709" i="1" s="1"/>
  <c r="U709" i="1"/>
  <c r="V709" i="1" s="1"/>
  <c r="T709" i="1"/>
  <c r="S709" i="1" s="1"/>
  <c r="Y708" i="1"/>
  <c r="Z708" i="1" s="1"/>
  <c r="X708" i="1"/>
  <c r="W708" i="1" s="1"/>
  <c r="U708" i="1"/>
  <c r="V708" i="1" s="1"/>
  <c r="T708" i="1"/>
  <c r="S708" i="1" s="1"/>
  <c r="Y707" i="1"/>
  <c r="Z707" i="1" s="1"/>
  <c r="X707" i="1"/>
  <c r="W707" i="1" s="1"/>
  <c r="U707" i="1"/>
  <c r="V707" i="1" s="1"/>
  <c r="T707" i="1"/>
  <c r="S707" i="1" s="1"/>
  <c r="Y706" i="1"/>
  <c r="Z706" i="1" s="1"/>
  <c r="X706" i="1"/>
  <c r="W706" i="1" s="1"/>
  <c r="U706" i="1"/>
  <c r="V706" i="1" s="1"/>
  <c r="T706" i="1"/>
  <c r="S706" i="1" s="1"/>
  <c r="Y705" i="1"/>
  <c r="Z705" i="1" s="1"/>
  <c r="X705" i="1"/>
  <c r="U705" i="1"/>
  <c r="V705" i="1" s="1"/>
  <c r="T705" i="1"/>
  <c r="S705" i="1" s="1"/>
  <c r="Y704" i="1"/>
  <c r="Z704" i="1" s="1"/>
  <c r="X704" i="1"/>
  <c r="W704" i="1" s="1"/>
  <c r="U704" i="1"/>
  <c r="V704" i="1" s="1"/>
  <c r="T704" i="1"/>
  <c r="S704" i="1" s="1"/>
  <c r="Y703" i="1"/>
  <c r="Z703" i="1" s="1"/>
  <c r="X703" i="1"/>
  <c r="W703" i="1" s="1"/>
  <c r="U703" i="1"/>
  <c r="V703" i="1" s="1"/>
  <c r="T703" i="1"/>
  <c r="S703" i="1" s="1"/>
  <c r="Y702" i="1"/>
  <c r="Z702" i="1" s="1"/>
  <c r="X702" i="1"/>
  <c r="W702" i="1" s="1"/>
  <c r="U702" i="1"/>
  <c r="V702" i="1" s="1"/>
  <c r="T702" i="1"/>
  <c r="S702" i="1" s="1"/>
  <c r="Y701" i="1"/>
  <c r="Z701" i="1" s="1"/>
  <c r="X701" i="1"/>
  <c r="W701" i="1" s="1"/>
  <c r="U701" i="1"/>
  <c r="V701" i="1" s="1"/>
  <c r="T701" i="1"/>
  <c r="S701" i="1" s="1"/>
  <c r="Y700" i="1"/>
  <c r="Z700" i="1" s="1"/>
  <c r="X700" i="1"/>
  <c r="W700" i="1" s="1"/>
  <c r="U700" i="1"/>
  <c r="V700" i="1" s="1"/>
  <c r="T700" i="1"/>
  <c r="S700" i="1" s="1"/>
  <c r="Y699" i="1"/>
  <c r="Z699" i="1" s="1"/>
  <c r="X699" i="1"/>
  <c r="W699" i="1" s="1"/>
  <c r="U699" i="1"/>
  <c r="V699" i="1" s="1"/>
  <c r="T699" i="1"/>
  <c r="S699" i="1" s="1"/>
  <c r="Y698" i="1"/>
  <c r="Z698" i="1" s="1"/>
  <c r="X698" i="1"/>
  <c r="W698" i="1" s="1"/>
  <c r="U698" i="1"/>
  <c r="V698" i="1" s="1"/>
  <c r="T698" i="1"/>
  <c r="S698" i="1" s="1"/>
  <c r="Y697" i="1"/>
  <c r="Z697" i="1" s="1"/>
  <c r="X697" i="1"/>
  <c r="W697" i="1" s="1"/>
  <c r="U697" i="1"/>
  <c r="V697" i="1" s="1"/>
  <c r="T697" i="1"/>
  <c r="S697" i="1" s="1"/>
  <c r="Y696" i="1"/>
  <c r="Z696" i="1" s="1"/>
  <c r="X696" i="1"/>
  <c r="W696" i="1" s="1"/>
  <c r="U696" i="1"/>
  <c r="V696" i="1" s="1"/>
  <c r="T696" i="1"/>
  <c r="S696" i="1" s="1"/>
  <c r="Y695" i="1"/>
  <c r="Z695" i="1" s="1"/>
  <c r="X695" i="1"/>
  <c r="W695" i="1" s="1"/>
  <c r="U695" i="1"/>
  <c r="V695" i="1" s="1"/>
  <c r="T695" i="1"/>
  <c r="S695" i="1" s="1"/>
  <c r="Y694" i="1"/>
  <c r="Z694" i="1" s="1"/>
  <c r="X694" i="1"/>
  <c r="W694" i="1" s="1"/>
  <c r="U694" i="1"/>
  <c r="V694" i="1" s="1"/>
  <c r="T694" i="1"/>
  <c r="S694" i="1" s="1"/>
  <c r="Y693" i="1"/>
  <c r="Z693" i="1" s="1"/>
  <c r="X693" i="1"/>
  <c r="W693" i="1" s="1"/>
  <c r="U693" i="1"/>
  <c r="V693" i="1" s="1"/>
  <c r="T693" i="1"/>
  <c r="S693" i="1" s="1"/>
  <c r="Y692" i="1"/>
  <c r="Z692" i="1" s="1"/>
  <c r="X692" i="1"/>
  <c r="W692" i="1" s="1"/>
  <c r="U692" i="1"/>
  <c r="V692" i="1" s="1"/>
  <c r="T692" i="1"/>
  <c r="S692" i="1" s="1"/>
  <c r="Y691" i="1"/>
  <c r="Z691" i="1" s="1"/>
  <c r="X691" i="1"/>
  <c r="W691" i="1" s="1"/>
  <c r="U691" i="1"/>
  <c r="V691" i="1" s="1"/>
  <c r="T691" i="1"/>
  <c r="S691" i="1" s="1"/>
  <c r="Y690" i="1"/>
  <c r="Z690" i="1" s="1"/>
  <c r="X690" i="1"/>
  <c r="W690" i="1" s="1"/>
  <c r="U690" i="1"/>
  <c r="V690" i="1" s="1"/>
  <c r="T690" i="1"/>
  <c r="S690" i="1" s="1"/>
  <c r="Y689" i="1"/>
  <c r="Z689" i="1" s="1"/>
  <c r="X689" i="1"/>
  <c r="W689" i="1" s="1"/>
  <c r="U689" i="1"/>
  <c r="V689" i="1" s="1"/>
  <c r="T689" i="1"/>
  <c r="S689" i="1" s="1"/>
  <c r="Y688" i="1"/>
  <c r="Z688" i="1" s="1"/>
  <c r="X688" i="1"/>
  <c r="W688" i="1" s="1"/>
  <c r="U688" i="1"/>
  <c r="V688" i="1" s="1"/>
  <c r="T688" i="1"/>
  <c r="S688" i="1" s="1"/>
  <c r="Y687" i="1"/>
  <c r="Z687" i="1" s="1"/>
  <c r="X687" i="1"/>
  <c r="W687" i="1" s="1"/>
  <c r="U687" i="1"/>
  <c r="V687" i="1" s="1"/>
  <c r="T687" i="1"/>
  <c r="S687" i="1" s="1"/>
  <c r="Y686" i="1"/>
  <c r="Z686" i="1" s="1"/>
  <c r="X686" i="1"/>
  <c r="W686" i="1" s="1"/>
  <c r="U686" i="1"/>
  <c r="V686" i="1" s="1"/>
  <c r="T686" i="1"/>
  <c r="S686" i="1" s="1"/>
  <c r="Y685" i="1"/>
  <c r="Z685" i="1" s="1"/>
  <c r="X685" i="1"/>
  <c r="W685" i="1" s="1"/>
  <c r="U685" i="1"/>
  <c r="V685" i="1" s="1"/>
  <c r="T685" i="1"/>
  <c r="S685" i="1" s="1"/>
  <c r="Y684" i="1"/>
  <c r="Z684" i="1" s="1"/>
  <c r="X684" i="1"/>
  <c r="U684" i="1"/>
  <c r="V684" i="1" s="1"/>
  <c r="T684" i="1"/>
  <c r="S684" i="1" s="1"/>
  <c r="Y683" i="1"/>
  <c r="Z683" i="1" s="1"/>
  <c r="X683" i="1"/>
  <c r="W683" i="1" s="1"/>
  <c r="U683" i="1"/>
  <c r="V683" i="1" s="1"/>
  <c r="T683" i="1"/>
  <c r="S683" i="1" s="1"/>
  <c r="Y682" i="1"/>
  <c r="Z682" i="1" s="1"/>
  <c r="X682" i="1"/>
  <c r="W682" i="1" s="1"/>
  <c r="U682" i="1"/>
  <c r="V682" i="1" s="1"/>
  <c r="T682" i="1"/>
  <c r="S682" i="1" s="1"/>
  <c r="Y681" i="1"/>
  <c r="Z681" i="1" s="1"/>
  <c r="X681" i="1"/>
  <c r="W681" i="1" s="1"/>
  <c r="U681" i="1"/>
  <c r="V681" i="1" s="1"/>
  <c r="T681" i="1"/>
  <c r="S681" i="1" s="1"/>
  <c r="Y680" i="1"/>
  <c r="Z680" i="1" s="1"/>
  <c r="X680" i="1"/>
  <c r="W680" i="1" s="1"/>
  <c r="U680" i="1"/>
  <c r="V680" i="1" s="1"/>
  <c r="T680" i="1"/>
  <c r="S680" i="1" s="1"/>
  <c r="Y679" i="1"/>
  <c r="Z679" i="1" s="1"/>
  <c r="X679" i="1"/>
  <c r="W679" i="1" s="1"/>
  <c r="U679" i="1"/>
  <c r="V679" i="1" s="1"/>
  <c r="T679" i="1"/>
  <c r="S679" i="1" s="1"/>
  <c r="Y678" i="1"/>
  <c r="Z678" i="1" s="1"/>
  <c r="X678" i="1"/>
  <c r="W678" i="1" s="1"/>
  <c r="U678" i="1"/>
  <c r="V678" i="1" s="1"/>
  <c r="T678" i="1"/>
  <c r="S678" i="1" s="1"/>
  <c r="Y677" i="1"/>
  <c r="Z677" i="1" s="1"/>
  <c r="X677" i="1"/>
  <c r="W677" i="1" s="1"/>
  <c r="U677" i="1"/>
  <c r="V677" i="1" s="1"/>
  <c r="T677" i="1"/>
  <c r="S677" i="1" s="1"/>
  <c r="Y676" i="1"/>
  <c r="Z676" i="1" s="1"/>
  <c r="X676" i="1"/>
  <c r="W676" i="1" s="1"/>
  <c r="U676" i="1"/>
  <c r="V676" i="1" s="1"/>
  <c r="T676" i="1"/>
  <c r="S676" i="1" s="1"/>
  <c r="Y675" i="1"/>
  <c r="Z675" i="1" s="1"/>
  <c r="X675" i="1"/>
  <c r="W675" i="1" s="1"/>
  <c r="U675" i="1"/>
  <c r="V675" i="1" s="1"/>
  <c r="T675" i="1"/>
  <c r="S675" i="1" s="1"/>
  <c r="Y674" i="1"/>
  <c r="Z674" i="1" s="1"/>
  <c r="X674" i="1"/>
  <c r="W674" i="1" s="1"/>
  <c r="U674" i="1"/>
  <c r="V674" i="1" s="1"/>
  <c r="T674" i="1"/>
  <c r="S674" i="1" s="1"/>
  <c r="Y673" i="1"/>
  <c r="Z673" i="1" s="1"/>
  <c r="X673" i="1"/>
  <c r="W673" i="1" s="1"/>
  <c r="U673" i="1"/>
  <c r="V673" i="1" s="1"/>
  <c r="T673" i="1"/>
  <c r="S673" i="1" s="1"/>
  <c r="Y672" i="1"/>
  <c r="Z672" i="1" s="1"/>
  <c r="X672" i="1"/>
  <c r="W672" i="1" s="1"/>
  <c r="U672" i="1"/>
  <c r="V672" i="1" s="1"/>
  <c r="T672" i="1"/>
  <c r="S672" i="1" s="1"/>
  <c r="Y671" i="1"/>
  <c r="Z671" i="1" s="1"/>
  <c r="X671" i="1"/>
  <c r="W671" i="1" s="1"/>
  <c r="U671" i="1"/>
  <c r="V671" i="1" s="1"/>
  <c r="T671" i="1"/>
  <c r="S671" i="1" s="1"/>
  <c r="Y670" i="1"/>
  <c r="Z670" i="1" s="1"/>
  <c r="X670" i="1"/>
  <c r="W670" i="1" s="1"/>
  <c r="U670" i="1"/>
  <c r="V670" i="1" s="1"/>
  <c r="T670" i="1"/>
  <c r="S670" i="1" s="1"/>
  <c r="Y669" i="1"/>
  <c r="Z669" i="1" s="1"/>
  <c r="X669" i="1"/>
  <c r="W669" i="1" s="1"/>
  <c r="U669" i="1"/>
  <c r="V669" i="1" s="1"/>
  <c r="T669" i="1"/>
  <c r="S669" i="1" s="1"/>
  <c r="Y668" i="1"/>
  <c r="Z668" i="1" s="1"/>
  <c r="X668" i="1"/>
  <c r="W668" i="1" s="1"/>
  <c r="U668" i="1"/>
  <c r="V668" i="1" s="1"/>
  <c r="T668" i="1"/>
  <c r="S668" i="1" s="1"/>
  <c r="Y667" i="1"/>
  <c r="Z667" i="1" s="1"/>
  <c r="X667" i="1"/>
  <c r="W667" i="1" s="1"/>
  <c r="U667" i="1"/>
  <c r="V667" i="1" s="1"/>
  <c r="T667" i="1"/>
  <c r="S667" i="1" s="1"/>
  <c r="Y666" i="1"/>
  <c r="Z666" i="1" s="1"/>
  <c r="X666" i="1"/>
  <c r="W666" i="1" s="1"/>
  <c r="U666" i="1"/>
  <c r="V666" i="1" s="1"/>
  <c r="T666" i="1"/>
  <c r="S666" i="1" s="1"/>
  <c r="Y665" i="1"/>
  <c r="Z665" i="1" s="1"/>
  <c r="X665" i="1"/>
  <c r="W665" i="1" s="1"/>
  <c r="U665" i="1"/>
  <c r="V665" i="1" s="1"/>
  <c r="T665" i="1"/>
  <c r="S665" i="1" s="1"/>
  <c r="Y664" i="1"/>
  <c r="Z664" i="1" s="1"/>
  <c r="X664" i="1"/>
  <c r="W664" i="1" s="1"/>
  <c r="U664" i="1"/>
  <c r="V664" i="1" s="1"/>
  <c r="T664" i="1"/>
  <c r="S664" i="1" s="1"/>
  <c r="Y663" i="1"/>
  <c r="Z663" i="1" s="1"/>
  <c r="X663" i="1"/>
  <c r="W663" i="1" s="1"/>
  <c r="U663" i="1"/>
  <c r="V663" i="1" s="1"/>
  <c r="T663" i="1"/>
  <c r="S663" i="1" s="1"/>
  <c r="Y662" i="1"/>
  <c r="Z662" i="1" s="1"/>
  <c r="X662" i="1"/>
  <c r="W662" i="1" s="1"/>
  <c r="U662" i="1"/>
  <c r="V662" i="1" s="1"/>
  <c r="T662" i="1"/>
  <c r="S662" i="1" s="1"/>
  <c r="Y661" i="1"/>
  <c r="Z661" i="1" s="1"/>
  <c r="X661" i="1"/>
  <c r="W661" i="1" s="1"/>
  <c r="U661" i="1"/>
  <c r="V661" i="1" s="1"/>
  <c r="T661" i="1"/>
  <c r="S661" i="1" s="1"/>
  <c r="Y660" i="1"/>
  <c r="Z660" i="1" s="1"/>
  <c r="X660" i="1"/>
  <c r="W660" i="1" s="1"/>
  <c r="U660" i="1"/>
  <c r="V660" i="1" s="1"/>
  <c r="T660" i="1"/>
  <c r="S660" i="1" s="1"/>
  <c r="Y659" i="1"/>
  <c r="Z659" i="1" s="1"/>
  <c r="X659" i="1"/>
  <c r="W659" i="1" s="1"/>
  <c r="U659" i="1"/>
  <c r="V659" i="1" s="1"/>
  <c r="T659" i="1"/>
  <c r="S659" i="1" s="1"/>
  <c r="Y658" i="1"/>
  <c r="Z658" i="1" s="1"/>
  <c r="X658" i="1"/>
  <c r="W658" i="1" s="1"/>
  <c r="U658" i="1"/>
  <c r="V658" i="1" s="1"/>
  <c r="T658" i="1"/>
  <c r="S658" i="1" s="1"/>
  <c r="Y657" i="1"/>
  <c r="Z657" i="1" s="1"/>
  <c r="X657" i="1"/>
  <c r="W657" i="1" s="1"/>
  <c r="U657" i="1"/>
  <c r="V657" i="1" s="1"/>
  <c r="T657" i="1"/>
  <c r="S657" i="1" s="1"/>
  <c r="Y656" i="1"/>
  <c r="Z656" i="1" s="1"/>
  <c r="X656" i="1"/>
  <c r="W656" i="1" s="1"/>
  <c r="U656" i="1"/>
  <c r="V656" i="1" s="1"/>
  <c r="T656" i="1"/>
  <c r="S656" i="1" s="1"/>
  <c r="Y655" i="1"/>
  <c r="Z655" i="1" s="1"/>
  <c r="X655" i="1"/>
  <c r="W655" i="1" s="1"/>
  <c r="U655" i="1"/>
  <c r="V655" i="1" s="1"/>
  <c r="T655" i="1"/>
  <c r="S655" i="1" s="1"/>
  <c r="Y654" i="1"/>
  <c r="Z654" i="1" s="1"/>
  <c r="X654" i="1"/>
  <c r="W654" i="1" s="1"/>
  <c r="U654" i="1"/>
  <c r="V654" i="1" s="1"/>
  <c r="T654" i="1"/>
  <c r="S654" i="1" s="1"/>
  <c r="Y653" i="1"/>
  <c r="Z653" i="1" s="1"/>
  <c r="X653" i="1"/>
  <c r="W653" i="1" s="1"/>
  <c r="U653" i="1"/>
  <c r="V653" i="1" s="1"/>
  <c r="T653" i="1"/>
  <c r="S653" i="1" s="1"/>
  <c r="Y652" i="1"/>
  <c r="Z652" i="1" s="1"/>
  <c r="X652" i="1"/>
  <c r="W652" i="1" s="1"/>
  <c r="U652" i="1"/>
  <c r="V652" i="1" s="1"/>
  <c r="T652" i="1"/>
  <c r="S652" i="1" s="1"/>
  <c r="Y651" i="1"/>
  <c r="Z651" i="1" s="1"/>
  <c r="X651" i="1"/>
  <c r="W651" i="1" s="1"/>
  <c r="U651" i="1"/>
  <c r="V651" i="1" s="1"/>
  <c r="T651" i="1"/>
  <c r="S651" i="1" s="1"/>
  <c r="Y650" i="1"/>
  <c r="Z650" i="1" s="1"/>
  <c r="X650" i="1"/>
  <c r="W650" i="1" s="1"/>
  <c r="U650" i="1"/>
  <c r="V650" i="1" s="1"/>
  <c r="T650" i="1"/>
  <c r="S650" i="1" s="1"/>
  <c r="Y649" i="1"/>
  <c r="Z649" i="1" s="1"/>
  <c r="X649" i="1"/>
  <c r="W649" i="1" s="1"/>
  <c r="U649" i="1"/>
  <c r="V649" i="1" s="1"/>
  <c r="T649" i="1"/>
  <c r="S649" i="1" s="1"/>
  <c r="Y648" i="1"/>
  <c r="Z648" i="1" s="1"/>
  <c r="X648" i="1"/>
  <c r="W648" i="1" s="1"/>
  <c r="U648" i="1"/>
  <c r="V648" i="1" s="1"/>
  <c r="T648" i="1"/>
  <c r="S648" i="1" s="1"/>
  <c r="Y647" i="1"/>
  <c r="Z647" i="1" s="1"/>
  <c r="X647" i="1"/>
  <c r="W647" i="1" s="1"/>
  <c r="U647" i="1"/>
  <c r="V647" i="1" s="1"/>
  <c r="T647" i="1"/>
  <c r="S647" i="1" s="1"/>
  <c r="Y646" i="1"/>
  <c r="Z646" i="1" s="1"/>
  <c r="X646" i="1"/>
  <c r="W646" i="1" s="1"/>
  <c r="U646" i="1"/>
  <c r="V646" i="1" s="1"/>
  <c r="T646" i="1"/>
  <c r="S646" i="1" s="1"/>
  <c r="Y645" i="1"/>
  <c r="Z645" i="1" s="1"/>
  <c r="X645" i="1"/>
  <c r="W645" i="1" s="1"/>
  <c r="U645" i="1"/>
  <c r="V645" i="1" s="1"/>
  <c r="T645" i="1"/>
  <c r="S645" i="1" s="1"/>
  <c r="Y644" i="1"/>
  <c r="Z644" i="1" s="1"/>
  <c r="X644" i="1"/>
  <c r="W644" i="1" s="1"/>
  <c r="U644" i="1"/>
  <c r="V644" i="1" s="1"/>
  <c r="T644" i="1"/>
  <c r="S644" i="1" s="1"/>
  <c r="Y643" i="1"/>
  <c r="Z643" i="1" s="1"/>
  <c r="X643" i="1"/>
  <c r="W643" i="1" s="1"/>
  <c r="U643" i="1"/>
  <c r="V643" i="1" s="1"/>
  <c r="T643" i="1"/>
  <c r="S643" i="1" s="1"/>
  <c r="Y642" i="1"/>
  <c r="Z642" i="1" s="1"/>
  <c r="X642" i="1"/>
  <c r="W642" i="1" s="1"/>
  <c r="U642" i="1"/>
  <c r="V642" i="1" s="1"/>
  <c r="T642" i="1"/>
  <c r="S642" i="1" s="1"/>
  <c r="Y641" i="1"/>
  <c r="Z641" i="1" s="1"/>
  <c r="X641" i="1"/>
  <c r="W641" i="1" s="1"/>
  <c r="U641" i="1"/>
  <c r="V641" i="1" s="1"/>
  <c r="T641" i="1"/>
  <c r="S641" i="1" s="1"/>
  <c r="Y640" i="1"/>
  <c r="Z640" i="1" s="1"/>
  <c r="X640" i="1"/>
  <c r="W640" i="1" s="1"/>
  <c r="U640" i="1"/>
  <c r="V640" i="1" s="1"/>
  <c r="T640" i="1"/>
  <c r="S640" i="1" s="1"/>
  <c r="Y639" i="1"/>
  <c r="Z639" i="1" s="1"/>
  <c r="X639" i="1"/>
  <c r="W639" i="1" s="1"/>
  <c r="U639" i="1"/>
  <c r="V639" i="1" s="1"/>
  <c r="T639" i="1"/>
  <c r="S639" i="1" s="1"/>
  <c r="Y638" i="1"/>
  <c r="Z638" i="1" s="1"/>
  <c r="X638" i="1"/>
  <c r="W638" i="1" s="1"/>
  <c r="U638" i="1"/>
  <c r="V638" i="1" s="1"/>
  <c r="T638" i="1"/>
  <c r="S638" i="1" s="1"/>
  <c r="Y637" i="1"/>
  <c r="Z637" i="1" s="1"/>
  <c r="X637" i="1"/>
  <c r="W637" i="1" s="1"/>
  <c r="U637" i="1"/>
  <c r="V637" i="1" s="1"/>
  <c r="T637" i="1"/>
  <c r="S637" i="1" s="1"/>
  <c r="Y636" i="1"/>
  <c r="Z636" i="1" s="1"/>
  <c r="X636" i="1"/>
  <c r="W636" i="1" s="1"/>
  <c r="U636" i="1"/>
  <c r="V636" i="1" s="1"/>
  <c r="T636" i="1"/>
  <c r="S636" i="1" s="1"/>
  <c r="Y635" i="1"/>
  <c r="Z635" i="1" s="1"/>
  <c r="X635" i="1"/>
  <c r="W635" i="1" s="1"/>
  <c r="U635" i="1"/>
  <c r="V635" i="1" s="1"/>
  <c r="T635" i="1"/>
  <c r="S635" i="1" s="1"/>
  <c r="Y634" i="1"/>
  <c r="Z634" i="1" s="1"/>
  <c r="X634" i="1"/>
  <c r="W634" i="1" s="1"/>
  <c r="U634" i="1"/>
  <c r="V634" i="1" s="1"/>
  <c r="T634" i="1"/>
  <c r="S634" i="1" s="1"/>
  <c r="Y633" i="1"/>
  <c r="Z633" i="1" s="1"/>
  <c r="X633" i="1"/>
  <c r="W633" i="1" s="1"/>
  <c r="U633" i="1"/>
  <c r="V633" i="1" s="1"/>
  <c r="T633" i="1"/>
  <c r="S633" i="1" s="1"/>
  <c r="Y632" i="1"/>
  <c r="Z632" i="1" s="1"/>
  <c r="X632" i="1"/>
  <c r="W632" i="1" s="1"/>
  <c r="U632" i="1"/>
  <c r="V632" i="1" s="1"/>
  <c r="T632" i="1"/>
  <c r="S632" i="1" s="1"/>
  <c r="Y631" i="1"/>
  <c r="Z631" i="1" s="1"/>
  <c r="X631" i="1"/>
  <c r="W631" i="1" s="1"/>
  <c r="U631" i="1"/>
  <c r="V631" i="1" s="1"/>
  <c r="T631" i="1"/>
  <c r="S631" i="1" s="1"/>
  <c r="Y630" i="1"/>
  <c r="Z630" i="1" s="1"/>
  <c r="X630" i="1"/>
  <c r="W630" i="1" s="1"/>
  <c r="U630" i="1"/>
  <c r="V630" i="1" s="1"/>
  <c r="T630" i="1"/>
  <c r="S630" i="1" s="1"/>
  <c r="Y629" i="1"/>
  <c r="Z629" i="1" s="1"/>
  <c r="X629" i="1"/>
  <c r="W629" i="1" s="1"/>
  <c r="U629" i="1"/>
  <c r="V629" i="1" s="1"/>
  <c r="T629" i="1"/>
  <c r="S629" i="1" s="1"/>
  <c r="Y628" i="1"/>
  <c r="Z628" i="1" s="1"/>
  <c r="X628" i="1"/>
  <c r="W628" i="1" s="1"/>
  <c r="U628" i="1"/>
  <c r="V628" i="1" s="1"/>
  <c r="T628" i="1"/>
  <c r="S628" i="1" s="1"/>
  <c r="Y627" i="1"/>
  <c r="Z627" i="1" s="1"/>
  <c r="X627" i="1"/>
  <c r="W627" i="1" s="1"/>
  <c r="U627" i="1"/>
  <c r="V627" i="1" s="1"/>
  <c r="T627" i="1"/>
  <c r="S627" i="1" s="1"/>
  <c r="Y626" i="1"/>
  <c r="Z626" i="1" s="1"/>
  <c r="X626" i="1"/>
  <c r="W626" i="1" s="1"/>
  <c r="U626" i="1"/>
  <c r="V626" i="1" s="1"/>
  <c r="T626" i="1"/>
  <c r="S626" i="1" s="1"/>
  <c r="Y625" i="1"/>
  <c r="Z625" i="1" s="1"/>
  <c r="X625" i="1"/>
  <c r="W625" i="1" s="1"/>
  <c r="U625" i="1"/>
  <c r="V625" i="1" s="1"/>
  <c r="T625" i="1"/>
  <c r="S625" i="1" s="1"/>
  <c r="Y624" i="1"/>
  <c r="Z624" i="1" s="1"/>
  <c r="X624" i="1"/>
  <c r="W624" i="1" s="1"/>
  <c r="U624" i="1"/>
  <c r="V624" i="1" s="1"/>
  <c r="T624" i="1"/>
  <c r="S624" i="1" s="1"/>
  <c r="Y623" i="1"/>
  <c r="Z623" i="1" s="1"/>
  <c r="X623" i="1"/>
  <c r="W623" i="1" s="1"/>
  <c r="U623" i="1"/>
  <c r="V623" i="1" s="1"/>
  <c r="T623" i="1"/>
  <c r="S623" i="1" s="1"/>
  <c r="Y622" i="1"/>
  <c r="Z622" i="1" s="1"/>
  <c r="X622" i="1"/>
  <c r="W622" i="1" s="1"/>
  <c r="U622" i="1"/>
  <c r="V622" i="1" s="1"/>
  <c r="T622" i="1"/>
  <c r="S622" i="1" s="1"/>
  <c r="Y621" i="1"/>
  <c r="Z621" i="1" s="1"/>
  <c r="X621" i="1"/>
  <c r="W621" i="1" s="1"/>
  <c r="U621" i="1"/>
  <c r="V621" i="1" s="1"/>
  <c r="T621" i="1"/>
  <c r="S621" i="1" s="1"/>
  <c r="Y620" i="1"/>
  <c r="Z620" i="1" s="1"/>
  <c r="X620" i="1"/>
  <c r="W620" i="1" s="1"/>
  <c r="U620" i="1"/>
  <c r="V620" i="1" s="1"/>
  <c r="T620" i="1"/>
  <c r="S620" i="1" s="1"/>
  <c r="Y619" i="1"/>
  <c r="Z619" i="1" s="1"/>
  <c r="X619" i="1"/>
  <c r="W619" i="1" s="1"/>
  <c r="U619" i="1"/>
  <c r="V619" i="1" s="1"/>
  <c r="T619" i="1"/>
  <c r="S619" i="1" s="1"/>
  <c r="Y618" i="1"/>
  <c r="Z618" i="1" s="1"/>
  <c r="X618" i="1"/>
  <c r="W618" i="1" s="1"/>
  <c r="U618" i="1"/>
  <c r="V618" i="1" s="1"/>
  <c r="T618" i="1"/>
  <c r="S618" i="1" s="1"/>
  <c r="Y617" i="1"/>
  <c r="Z617" i="1" s="1"/>
  <c r="X617" i="1"/>
  <c r="W617" i="1" s="1"/>
  <c r="U617" i="1"/>
  <c r="V617" i="1" s="1"/>
  <c r="T617" i="1"/>
  <c r="S617" i="1" s="1"/>
  <c r="Y616" i="1"/>
  <c r="Z616" i="1" s="1"/>
  <c r="X616" i="1"/>
  <c r="W616" i="1" s="1"/>
  <c r="U616" i="1"/>
  <c r="V616" i="1" s="1"/>
  <c r="T616" i="1"/>
  <c r="S616" i="1" s="1"/>
  <c r="Y615" i="1"/>
  <c r="Z615" i="1" s="1"/>
  <c r="X615" i="1"/>
  <c r="W615" i="1" s="1"/>
  <c r="U615" i="1"/>
  <c r="V615" i="1" s="1"/>
  <c r="T615" i="1"/>
  <c r="S615" i="1" s="1"/>
  <c r="Y614" i="1"/>
  <c r="Z614" i="1" s="1"/>
  <c r="X614" i="1"/>
  <c r="W614" i="1" s="1"/>
  <c r="U614" i="1"/>
  <c r="V614" i="1" s="1"/>
  <c r="T614" i="1"/>
  <c r="S614" i="1" s="1"/>
  <c r="Y613" i="1"/>
  <c r="Z613" i="1" s="1"/>
  <c r="X613" i="1"/>
  <c r="W613" i="1" s="1"/>
  <c r="U613" i="1"/>
  <c r="V613" i="1" s="1"/>
  <c r="T613" i="1"/>
  <c r="S613" i="1" s="1"/>
  <c r="Y612" i="1"/>
  <c r="Z612" i="1" s="1"/>
  <c r="X612" i="1"/>
  <c r="W612" i="1" s="1"/>
  <c r="U612" i="1"/>
  <c r="V612" i="1" s="1"/>
  <c r="T612" i="1"/>
  <c r="S612" i="1" s="1"/>
  <c r="Y611" i="1"/>
  <c r="Z611" i="1" s="1"/>
  <c r="X611" i="1"/>
  <c r="W611" i="1" s="1"/>
  <c r="U611" i="1"/>
  <c r="V611" i="1" s="1"/>
  <c r="T611" i="1"/>
  <c r="S611" i="1" s="1"/>
  <c r="Y610" i="1"/>
  <c r="Z610" i="1" s="1"/>
  <c r="X610" i="1"/>
  <c r="W610" i="1" s="1"/>
  <c r="U610" i="1"/>
  <c r="V610" i="1" s="1"/>
  <c r="T610" i="1"/>
  <c r="S610" i="1" s="1"/>
  <c r="Y609" i="1"/>
  <c r="Z609" i="1" s="1"/>
  <c r="X609" i="1"/>
  <c r="W609" i="1" s="1"/>
  <c r="U609" i="1"/>
  <c r="V609" i="1" s="1"/>
  <c r="T609" i="1"/>
  <c r="S609" i="1" s="1"/>
  <c r="Y608" i="1"/>
  <c r="Z608" i="1" s="1"/>
  <c r="X608" i="1"/>
  <c r="W608" i="1" s="1"/>
  <c r="U608" i="1"/>
  <c r="V608" i="1" s="1"/>
  <c r="T608" i="1"/>
  <c r="S608" i="1" s="1"/>
  <c r="Y607" i="1"/>
  <c r="Z607" i="1" s="1"/>
  <c r="X607" i="1"/>
  <c r="W607" i="1" s="1"/>
  <c r="U607" i="1"/>
  <c r="V607" i="1" s="1"/>
  <c r="T607" i="1"/>
  <c r="S607" i="1" s="1"/>
  <c r="Y606" i="1"/>
  <c r="Z606" i="1" s="1"/>
  <c r="X606" i="1"/>
  <c r="W606" i="1" s="1"/>
  <c r="U606" i="1"/>
  <c r="V606" i="1" s="1"/>
  <c r="T606" i="1"/>
  <c r="S606" i="1" s="1"/>
  <c r="Y605" i="1"/>
  <c r="Z605" i="1" s="1"/>
  <c r="X605" i="1"/>
  <c r="W605" i="1" s="1"/>
  <c r="U605" i="1"/>
  <c r="V605" i="1" s="1"/>
  <c r="T605" i="1"/>
  <c r="S605" i="1" s="1"/>
  <c r="Y604" i="1"/>
  <c r="Z604" i="1" s="1"/>
  <c r="X604" i="1"/>
  <c r="W604" i="1" s="1"/>
  <c r="U604" i="1"/>
  <c r="V604" i="1" s="1"/>
  <c r="T604" i="1"/>
  <c r="S604" i="1" s="1"/>
  <c r="Y603" i="1"/>
  <c r="Z603" i="1" s="1"/>
  <c r="X603" i="1"/>
  <c r="W603" i="1" s="1"/>
  <c r="U603" i="1"/>
  <c r="V603" i="1" s="1"/>
  <c r="T603" i="1"/>
  <c r="S603" i="1" s="1"/>
  <c r="Y602" i="1"/>
  <c r="Z602" i="1" s="1"/>
  <c r="X602" i="1"/>
  <c r="W602" i="1" s="1"/>
  <c r="U602" i="1"/>
  <c r="V602" i="1" s="1"/>
  <c r="T602" i="1"/>
  <c r="S602" i="1" s="1"/>
  <c r="Y601" i="1"/>
  <c r="Z601" i="1" s="1"/>
  <c r="X601" i="1"/>
  <c r="W601" i="1" s="1"/>
  <c r="U601" i="1"/>
  <c r="V601" i="1" s="1"/>
  <c r="T601" i="1"/>
  <c r="S601" i="1" s="1"/>
  <c r="Y600" i="1"/>
  <c r="Z600" i="1" s="1"/>
  <c r="X600" i="1"/>
  <c r="W600" i="1" s="1"/>
  <c r="U600" i="1"/>
  <c r="V600" i="1" s="1"/>
  <c r="T600" i="1"/>
  <c r="S600" i="1" s="1"/>
  <c r="Y599" i="1"/>
  <c r="Z599" i="1" s="1"/>
  <c r="X599" i="1"/>
  <c r="W599" i="1" s="1"/>
  <c r="U599" i="1"/>
  <c r="V599" i="1" s="1"/>
  <c r="T599" i="1"/>
  <c r="S599" i="1" s="1"/>
  <c r="Y598" i="1"/>
  <c r="Z598" i="1" s="1"/>
  <c r="X598" i="1"/>
  <c r="W598" i="1" s="1"/>
  <c r="U598" i="1"/>
  <c r="V598" i="1" s="1"/>
  <c r="T598" i="1"/>
  <c r="S598" i="1" s="1"/>
  <c r="Y597" i="1"/>
  <c r="Z597" i="1" s="1"/>
  <c r="X597" i="1"/>
  <c r="W597" i="1" s="1"/>
  <c r="U597" i="1"/>
  <c r="V597" i="1" s="1"/>
  <c r="T597" i="1"/>
  <c r="S597" i="1" s="1"/>
  <c r="Y596" i="1"/>
  <c r="Z596" i="1" s="1"/>
  <c r="X596" i="1"/>
  <c r="W596" i="1" s="1"/>
  <c r="U596" i="1"/>
  <c r="V596" i="1" s="1"/>
  <c r="T596" i="1"/>
  <c r="S596" i="1" s="1"/>
  <c r="Y595" i="1"/>
  <c r="Z595" i="1" s="1"/>
  <c r="X595" i="1"/>
  <c r="W595" i="1" s="1"/>
  <c r="U595" i="1"/>
  <c r="V595" i="1" s="1"/>
  <c r="T595" i="1"/>
  <c r="S595" i="1" s="1"/>
  <c r="Y594" i="1"/>
  <c r="Z594" i="1" s="1"/>
  <c r="X594" i="1"/>
  <c r="W594" i="1" s="1"/>
  <c r="U594" i="1"/>
  <c r="V594" i="1" s="1"/>
  <c r="T594" i="1"/>
  <c r="S594" i="1" s="1"/>
  <c r="Y593" i="1"/>
  <c r="Z593" i="1" s="1"/>
  <c r="X593" i="1"/>
  <c r="W593" i="1" s="1"/>
  <c r="U593" i="1"/>
  <c r="V593" i="1" s="1"/>
  <c r="T593" i="1"/>
  <c r="S593" i="1" s="1"/>
  <c r="Y592" i="1"/>
  <c r="Z592" i="1" s="1"/>
  <c r="X592" i="1"/>
  <c r="W592" i="1" s="1"/>
  <c r="U592" i="1"/>
  <c r="V592" i="1" s="1"/>
  <c r="T592" i="1"/>
  <c r="S592" i="1" s="1"/>
  <c r="Y591" i="1"/>
  <c r="Z591" i="1" s="1"/>
  <c r="X591" i="1"/>
  <c r="W591" i="1" s="1"/>
  <c r="U591" i="1"/>
  <c r="V591" i="1" s="1"/>
  <c r="T591" i="1"/>
  <c r="S591" i="1" s="1"/>
  <c r="Y590" i="1"/>
  <c r="Z590" i="1" s="1"/>
  <c r="X590" i="1"/>
  <c r="W590" i="1" s="1"/>
  <c r="U590" i="1"/>
  <c r="V590" i="1" s="1"/>
  <c r="T590" i="1"/>
  <c r="S590" i="1" s="1"/>
  <c r="Y589" i="1"/>
  <c r="Z589" i="1" s="1"/>
  <c r="X589" i="1"/>
  <c r="W589" i="1" s="1"/>
  <c r="U589" i="1"/>
  <c r="V589" i="1" s="1"/>
  <c r="T589" i="1"/>
  <c r="S589" i="1" s="1"/>
  <c r="Y588" i="1"/>
  <c r="Z588" i="1" s="1"/>
  <c r="X588" i="1"/>
  <c r="W588" i="1" s="1"/>
  <c r="U588" i="1"/>
  <c r="V588" i="1" s="1"/>
  <c r="T588" i="1"/>
  <c r="S588" i="1" s="1"/>
  <c r="Y587" i="1"/>
  <c r="Z587" i="1" s="1"/>
  <c r="X587" i="1"/>
  <c r="W587" i="1" s="1"/>
  <c r="U587" i="1"/>
  <c r="V587" i="1" s="1"/>
  <c r="T587" i="1"/>
  <c r="S587" i="1" s="1"/>
  <c r="Y586" i="1"/>
  <c r="Z586" i="1" s="1"/>
  <c r="X586" i="1"/>
  <c r="W586" i="1" s="1"/>
  <c r="U586" i="1"/>
  <c r="V586" i="1" s="1"/>
  <c r="T586" i="1"/>
  <c r="S586" i="1" s="1"/>
  <c r="Y585" i="1"/>
  <c r="Z585" i="1" s="1"/>
  <c r="X585" i="1"/>
  <c r="W585" i="1" s="1"/>
  <c r="U585" i="1"/>
  <c r="V585" i="1" s="1"/>
  <c r="T585" i="1"/>
  <c r="S585" i="1" s="1"/>
  <c r="Y584" i="1"/>
  <c r="Z584" i="1" s="1"/>
  <c r="X584" i="1"/>
  <c r="W584" i="1" s="1"/>
  <c r="U584" i="1"/>
  <c r="V584" i="1" s="1"/>
  <c r="T584" i="1"/>
  <c r="S584" i="1" s="1"/>
  <c r="Y583" i="1"/>
  <c r="Z583" i="1" s="1"/>
  <c r="X583" i="1"/>
  <c r="W583" i="1" s="1"/>
  <c r="U583" i="1"/>
  <c r="V583" i="1" s="1"/>
  <c r="T583" i="1"/>
  <c r="S583" i="1" s="1"/>
  <c r="Y582" i="1"/>
  <c r="Z582" i="1" s="1"/>
  <c r="X582" i="1"/>
  <c r="W582" i="1" s="1"/>
  <c r="U582" i="1"/>
  <c r="V582" i="1" s="1"/>
  <c r="T582" i="1"/>
  <c r="S582" i="1" s="1"/>
  <c r="Y581" i="1"/>
  <c r="Z581" i="1" s="1"/>
  <c r="X581" i="1"/>
  <c r="W581" i="1" s="1"/>
  <c r="U581" i="1"/>
  <c r="V581" i="1" s="1"/>
  <c r="T581" i="1"/>
  <c r="S581" i="1" s="1"/>
  <c r="Y580" i="1"/>
  <c r="Z580" i="1" s="1"/>
  <c r="X580" i="1"/>
  <c r="W580" i="1" s="1"/>
  <c r="U580" i="1"/>
  <c r="V580" i="1" s="1"/>
  <c r="T580" i="1"/>
  <c r="S580" i="1" s="1"/>
  <c r="Y579" i="1"/>
  <c r="Z579" i="1" s="1"/>
  <c r="X579" i="1"/>
  <c r="W579" i="1" s="1"/>
  <c r="U579" i="1"/>
  <c r="V579" i="1" s="1"/>
  <c r="T579" i="1"/>
  <c r="S579" i="1" s="1"/>
  <c r="Y578" i="1"/>
  <c r="Z578" i="1" s="1"/>
  <c r="X578" i="1"/>
  <c r="W578" i="1" s="1"/>
  <c r="U578" i="1"/>
  <c r="V578" i="1" s="1"/>
  <c r="T578" i="1"/>
  <c r="S578" i="1" s="1"/>
  <c r="Y577" i="1"/>
  <c r="Z577" i="1" s="1"/>
  <c r="X577" i="1"/>
  <c r="W577" i="1" s="1"/>
  <c r="U577" i="1"/>
  <c r="V577" i="1" s="1"/>
  <c r="T577" i="1"/>
  <c r="S577" i="1" s="1"/>
  <c r="Y576" i="1"/>
  <c r="Z576" i="1" s="1"/>
  <c r="X576" i="1"/>
  <c r="W576" i="1" s="1"/>
  <c r="U576" i="1"/>
  <c r="V576" i="1" s="1"/>
  <c r="T576" i="1"/>
  <c r="S576" i="1" s="1"/>
  <c r="Y575" i="1"/>
  <c r="Z575" i="1" s="1"/>
  <c r="X575" i="1"/>
  <c r="W575" i="1" s="1"/>
  <c r="U575" i="1"/>
  <c r="V575" i="1" s="1"/>
  <c r="T575" i="1"/>
  <c r="S575" i="1" s="1"/>
  <c r="Y574" i="1"/>
  <c r="Z574" i="1" s="1"/>
  <c r="X574" i="1"/>
  <c r="W574" i="1" s="1"/>
  <c r="U574" i="1"/>
  <c r="V574" i="1" s="1"/>
  <c r="T574" i="1"/>
  <c r="S574" i="1" s="1"/>
  <c r="Y573" i="1"/>
  <c r="Z573" i="1" s="1"/>
  <c r="X573" i="1"/>
  <c r="W573" i="1" s="1"/>
  <c r="U573" i="1"/>
  <c r="V573" i="1" s="1"/>
  <c r="T573" i="1"/>
  <c r="S573" i="1" s="1"/>
  <c r="Y572" i="1"/>
  <c r="Z572" i="1" s="1"/>
  <c r="X572" i="1"/>
  <c r="W572" i="1" s="1"/>
  <c r="U572" i="1"/>
  <c r="V572" i="1" s="1"/>
  <c r="T572" i="1"/>
  <c r="S572" i="1" s="1"/>
  <c r="Y571" i="1"/>
  <c r="Z571" i="1" s="1"/>
  <c r="X571" i="1"/>
  <c r="W571" i="1" s="1"/>
  <c r="U571" i="1"/>
  <c r="V571" i="1" s="1"/>
  <c r="T571" i="1"/>
  <c r="S571" i="1" s="1"/>
  <c r="Y570" i="1"/>
  <c r="Z570" i="1" s="1"/>
  <c r="X570" i="1"/>
  <c r="W570" i="1" s="1"/>
  <c r="U570" i="1"/>
  <c r="V570" i="1" s="1"/>
  <c r="T570" i="1"/>
  <c r="S570" i="1" s="1"/>
  <c r="Y569" i="1"/>
  <c r="Z569" i="1" s="1"/>
  <c r="X569" i="1"/>
  <c r="W569" i="1" s="1"/>
  <c r="U569" i="1"/>
  <c r="V569" i="1" s="1"/>
  <c r="T569" i="1"/>
  <c r="S569" i="1" s="1"/>
  <c r="Y568" i="1"/>
  <c r="Z568" i="1" s="1"/>
  <c r="X568" i="1"/>
  <c r="W568" i="1" s="1"/>
  <c r="U568" i="1"/>
  <c r="V568" i="1" s="1"/>
  <c r="T568" i="1"/>
  <c r="S568" i="1" s="1"/>
  <c r="Y567" i="1"/>
  <c r="Z567" i="1" s="1"/>
  <c r="X567" i="1"/>
  <c r="W567" i="1" s="1"/>
  <c r="U567" i="1"/>
  <c r="V567" i="1" s="1"/>
  <c r="T567" i="1"/>
  <c r="S567" i="1" s="1"/>
  <c r="Y566" i="1"/>
  <c r="Z566" i="1" s="1"/>
  <c r="X566" i="1"/>
  <c r="W566" i="1" s="1"/>
  <c r="U566" i="1"/>
  <c r="V566" i="1" s="1"/>
  <c r="T566" i="1"/>
  <c r="S566" i="1" s="1"/>
  <c r="Y565" i="1"/>
  <c r="Z565" i="1" s="1"/>
  <c r="X565" i="1"/>
  <c r="W565" i="1" s="1"/>
  <c r="U565" i="1"/>
  <c r="V565" i="1" s="1"/>
  <c r="T565" i="1"/>
  <c r="S565" i="1" s="1"/>
  <c r="Y564" i="1"/>
  <c r="Z564" i="1" s="1"/>
  <c r="X564" i="1"/>
  <c r="W564" i="1" s="1"/>
  <c r="U564" i="1"/>
  <c r="V564" i="1" s="1"/>
  <c r="T564" i="1"/>
  <c r="S564" i="1" s="1"/>
  <c r="Y563" i="1"/>
  <c r="Z563" i="1" s="1"/>
  <c r="X563" i="1"/>
  <c r="W563" i="1" s="1"/>
  <c r="U563" i="1"/>
  <c r="V563" i="1" s="1"/>
  <c r="T563" i="1"/>
  <c r="S563" i="1" s="1"/>
  <c r="Y562" i="1"/>
  <c r="Z562" i="1" s="1"/>
  <c r="X562" i="1"/>
  <c r="W562" i="1" s="1"/>
  <c r="U562" i="1"/>
  <c r="V562" i="1" s="1"/>
  <c r="T562" i="1"/>
  <c r="S562" i="1" s="1"/>
  <c r="Y561" i="1"/>
  <c r="Z561" i="1" s="1"/>
  <c r="X561" i="1"/>
  <c r="W561" i="1" s="1"/>
  <c r="U561" i="1"/>
  <c r="V561" i="1" s="1"/>
  <c r="T561" i="1"/>
  <c r="S561" i="1" s="1"/>
  <c r="Y560" i="1"/>
  <c r="Z560" i="1" s="1"/>
  <c r="X560" i="1"/>
  <c r="W560" i="1" s="1"/>
  <c r="U560" i="1"/>
  <c r="V560" i="1" s="1"/>
  <c r="T560" i="1"/>
  <c r="S560" i="1" s="1"/>
  <c r="Y559" i="1"/>
  <c r="Z559" i="1" s="1"/>
  <c r="X559" i="1"/>
  <c r="W559" i="1" s="1"/>
  <c r="U559" i="1"/>
  <c r="V559" i="1" s="1"/>
  <c r="T559" i="1"/>
  <c r="S559" i="1" s="1"/>
  <c r="Y558" i="1"/>
  <c r="Z558" i="1" s="1"/>
  <c r="X558" i="1"/>
  <c r="W558" i="1" s="1"/>
  <c r="U558" i="1"/>
  <c r="V558" i="1" s="1"/>
  <c r="T558" i="1"/>
  <c r="S558" i="1" s="1"/>
  <c r="Y557" i="1"/>
  <c r="Z557" i="1" s="1"/>
  <c r="X557" i="1"/>
  <c r="W557" i="1" s="1"/>
  <c r="U557" i="1"/>
  <c r="V557" i="1" s="1"/>
  <c r="T557" i="1"/>
  <c r="S557" i="1" s="1"/>
  <c r="Y556" i="1"/>
  <c r="Z556" i="1" s="1"/>
  <c r="X556" i="1"/>
  <c r="W556" i="1" s="1"/>
  <c r="U556" i="1"/>
  <c r="V556" i="1" s="1"/>
  <c r="T556" i="1"/>
  <c r="S556" i="1" s="1"/>
  <c r="Y555" i="1"/>
  <c r="Z555" i="1" s="1"/>
  <c r="X555" i="1"/>
  <c r="W555" i="1" s="1"/>
  <c r="U555" i="1"/>
  <c r="V555" i="1" s="1"/>
  <c r="T555" i="1"/>
  <c r="S555" i="1" s="1"/>
  <c r="Y554" i="1"/>
  <c r="Z554" i="1" s="1"/>
  <c r="X554" i="1"/>
  <c r="W554" i="1" s="1"/>
  <c r="U554" i="1"/>
  <c r="V554" i="1" s="1"/>
  <c r="T554" i="1"/>
  <c r="S554" i="1" s="1"/>
  <c r="Y553" i="1"/>
  <c r="Z553" i="1" s="1"/>
  <c r="X553" i="1"/>
  <c r="W553" i="1" s="1"/>
  <c r="U553" i="1"/>
  <c r="V553" i="1" s="1"/>
  <c r="T553" i="1"/>
  <c r="S553" i="1" s="1"/>
  <c r="Y552" i="1"/>
  <c r="Z552" i="1" s="1"/>
  <c r="X552" i="1"/>
  <c r="W552" i="1" s="1"/>
  <c r="U552" i="1"/>
  <c r="V552" i="1" s="1"/>
  <c r="T552" i="1"/>
  <c r="S552" i="1" s="1"/>
  <c r="Y551" i="1"/>
  <c r="Z551" i="1" s="1"/>
  <c r="X551" i="1"/>
  <c r="W551" i="1" s="1"/>
  <c r="U551" i="1"/>
  <c r="V551" i="1" s="1"/>
  <c r="T551" i="1"/>
  <c r="S551" i="1" s="1"/>
  <c r="Y550" i="1"/>
  <c r="Z550" i="1" s="1"/>
  <c r="X550" i="1"/>
  <c r="W550" i="1" s="1"/>
  <c r="U550" i="1"/>
  <c r="V550" i="1" s="1"/>
  <c r="T550" i="1"/>
  <c r="S550" i="1" s="1"/>
  <c r="Y549" i="1"/>
  <c r="Z549" i="1" s="1"/>
  <c r="X549" i="1"/>
  <c r="W549" i="1" s="1"/>
  <c r="U549" i="1"/>
  <c r="V549" i="1" s="1"/>
  <c r="T549" i="1"/>
  <c r="S549" i="1" s="1"/>
  <c r="Y548" i="1"/>
  <c r="Z548" i="1" s="1"/>
  <c r="X548" i="1"/>
  <c r="W548" i="1" s="1"/>
  <c r="U548" i="1"/>
  <c r="V548" i="1" s="1"/>
  <c r="T548" i="1"/>
  <c r="S548" i="1" s="1"/>
  <c r="Y547" i="1"/>
  <c r="Z547" i="1" s="1"/>
  <c r="X547" i="1"/>
  <c r="W547" i="1" s="1"/>
  <c r="U547" i="1"/>
  <c r="V547" i="1" s="1"/>
  <c r="T547" i="1"/>
  <c r="S547" i="1" s="1"/>
  <c r="Y546" i="1"/>
  <c r="Z546" i="1" s="1"/>
  <c r="X546" i="1"/>
  <c r="W546" i="1" s="1"/>
  <c r="U546" i="1"/>
  <c r="V546" i="1" s="1"/>
  <c r="T546" i="1"/>
  <c r="S546" i="1" s="1"/>
  <c r="Y545" i="1"/>
  <c r="Z545" i="1" s="1"/>
  <c r="X545" i="1"/>
  <c r="W545" i="1" s="1"/>
  <c r="U545" i="1"/>
  <c r="V545" i="1" s="1"/>
  <c r="T545" i="1"/>
  <c r="S545" i="1" s="1"/>
  <c r="Y544" i="1"/>
  <c r="Z544" i="1" s="1"/>
  <c r="X544" i="1"/>
  <c r="W544" i="1" s="1"/>
  <c r="U544" i="1"/>
  <c r="V544" i="1" s="1"/>
  <c r="T544" i="1"/>
  <c r="S544" i="1" s="1"/>
  <c r="Y543" i="1"/>
  <c r="Z543" i="1" s="1"/>
  <c r="X543" i="1"/>
  <c r="W543" i="1" s="1"/>
  <c r="U543" i="1"/>
  <c r="V543" i="1" s="1"/>
  <c r="T543" i="1"/>
  <c r="S543" i="1" s="1"/>
  <c r="Y542" i="1"/>
  <c r="Z542" i="1" s="1"/>
  <c r="X542" i="1"/>
  <c r="W542" i="1" s="1"/>
  <c r="U542" i="1"/>
  <c r="V542" i="1" s="1"/>
  <c r="T542" i="1"/>
  <c r="S542" i="1" s="1"/>
  <c r="Y541" i="1"/>
  <c r="Z541" i="1" s="1"/>
  <c r="X541" i="1"/>
  <c r="W541" i="1" s="1"/>
  <c r="U541" i="1"/>
  <c r="V541" i="1" s="1"/>
  <c r="T541" i="1"/>
  <c r="S541" i="1" s="1"/>
  <c r="Y540" i="1"/>
  <c r="Z540" i="1" s="1"/>
  <c r="X540" i="1"/>
  <c r="W540" i="1" s="1"/>
  <c r="U540" i="1"/>
  <c r="V540" i="1" s="1"/>
  <c r="T540" i="1"/>
  <c r="S540" i="1" s="1"/>
  <c r="Y539" i="1"/>
  <c r="Z539" i="1" s="1"/>
  <c r="X539" i="1"/>
  <c r="W539" i="1" s="1"/>
  <c r="U539" i="1"/>
  <c r="V539" i="1" s="1"/>
  <c r="T539" i="1"/>
  <c r="S539" i="1" s="1"/>
  <c r="Y538" i="1"/>
  <c r="Z538" i="1" s="1"/>
  <c r="X538" i="1"/>
  <c r="W538" i="1" s="1"/>
  <c r="U538" i="1"/>
  <c r="V538" i="1" s="1"/>
  <c r="T538" i="1"/>
  <c r="S538" i="1" s="1"/>
  <c r="Y537" i="1"/>
  <c r="Z537" i="1" s="1"/>
  <c r="X537" i="1"/>
  <c r="W537" i="1" s="1"/>
  <c r="U537" i="1"/>
  <c r="V537" i="1" s="1"/>
  <c r="T537" i="1"/>
  <c r="S537" i="1" s="1"/>
  <c r="Y536" i="1"/>
  <c r="Z536" i="1" s="1"/>
  <c r="X536" i="1"/>
  <c r="W536" i="1" s="1"/>
  <c r="U536" i="1"/>
  <c r="V536" i="1" s="1"/>
  <c r="T536" i="1"/>
  <c r="S536" i="1" s="1"/>
  <c r="Y535" i="1"/>
  <c r="Z535" i="1" s="1"/>
  <c r="X535" i="1"/>
  <c r="W535" i="1" s="1"/>
  <c r="U535" i="1"/>
  <c r="V535" i="1" s="1"/>
  <c r="T535" i="1"/>
  <c r="S535" i="1" s="1"/>
  <c r="Y534" i="1"/>
  <c r="Z534" i="1" s="1"/>
  <c r="X534" i="1"/>
  <c r="W534" i="1" s="1"/>
  <c r="U534" i="1"/>
  <c r="V534" i="1" s="1"/>
  <c r="T534" i="1"/>
  <c r="S534" i="1" s="1"/>
  <c r="Y533" i="1"/>
  <c r="Z533" i="1" s="1"/>
  <c r="X533" i="1"/>
  <c r="W533" i="1" s="1"/>
  <c r="U533" i="1"/>
  <c r="V533" i="1" s="1"/>
  <c r="T533" i="1"/>
  <c r="S533" i="1" s="1"/>
  <c r="Y532" i="1"/>
  <c r="Z532" i="1" s="1"/>
  <c r="X532" i="1"/>
  <c r="W532" i="1" s="1"/>
  <c r="U532" i="1"/>
  <c r="V532" i="1" s="1"/>
  <c r="T532" i="1"/>
  <c r="S532" i="1" s="1"/>
  <c r="Y531" i="1"/>
  <c r="Z531" i="1" s="1"/>
  <c r="X531" i="1"/>
  <c r="W531" i="1" s="1"/>
  <c r="U531" i="1"/>
  <c r="V531" i="1" s="1"/>
  <c r="T531" i="1"/>
  <c r="S531" i="1" s="1"/>
  <c r="Y530" i="1"/>
  <c r="Z530" i="1" s="1"/>
  <c r="X530" i="1"/>
  <c r="W530" i="1" s="1"/>
  <c r="U530" i="1"/>
  <c r="V530" i="1" s="1"/>
  <c r="T530" i="1"/>
  <c r="S530" i="1" s="1"/>
  <c r="Y529" i="1"/>
  <c r="Z529" i="1" s="1"/>
  <c r="X529" i="1"/>
  <c r="W529" i="1" s="1"/>
  <c r="U529" i="1"/>
  <c r="V529" i="1" s="1"/>
  <c r="T529" i="1"/>
  <c r="S529" i="1" s="1"/>
  <c r="Y528" i="1"/>
  <c r="Z528" i="1" s="1"/>
  <c r="X528" i="1"/>
  <c r="W528" i="1" s="1"/>
  <c r="U528" i="1"/>
  <c r="V528" i="1" s="1"/>
  <c r="T528" i="1"/>
  <c r="S528" i="1" s="1"/>
  <c r="Y527" i="1"/>
  <c r="Z527" i="1" s="1"/>
  <c r="X527" i="1"/>
  <c r="W527" i="1" s="1"/>
  <c r="U527" i="1"/>
  <c r="V527" i="1" s="1"/>
  <c r="T527" i="1"/>
  <c r="S527" i="1" s="1"/>
  <c r="Y526" i="1"/>
  <c r="Z526" i="1" s="1"/>
  <c r="X526" i="1"/>
  <c r="W526" i="1" s="1"/>
  <c r="U526" i="1"/>
  <c r="V526" i="1" s="1"/>
  <c r="T526" i="1"/>
  <c r="S526" i="1" s="1"/>
  <c r="Y525" i="1"/>
  <c r="Z525" i="1" s="1"/>
  <c r="X525" i="1"/>
  <c r="W525" i="1" s="1"/>
  <c r="U525" i="1"/>
  <c r="V525" i="1" s="1"/>
  <c r="T525" i="1"/>
  <c r="S525" i="1" s="1"/>
  <c r="Y524" i="1"/>
  <c r="Z524" i="1" s="1"/>
  <c r="X524" i="1"/>
  <c r="W524" i="1" s="1"/>
  <c r="U524" i="1"/>
  <c r="V524" i="1" s="1"/>
  <c r="T524" i="1"/>
  <c r="S524" i="1" s="1"/>
  <c r="Y523" i="1"/>
  <c r="Z523" i="1" s="1"/>
  <c r="X523" i="1"/>
  <c r="W523" i="1" s="1"/>
  <c r="U523" i="1"/>
  <c r="V523" i="1" s="1"/>
  <c r="T523" i="1"/>
  <c r="S523" i="1" s="1"/>
  <c r="Y522" i="1"/>
  <c r="Z522" i="1" s="1"/>
  <c r="X522" i="1"/>
  <c r="W522" i="1" s="1"/>
  <c r="U522" i="1"/>
  <c r="V522" i="1" s="1"/>
  <c r="T522" i="1"/>
  <c r="S522" i="1" s="1"/>
  <c r="Y521" i="1"/>
  <c r="Z521" i="1" s="1"/>
  <c r="X521" i="1"/>
  <c r="W521" i="1" s="1"/>
  <c r="U521" i="1"/>
  <c r="V521" i="1" s="1"/>
  <c r="T521" i="1"/>
  <c r="S521" i="1" s="1"/>
  <c r="Y520" i="1"/>
  <c r="Z520" i="1" s="1"/>
  <c r="X520" i="1"/>
  <c r="W520" i="1" s="1"/>
  <c r="U520" i="1"/>
  <c r="V520" i="1" s="1"/>
  <c r="T520" i="1"/>
  <c r="S520" i="1" s="1"/>
  <c r="Y519" i="1"/>
  <c r="Z519" i="1" s="1"/>
  <c r="X519" i="1"/>
  <c r="W519" i="1" s="1"/>
  <c r="U519" i="1"/>
  <c r="V519" i="1" s="1"/>
  <c r="T519" i="1"/>
  <c r="S519" i="1" s="1"/>
  <c r="Y518" i="1"/>
  <c r="Z518" i="1" s="1"/>
  <c r="X518" i="1"/>
  <c r="W518" i="1" s="1"/>
  <c r="U518" i="1"/>
  <c r="V518" i="1" s="1"/>
  <c r="T518" i="1"/>
  <c r="S518" i="1" s="1"/>
  <c r="Y517" i="1"/>
  <c r="Z517" i="1" s="1"/>
  <c r="X517" i="1"/>
  <c r="W517" i="1" s="1"/>
  <c r="U517" i="1"/>
  <c r="V517" i="1" s="1"/>
  <c r="T517" i="1"/>
  <c r="S517" i="1" s="1"/>
  <c r="Y516" i="1"/>
  <c r="Z516" i="1" s="1"/>
  <c r="X516" i="1"/>
  <c r="W516" i="1" s="1"/>
  <c r="U516" i="1"/>
  <c r="V516" i="1" s="1"/>
  <c r="T516" i="1"/>
  <c r="S516" i="1" s="1"/>
  <c r="Y515" i="1"/>
  <c r="Z515" i="1" s="1"/>
  <c r="X515" i="1"/>
  <c r="W515" i="1" s="1"/>
  <c r="U515" i="1"/>
  <c r="V515" i="1" s="1"/>
  <c r="T515" i="1"/>
  <c r="S515" i="1" s="1"/>
  <c r="Y514" i="1"/>
  <c r="Z514" i="1" s="1"/>
  <c r="X514" i="1"/>
  <c r="W514" i="1" s="1"/>
  <c r="U514" i="1"/>
  <c r="V514" i="1" s="1"/>
  <c r="T514" i="1"/>
  <c r="S514" i="1" s="1"/>
  <c r="Y513" i="1"/>
  <c r="Z513" i="1" s="1"/>
  <c r="X513" i="1"/>
  <c r="W513" i="1" s="1"/>
  <c r="U513" i="1"/>
  <c r="V513" i="1" s="1"/>
  <c r="T513" i="1"/>
  <c r="S513" i="1" s="1"/>
  <c r="Y512" i="1"/>
  <c r="Z512" i="1" s="1"/>
  <c r="X512" i="1"/>
  <c r="W512" i="1" s="1"/>
  <c r="U512" i="1"/>
  <c r="V512" i="1" s="1"/>
  <c r="T512" i="1"/>
  <c r="S512" i="1" s="1"/>
  <c r="Y511" i="1"/>
  <c r="Z511" i="1" s="1"/>
  <c r="X511" i="1"/>
  <c r="W511" i="1" s="1"/>
  <c r="U511" i="1"/>
  <c r="V511" i="1" s="1"/>
  <c r="T511" i="1"/>
  <c r="S511" i="1" s="1"/>
  <c r="Y510" i="1"/>
  <c r="Z510" i="1" s="1"/>
  <c r="X510" i="1"/>
  <c r="W510" i="1" s="1"/>
  <c r="U510" i="1"/>
  <c r="V510" i="1" s="1"/>
  <c r="T510" i="1"/>
  <c r="S510" i="1" s="1"/>
  <c r="Y509" i="1"/>
  <c r="Z509" i="1" s="1"/>
  <c r="X509" i="1"/>
  <c r="W509" i="1" s="1"/>
  <c r="U509" i="1"/>
  <c r="V509" i="1" s="1"/>
  <c r="T509" i="1"/>
  <c r="S509" i="1" s="1"/>
  <c r="Y508" i="1"/>
  <c r="Z508" i="1" s="1"/>
  <c r="X508" i="1"/>
  <c r="W508" i="1" s="1"/>
  <c r="U508" i="1"/>
  <c r="V508" i="1" s="1"/>
  <c r="T508" i="1"/>
  <c r="S508" i="1" s="1"/>
  <c r="Y507" i="1"/>
  <c r="Z507" i="1" s="1"/>
  <c r="X507" i="1"/>
  <c r="W507" i="1" s="1"/>
  <c r="U507" i="1"/>
  <c r="V507" i="1" s="1"/>
  <c r="T507" i="1"/>
  <c r="S507" i="1" s="1"/>
  <c r="Y506" i="1"/>
  <c r="Z506" i="1" s="1"/>
  <c r="X506" i="1"/>
  <c r="W506" i="1" s="1"/>
  <c r="U506" i="1"/>
  <c r="V506" i="1" s="1"/>
  <c r="T506" i="1"/>
  <c r="S506" i="1" s="1"/>
  <c r="Y505" i="1"/>
  <c r="Z505" i="1" s="1"/>
  <c r="X505" i="1"/>
  <c r="W505" i="1" s="1"/>
  <c r="U505" i="1"/>
  <c r="V505" i="1" s="1"/>
  <c r="T505" i="1"/>
  <c r="S505" i="1" s="1"/>
  <c r="Y504" i="1"/>
  <c r="Z504" i="1" s="1"/>
  <c r="X504" i="1"/>
  <c r="W504" i="1" s="1"/>
  <c r="U504" i="1"/>
  <c r="V504" i="1" s="1"/>
  <c r="T504" i="1"/>
  <c r="S504" i="1" s="1"/>
  <c r="Y503" i="1"/>
  <c r="Z503" i="1" s="1"/>
  <c r="X503" i="1"/>
  <c r="W503" i="1" s="1"/>
  <c r="U503" i="1"/>
  <c r="V503" i="1" s="1"/>
  <c r="T503" i="1"/>
  <c r="S503" i="1" s="1"/>
  <c r="Y502" i="1"/>
  <c r="Z502" i="1" s="1"/>
  <c r="X502" i="1"/>
  <c r="W502" i="1" s="1"/>
  <c r="U502" i="1"/>
  <c r="V502" i="1" s="1"/>
  <c r="T502" i="1"/>
  <c r="S502" i="1" s="1"/>
  <c r="Y501" i="1"/>
  <c r="Z501" i="1" s="1"/>
  <c r="X501" i="1"/>
  <c r="W501" i="1" s="1"/>
  <c r="U501" i="1"/>
  <c r="V501" i="1" s="1"/>
  <c r="T501" i="1"/>
  <c r="S501" i="1" s="1"/>
  <c r="Y500" i="1"/>
  <c r="Z500" i="1" s="1"/>
  <c r="X500" i="1"/>
  <c r="W500" i="1" s="1"/>
  <c r="U500" i="1"/>
  <c r="V500" i="1" s="1"/>
  <c r="T500" i="1"/>
  <c r="S500" i="1" s="1"/>
  <c r="Y499" i="1"/>
  <c r="Z499" i="1" s="1"/>
  <c r="X499" i="1"/>
  <c r="W499" i="1" s="1"/>
  <c r="U499" i="1"/>
  <c r="V499" i="1" s="1"/>
  <c r="T499" i="1"/>
  <c r="S499" i="1" s="1"/>
  <c r="Y498" i="1"/>
  <c r="Z498" i="1" s="1"/>
  <c r="X498" i="1"/>
  <c r="W498" i="1" s="1"/>
  <c r="U498" i="1"/>
  <c r="V498" i="1" s="1"/>
  <c r="T498" i="1"/>
  <c r="S498" i="1" s="1"/>
  <c r="Y497" i="1"/>
  <c r="Z497" i="1" s="1"/>
  <c r="X497" i="1"/>
  <c r="W497" i="1" s="1"/>
  <c r="U497" i="1"/>
  <c r="V497" i="1" s="1"/>
  <c r="T497" i="1"/>
  <c r="S497" i="1" s="1"/>
  <c r="Y496" i="1"/>
  <c r="Z496" i="1" s="1"/>
  <c r="X496" i="1"/>
  <c r="W496" i="1" s="1"/>
  <c r="U496" i="1"/>
  <c r="V496" i="1" s="1"/>
  <c r="T496" i="1"/>
  <c r="S496" i="1" s="1"/>
  <c r="Y495" i="1"/>
  <c r="Z495" i="1" s="1"/>
  <c r="X495" i="1"/>
  <c r="W495" i="1" s="1"/>
  <c r="U495" i="1"/>
  <c r="V495" i="1" s="1"/>
  <c r="T495" i="1"/>
  <c r="S495" i="1" s="1"/>
  <c r="Y494" i="1"/>
  <c r="Z494" i="1" s="1"/>
  <c r="X494" i="1"/>
  <c r="W494" i="1" s="1"/>
  <c r="U494" i="1"/>
  <c r="V494" i="1" s="1"/>
  <c r="T494" i="1"/>
  <c r="S494" i="1" s="1"/>
  <c r="Y493" i="1"/>
  <c r="Z493" i="1" s="1"/>
  <c r="X493" i="1"/>
  <c r="W493" i="1" s="1"/>
  <c r="U493" i="1"/>
  <c r="V493" i="1" s="1"/>
  <c r="T493" i="1"/>
  <c r="S493" i="1" s="1"/>
  <c r="Y492" i="1"/>
  <c r="Z492" i="1" s="1"/>
  <c r="X492" i="1"/>
  <c r="W492" i="1" s="1"/>
  <c r="U492" i="1"/>
  <c r="V492" i="1" s="1"/>
  <c r="T492" i="1"/>
  <c r="S492" i="1" s="1"/>
  <c r="Y491" i="1"/>
  <c r="Z491" i="1" s="1"/>
  <c r="X491" i="1"/>
  <c r="W491" i="1" s="1"/>
  <c r="U491" i="1"/>
  <c r="V491" i="1" s="1"/>
  <c r="T491" i="1"/>
  <c r="S491" i="1" s="1"/>
  <c r="Y490" i="1"/>
  <c r="Z490" i="1" s="1"/>
  <c r="X490" i="1"/>
  <c r="W490" i="1" s="1"/>
  <c r="U490" i="1"/>
  <c r="V490" i="1" s="1"/>
  <c r="T490" i="1"/>
  <c r="S490" i="1" s="1"/>
  <c r="Y489" i="1"/>
  <c r="Z489" i="1" s="1"/>
  <c r="X489" i="1"/>
  <c r="W489" i="1" s="1"/>
  <c r="U489" i="1"/>
  <c r="V489" i="1" s="1"/>
  <c r="T489" i="1"/>
  <c r="S489" i="1" s="1"/>
  <c r="Y488" i="1"/>
  <c r="Z488" i="1" s="1"/>
  <c r="X488" i="1"/>
  <c r="W488" i="1" s="1"/>
  <c r="U488" i="1"/>
  <c r="V488" i="1" s="1"/>
  <c r="T488" i="1"/>
  <c r="S488" i="1" s="1"/>
  <c r="Y487" i="1"/>
  <c r="Z487" i="1" s="1"/>
  <c r="X487" i="1"/>
  <c r="W487" i="1" s="1"/>
  <c r="U487" i="1"/>
  <c r="V487" i="1" s="1"/>
  <c r="T487" i="1"/>
  <c r="S487" i="1" s="1"/>
  <c r="Y486" i="1"/>
  <c r="Z486" i="1" s="1"/>
  <c r="X486" i="1"/>
  <c r="W486" i="1" s="1"/>
  <c r="U486" i="1"/>
  <c r="V486" i="1" s="1"/>
  <c r="T486" i="1"/>
  <c r="S486" i="1" s="1"/>
  <c r="Y485" i="1"/>
  <c r="Z485" i="1" s="1"/>
  <c r="X485" i="1"/>
  <c r="W485" i="1" s="1"/>
  <c r="U485" i="1"/>
  <c r="V485" i="1" s="1"/>
  <c r="T485" i="1"/>
  <c r="S485" i="1" s="1"/>
  <c r="Y484" i="1"/>
  <c r="Z484" i="1" s="1"/>
  <c r="X484" i="1"/>
  <c r="W484" i="1" s="1"/>
  <c r="U484" i="1"/>
  <c r="V484" i="1" s="1"/>
  <c r="T484" i="1"/>
  <c r="S484" i="1" s="1"/>
  <c r="Y483" i="1"/>
  <c r="Z483" i="1" s="1"/>
  <c r="X483" i="1"/>
  <c r="W483" i="1" s="1"/>
  <c r="U483" i="1"/>
  <c r="V483" i="1" s="1"/>
  <c r="T483" i="1"/>
  <c r="S483" i="1" s="1"/>
  <c r="Y482" i="1"/>
  <c r="Z482" i="1" s="1"/>
  <c r="X482" i="1"/>
  <c r="W482" i="1" s="1"/>
  <c r="U482" i="1"/>
  <c r="V482" i="1" s="1"/>
  <c r="T482" i="1"/>
  <c r="S482" i="1" s="1"/>
  <c r="Y481" i="1"/>
  <c r="Z481" i="1" s="1"/>
  <c r="X481" i="1"/>
  <c r="W481" i="1" s="1"/>
  <c r="U481" i="1"/>
  <c r="V481" i="1" s="1"/>
  <c r="T481" i="1"/>
  <c r="S481" i="1" s="1"/>
  <c r="Y480" i="1"/>
  <c r="Z480" i="1" s="1"/>
  <c r="X480" i="1"/>
  <c r="W480" i="1" s="1"/>
  <c r="U480" i="1"/>
  <c r="V480" i="1" s="1"/>
  <c r="T480" i="1"/>
  <c r="S480" i="1" s="1"/>
  <c r="Y479" i="1"/>
  <c r="Z479" i="1" s="1"/>
  <c r="X479" i="1"/>
  <c r="W479" i="1" s="1"/>
  <c r="U479" i="1"/>
  <c r="V479" i="1" s="1"/>
  <c r="T479" i="1"/>
  <c r="S479" i="1" s="1"/>
  <c r="Y478" i="1"/>
  <c r="Z478" i="1" s="1"/>
  <c r="X478" i="1"/>
  <c r="W478" i="1" s="1"/>
  <c r="U478" i="1"/>
  <c r="V478" i="1" s="1"/>
  <c r="T478" i="1"/>
  <c r="S478" i="1" s="1"/>
  <c r="Y477" i="1"/>
  <c r="Z477" i="1" s="1"/>
  <c r="X477" i="1"/>
  <c r="W477" i="1" s="1"/>
  <c r="U477" i="1"/>
  <c r="V477" i="1" s="1"/>
  <c r="T477" i="1"/>
  <c r="S477" i="1" s="1"/>
  <c r="Y476" i="1"/>
  <c r="Z476" i="1" s="1"/>
  <c r="X476" i="1"/>
  <c r="W476" i="1" s="1"/>
  <c r="U476" i="1"/>
  <c r="V476" i="1" s="1"/>
  <c r="T476" i="1"/>
  <c r="S476" i="1" s="1"/>
  <c r="Y475" i="1"/>
  <c r="Z475" i="1" s="1"/>
  <c r="X475" i="1"/>
  <c r="W475" i="1" s="1"/>
  <c r="U475" i="1"/>
  <c r="V475" i="1" s="1"/>
  <c r="T475" i="1"/>
  <c r="S475" i="1" s="1"/>
  <c r="Y474" i="1"/>
  <c r="Z474" i="1" s="1"/>
  <c r="X474" i="1"/>
  <c r="W474" i="1" s="1"/>
  <c r="U474" i="1"/>
  <c r="V474" i="1" s="1"/>
  <c r="T474" i="1"/>
  <c r="S474" i="1" s="1"/>
  <c r="Y473" i="1"/>
  <c r="Z473" i="1" s="1"/>
  <c r="X473" i="1"/>
  <c r="W473" i="1" s="1"/>
  <c r="U473" i="1"/>
  <c r="V473" i="1" s="1"/>
  <c r="T473" i="1"/>
  <c r="S473" i="1" s="1"/>
  <c r="Y472" i="1"/>
  <c r="Z472" i="1" s="1"/>
  <c r="X472" i="1"/>
  <c r="W472" i="1" s="1"/>
  <c r="U472" i="1"/>
  <c r="V472" i="1" s="1"/>
  <c r="T472" i="1"/>
  <c r="S472" i="1" s="1"/>
  <c r="Y471" i="1"/>
  <c r="Z471" i="1" s="1"/>
  <c r="X471" i="1"/>
  <c r="W471" i="1" s="1"/>
  <c r="U471" i="1"/>
  <c r="V471" i="1" s="1"/>
  <c r="T471" i="1"/>
  <c r="S471" i="1" s="1"/>
  <c r="Y470" i="1"/>
  <c r="Z470" i="1" s="1"/>
  <c r="X470" i="1"/>
  <c r="W470" i="1" s="1"/>
  <c r="U470" i="1"/>
  <c r="V470" i="1" s="1"/>
  <c r="T470" i="1"/>
  <c r="S470" i="1" s="1"/>
  <c r="Y469" i="1"/>
  <c r="Z469" i="1" s="1"/>
  <c r="X469" i="1"/>
  <c r="W469" i="1" s="1"/>
  <c r="U469" i="1"/>
  <c r="V469" i="1" s="1"/>
  <c r="T469" i="1"/>
  <c r="S469" i="1" s="1"/>
  <c r="Y468" i="1"/>
  <c r="Z468" i="1" s="1"/>
  <c r="X468" i="1"/>
  <c r="W468" i="1" s="1"/>
  <c r="U468" i="1"/>
  <c r="V468" i="1" s="1"/>
  <c r="T468" i="1"/>
  <c r="S468" i="1" s="1"/>
  <c r="Y467" i="1"/>
  <c r="Z467" i="1" s="1"/>
  <c r="X467" i="1"/>
  <c r="W467" i="1" s="1"/>
  <c r="U467" i="1"/>
  <c r="V467" i="1" s="1"/>
  <c r="T467" i="1"/>
  <c r="S467" i="1" s="1"/>
  <c r="Y466" i="1"/>
  <c r="Z466" i="1" s="1"/>
  <c r="X466" i="1"/>
  <c r="W466" i="1" s="1"/>
  <c r="U466" i="1"/>
  <c r="V466" i="1" s="1"/>
  <c r="T466" i="1"/>
  <c r="S466" i="1" s="1"/>
  <c r="Y465" i="1"/>
  <c r="Z465" i="1" s="1"/>
  <c r="X465" i="1"/>
  <c r="W465" i="1" s="1"/>
  <c r="U465" i="1"/>
  <c r="V465" i="1" s="1"/>
  <c r="T465" i="1"/>
  <c r="S465" i="1" s="1"/>
  <c r="Y464" i="1"/>
  <c r="Z464" i="1" s="1"/>
  <c r="X464" i="1"/>
  <c r="W464" i="1" s="1"/>
  <c r="U464" i="1"/>
  <c r="V464" i="1" s="1"/>
  <c r="T464" i="1"/>
  <c r="S464" i="1" s="1"/>
  <c r="Y463" i="1"/>
  <c r="Z463" i="1" s="1"/>
  <c r="X463" i="1"/>
  <c r="W463" i="1" s="1"/>
  <c r="U463" i="1"/>
  <c r="V463" i="1" s="1"/>
  <c r="T463" i="1"/>
  <c r="S463" i="1" s="1"/>
  <c r="Y462" i="1"/>
  <c r="Z462" i="1" s="1"/>
  <c r="X462" i="1"/>
  <c r="W462" i="1" s="1"/>
  <c r="U462" i="1"/>
  <c r="V462" i="1" s="1"/>
  <c r="T462" i="1"/>
  <c r="S462" i="1" s="1"/>
  <c r="Y461" i="1"/>
  <c r="Z461" i="1" s="1"/>
  <c r="X461" i="1"/>
  <c r="W461" i="1" s="1"/>
  <c r="U461" i="1"/>
  <c r="V461" i="1" s="1"/>
  <c r="T461" i="1"/>
  <c r="S461" i="1" s="1"/>
  <c r="Y460" i="1"/>
  <c r="Z460" i="1" s="1"/>
  <c r="X460" i="1"/>
  <c r="W460" i="1" s="1"/>
  <c r="U460" i="1"/>
  <c r="V460" i="1" s="1"/>
  <c r="T460" i="1"/>
  <c r="S460" i="1" s="1"/>
  <c r="Y459" i="1"/>
  <c r="Z459" i="1" s="1"/>
  <c r="X459" i="1"/>
  <c r="W459" i="1" s="1"/>
  <c r="U459" i="1"/>
  <c r="V459" i="1" s="1"/>
  <c r="T459" i="1"/>
  <c r="S459" i="1" s="1"/>
  <c r="Y458" i="1"/>
  <c r="Z458" i="1" s="1"/>
  <c r="X458" i="1"/>
  <c r="W458" i="1" s="1"/>
  <c r="U458" i="1"/>
  <c r="V458" i="1" s="1"/>
  <c r="T458" i="1"/>
  <c r="S458" i="1" s="1"/>
  <c r="Y457" i="1"/>
  <c r="Z457" i="1" s="1"/>
  <c r="X457" i="1"/>
  <c r="W457" i="1" s="1"/>
  <c r="U457" i="1"/>
  <c r="V457" i="1" s="1"/>
  <c r="T457" i="1"/>
  <c r="S457" i="1" s="1"/>
  <c r="Y456" i="1"/>
  <c r="Z456" i="1" s="1"/>
  <c r="X456" i="1"/>
  <c r="W456" i="1" s="1"/>
  <c r="U456" i="1"/>
  <c r="V456" i="1" s="1"/>
  <c r="T456" i="1"/>
  <c r="S456" i="1" s="1"/>
  <c r="Y455" i="1"/>
  <c r="Z455" i="1" s="1"/>
  <c r="X455" i="1"/>
  <c r="W455" i="1" s="1"/>
  <c r="U455" i="1"/>
  <c r="V455" i="1" s="1"/>
  <c r="T455" i="1"/>
  <c r="S455" i="1" s="1"/>
  <c r="Y454" i="1"/>
  <c r="Z454" i="1" s="1"/>
  <c r="X454" i="1"/>
  <c r="U454" i="1"/>
  <c r="V454" i="1" s="1"/>
  <c r="T454" i="1"/>
  <c r="S454" i="1" s="1"/>
  <c r="Y453" i="1"/>
  <c r="X453" i="1"/>
  <c r="U453" i="1"/>
  <c r="V453" i="1" s="1"/>
  <c r="T453" i="1"/>
  <c r="S453" i="1" s="1"/>
  <c r="Y452" i="1"/>
  <c r="Z452" i="1" s="1"/>
  <c r="X452" i="1"/>
  <c r="U452" i="1"/>
  <c r="V452" i="1" s="1"/>
  <c r="T452" i="1"/>
  <c r="S452" i="1" s="1"/>
  <c r="Y451" i="1"/>
  <c r="X451" i="1"/>
  <c r="U451" i="1"/>
  <c r="V451" i="1" s="1"/>
  <c r="T451" i="1"/>
  <c r="S451" i="1" s="1"/>
  <c r="Y450" i="1"/>
  <c r="Z450" i="1" s="1"/>
  <c r="X450" i="1"/>
  <c r="W450" i="1" s="1"/>
  <c r="U450" i="1"/>
  <c r="V450" i="1" s="1"/>
  <c r="T450" i="1"/>
  <c r="S450" i="1" s="1"/>
  <c r="Y449" i="1"/>
  <c r="Z449" i="1" s="1"/>
  <c r="X449" i="1"/>
  <c r="W449" i="1" s="1"/>
  <c r="X401" i="1"/>
  <c r="W401" i="1" s="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W448" i="1" s="1"/>
  <c r="U449" i="1"/>
  <c r="V449" i="1" s="1"/>
  <c r="T449" i="1"/>
  <c r="S449" i="1" s="1"/>
  <c r="Y448" i="1"/>
  <c r="Z448" i="1" s="1"/>
  <c r="U448" i="1"/>
  <c r="V448" i="1" s="1"/>
  <c r="T448" i="1"/>
  <c r="S448" i="1" s="1"/>
  <c r="Y447" i="1"/>
  <c r="Z447" i="1" s="1"/>
  <c r="U447" i="1"/>
  <c r="V447" i="1" s="1"/>
  <c r="T447" i="1"/>
  <c r="S447" i="1" s="1"/>
  <c r="Y446" i="1"/>
  <c r="Z446" i="1" s="1"/>
  <c r="U446" i="1"/>
  <c r="V446" i="1" s="1"/>
  <c r="T446" i="1"/>
  <c r="S446" i="1" s="1"/>
  <c r="Y445" i="1"/>
  <c r="Z445" i="1" s="1"/>
  <c r="U445" i="1"/>
  <c r="V445" i="1" s="1"/>
  <c r="T445" i="1"/>
  <c r="S445" i="1" s="1"/>
  <c r="Y444" i="1"/>
  <c r="Z444" i="1" s="1"/>
  <c r="U444" i="1"/>
  <c r="V444" i="1" s="1"/>
  <c r="T444" i="1"/>
  <c r="S444" i="1" s="1"/>
  <c r="Y443" i="1"/>
  <c r="Z443" i="1" s="1"/>
  <c r="U443" i="1"/>
  <c r="V443" i="1" s="1"/>
  <c r="T443" i="1"/>
  <c r="S443" i="1" s="1"/>
  <c r="Y442" i="1"/>
  <c r="Z442" i="1" s="1"/>
  <c r="U442" i="1"/>
  <c r="V442" i="1" s="1"/>
  <c r="T442" i="1"/>
  <c r="S442" i="1" s="1"/>
  <c r="Y441" i="1"/>
  <c r="Z441" i="1" s="1"/>
  <c r="U441" i="1"/>
  <c r="V441" i="1" s="1"/>
  <c r="T441" i="1"/>
  <c r="S441" i="1" s="1"/>
  <c r="Y440" i="1"/>
  <c r="Z440" i="1" s="1"/>
  <c r="U440" i="1"/>
  <c r="V440" i="1" s="1"/>
  <c r="T440" i="1"/>
  <c r="S440" i="1" s="1"/>
  <c r="Y439" i="1"/>
  <c r="Z439" i="1" s="1"/>
  <c r="U439" i="1"/>
  <c r="V439" i="1" s="1"/>
  <c r="T439" i="1"/>
  <c r="S439" i="1" s="1"/>
  <c r="Y438" i="1"/>
  <c r="Z438" i="1" s="1"/>
  <c r="U438" i="1"/>
  <c r="V438" i="1" s="1"/>
  <c r="T438" i="1"/>
  <c r="S438" i="1" s="1"/>
  <c r="Y437" i="1"/>
  <c r="Z437" i="1" s="1"/>
  <c r="U437" i="1"/>
  <c r="V437" i="1" s="1"/>
  <c r="T437" i="1"/>
  <c r="S437" i="1" s="1"/>
  <c r="Y436" i="1"/>
  <c r="Z436" i="1" s="1"/>
  <c r="U436" i="1"/>
  <c r="V436" i="1" s="1"/>
  <c r="T436" i="1"/>
  <c r="S436" i="1" s="1"/>
  <c r="Y435" i="1"/>
  <c r="Z435" i="1" s="1"/>
  <c r="U435" i="1"/>
  <c r="V435" i="1" s="1"/>
  <c r="T435" i="1"/>
  <c r="S435" i="1" s="1"/>
  <c r="Y434" i="1"/>
  <c r="Z434" i="1" s="1"/>
  <c r="U434" i="1"/>
  <c r="V434" i="1" s="1"/>
  <c r="T434" i="1"/>
  <c r="S434" i="1" s="1"/>
  <c r="Y433" i="1"/>
  <c r="Z433" i="1" s="1"/>
  <c r="U433" i="1"/>
  <c r="V433" i="1" s="1"/>
  <c r="T433" i="1"/>
  <c r="S433" i="1" s="1"/>
  <c r="Y432" i="1"/>
  <c r="Z432" i="1" s="1"/>
  <c r="U432" i="1"/>
  <c r="V432" i="1" s="1"/>
  <c r="T432" i="1"/>
  <c r="S432" i="1" s="1"/>
  <c r="Y431" i="1"/>
  <c r="Z431" i="1" s="1"/>
  <c r="U431" i="1"/>
  <c r="V431" i="1" s="1"/>
  <c r="T431" i="1"/>
  <c r="S431" i="1" s="1"/>
  <c r="Y430" i="1"/>
  <c r="Z430" i="1" s="1"/>
  <c r="U430" i="1"/>
  <c r="V430" i="1" s="1"/>
  <c r="T430" i="1"/>
  <c r="S430" i="1" s="1"/>
  <c r="Y429" i="1"/>
  <c r="Z429" i="1" s="1"/>
  <c r="U429" i="1"/>
  <c r="V429" i="1" s="1"/>
  <c r="T429" i="1"/>
  <c r="S429" i="1" s="1"/>
  <c r="Y428" i="1"/>
  <c r="Z428" i="1" s="1"/>
  <c r="U428" i="1"/>
  <c r="V428" i="1" s="1"/>
  <c r="T428" i="1"/>
  <c r="S428" i="1" s="1"/>
  <c r="Y427" i="1"/>
  <c r="Z427" i="1" s="1"/>
  <c r="U427" i="1"/>
  <c r="V427" i="1" s="1"/>
  <c r="T427" i="1"/>
  <c r="Y426" i="1"/>
  <c r="Z426" i="1" s="1"/>
  <c r="U426" i="1"/>
  <c r="V426" i="1" s="1"/>
  <c r="T426" i="1"/>
  <c r="Y425" i="1"/>
  <c r="Z425" i="1" s="1"/>
  <c r="U425" i="1"/>
  <c r="V425" i="1" s="1"/>
  <c r="T425" i="1"/>
  <c r="Y424" i="1"/>
  <c r="Z424" i="1" s="1"/>
  <c r="U424" i="1"/>
  <c r="V424" i="1" s="1"/>
  <c r="T424" i="1"/>
  <c r="Y423" i="1"/>
  <c r="Z423" i="1" s="1"/>
  <c r="U423" i="1"/>
  <c r="V423" i="1" s="1"/>
  <c r="T423" i="1"/>
  <c r="T401" i="1"/>
  <c r="S401" i="1" s="1"/>
  <c r="T402" i="1"/>
  <c r="T403" i="1"/>
  <c r="T404" i="1"/>
  <c r="T405" i="1"/>
  <c r="T406" i="1"/>
  <c r="T407" i="1"/>
  <c r="T408" i="1"/>
  <c r="T409" i="1"/>
  <c r="T410" i="1"/>
  <c r="T411" i="1"/>
  <c r="T412" i="1"/>
  <c r="T413" i="1"/>
  <c r="T414" i="1"/>
  <c r="T415" i="1"/>
  <c r="T416" i="1"/>
  <c r="T417" i="1"/>
  <c r="T418" i="1"/>
  <c r="T419" i="1"/>
  <c r="T420" i="1"/>
  <c r="T421" i="1"/>
  <c r="T422" i="1"/>
  <c r="Y422" i="1"/>
  <c r="Z422" i="1" s="1"/>
  <c r="U422" i="1"/>
  <c r="V422" i="1" s="1"/>
  <c r="Y421" i="1"/>
  <c r="Z421" i="1" s="1"/>
  <c r="U421" i="1"/>
  <c r="V421" i="1" s="1"/>
  <c r="Y420" i="1"/>
  <c r="Z420" i="1" s="1"/>
  <c r="U420" i="1"/>
  <c r="V420" i="1" s="1"/>
  <c r="Y419" i="1"/>
  <c r="Z419" i="1" s="1"/>
  <c r="U419" i="1"/>
  <c r="V419" i="1" s="1"/>
  <c r="Y418" i="1"/>
  <c r="Z418" i="1" s="1"/>
  <c r="U418" i="1"/>
  <c r="V418" i="1" s="1"/>
  <c r="Y417" i="1"/>
  <c r="Z417" i="1" s="1"/>
  <c r="U417" i="1"/>
  <c r="V417" i="1" s="1"/>
  <c r="Y416" i="1"/>
  <c r="Z416" i="1" s="1"/>
  <c r="U416" i="1"/>
  <c r="V416" i="1" s="1"/>
  <c r="Y415" i="1"/>
  <c r="Z415" i="1" s="1"/>
  <c r="U415" i="1"/>
  <c r="V415" i="1" s="1"/>
  <c r="Y414" i="1"/>
  <c r="Z414" i="1" s="1"/>
  <c r="U414" i="1"/>
  <c r="V414" i="1" s="1"/>
  <c r="Y413" i="1"/>
  <c r="Z413" i="1" s="1"/>
  <c r="U413" i="1"/>
  <c r="V413" i="1" s="1"/>
  <c r="Y412" i="1"/>
  <c r="Z412" i="1" s="1"/>
  <c r="U412" i="1"/>
  <c r="V412" i="1" s="1"/>
  <c r="Y411" i="1"/>
  <c r="Z411" i="1" s="1"/>
  <c r="U411" i="1"/>
  <c r="V411" i="1" s="1"/>
  <c r="Y410" i="1"/>
  <c r="Z410" i="1" s="1"/>
  <c r="U410" i="1"/>
  <c r="V410" i="1" s="1"/>
  <c r="Y409" i="1"/>
  <c r="Z409" i="1" s="1"/>
  <c r="U409" i="1"/>
  <c r="V409" i="1" s="1"/>
  <c r="Y408" i="1"/>
  <c r="Z408" i="1" s="1"/>
  <c r="U408" i="1"/>
  <c r="V408" i="1" s="1"/>
  <c r="Y407" i="1"/>
  <c r="Z407" i="1" s="1"/>
  <c r="U407" i="1"/>
  <c r="V407" i="1" s="1"/>
  <c r="Y406" i="1"/>
  <c r="Z406" i="1" s="1"/>
  <c r="U406" i="1"/>
  <c r="V406" i="1" s="1"/>
  <c r="Y405" i="1"/>
  <c r="Z405" i="1" s="1"/>
  <c r="U405" i="1"/>
  <c r="V405" i="1" s="1"/>
  <c r="Y404" i="1"/>
  <c r="Z404" i="1" s="1"/>
  <c r="U404" i="1"/>
  <c r="V404" i="1" s="1"/>
  <c r="Y403" i="1"/>
  <c r="Z403" i="1" s="1"/>
  <c r="U403" i="1"/>
  <c r="V403" i="1" s="1"/>
  <c r="Y402" i="1"/>
  <c r="Z402" i="1" s="1"/>
  <c r="U402" i="1"/>
  <c r="V402" i="1" s="1"/>
  <c r="Y401" i="1"/>
  <c r="Z401" i="1" s="1"/>
  <c r="U401" i="1"/>
  <c r="V401" i="1" s="1"/>
  <c r="AU25" i="1"/>
  <c r="AV25" i="1" s="1"/>
  <c r="AS25" i="1"/>
  <c r="AT25" i="1" s="1"/>
  <c r="AP25" i="1"/>
  <c r="AQ25" i="1" s="1"/>
  <c r="AN25" i="1"/>
  <c r="AO25" i="1" s="1"/>
  <c r="AB25" i="1"/>
  <c r="AD25" i="1" s="1"/>
  <c r="AS24" i="1"/>
  <c r="AT24" i="1" s="1"/>
  <c r="AN24" i="1"/>
  <c r="AO24" i="1" s="1"/>
  <c r="AB24" i="1"/>
  <c r="AC24" i="1" s="1"/>
  <c r="AS23" i="1"/>
  <c r="AT23" i="1" s="1"/>
  <c r="AN23" i="1"/>
  <c r="AO23" i="1" s="1"/>
  <c r="AB23" i="1"/>
  <c r="AD23" i="1" s="1"/>
  <c r="AU22" i="1"/>
  <c r="AV22" i="1" s="1"/>
  <c r="AS22" i="1"/>
  <c r="AT22" i="1" s="1"/>
  <c r="AP22" i="1"/>
  <c r="AN22" i="1"/>
  <c r="AO22" i="1" s="1"/>
  <c r="AB22" i="1"/>
  <c r="AC22" i="1" s="1"/>
  <c r="AU21" i="1"/>
  <c r="AV21" i="1" s="1"/>
  <c r="AS21" i="1"/>
  <c r="AT21" i="1" s="1"/>
  <c r="AP21" i="1"/>
  <c r="AN21" i="1"/>
  <c r="AO21" i="1" s="1"/>
  <c r="AB21" i="1"/>
  <c r="AD21" i="1" s="1"/>
  <c r="AU20" i="1"/>
  <c r="AV20" i="1" s="1"/>
  <c r="AS20" i="1"/>
  <c r="AT20" i="1" s="1"/>
  <c r="AP20" i="1"/>
  <c r="AN20" i="1"/>
  <c r="AO20" i="1" s="1"/>
  <c r="AB20" i="1"/>
  <c r="AD20" i="1" s="1"/>
  <c r="AU19" i="1"/>
  <c r="AV19" i="1" s="1"/>
  <c r="AS19" i="1"/>
  <c r="AT19" i="1" s="1"/>
  <c r="AP19" i="1"/>
  <c r="AN19" i="1"/>
  <c r="AO19" i="1" s="1"/>
  <c r="AB19" i="1"/>
  <c r="AC19" i="1" s="1"/>
  <c r="AU18" i="1"/>
  <c r="AV18" i="1" s="1"/>
  <c r="AS18" i="1"/>
  <c r="AT18" i="1" s="1"/>
  <c r="AP18" i="1"/>
  <c r="AN18" i="1"/>
  <c r="AO18" i="1" s="1"/>
  <c r="AB18" i="1"/>
  <c r="AD18" i="1" s="1"/>
  <c r="AU17" i="1"/>
  <c r="AV17" i="1" s="1"/>
  <c r="AS17" i="1"/>
  <c r="AT17" i="1" s="1"/>
  <c r="AP17" i="1"/>
  <c r="AN17" i="1"/>
  <c r="AO17" i="1" s="1"/>
  <c r="AB17" i="1"/>
  <c r="AD17" i="1" s="1"/>
  <c r="AU16" i="1"/>
  <c r="AV16" i="1" s="1"/>
  <c r="AS16" i="1"/>
  <c r="AT16" i="1" s="1"/>
  <c r="AP16" i="1"/>
  <c r="AN16" i="1"/>
  <c r="AO16" i="1" s="1"/>
  <c r="AB16" i="1"/>
  <c r="AD16" i="1" s="1"/>
  <c r="AU15" i="1"/>
  <c r="AV15" i="1" s="1"/>
  <c r="AP15" i="1"/>
  <c r="AN15" i="1"/>
  <c r="AO15" i="1" s="1"/>
  <c r="AB15" i="1"/>
  <c r="AD15" i="1" s="1"/>
  <c r="AU14" i="1"/>
  <c r="AV14" i="1" s="1"/>
  <c r="AP14" i="1"/>
  <c r="AN14" i="1"/>
  <c r="AO14" i="1" s="1"/>
  <c r="AB14" i="1"/>
  <c r="AD14" i="1" s="1"/>
  <c r="AU13" i="1"/>
  <c r="AV13" i="1" s="1"/>
  <c r="AP13" i="1"/>
  <c r="AN13" i="1"/>
  <c r="AB13" i="1"/>
  <c r="AD13" i="1" s="1"/>
  <c r="AU12" i="1"/>
  <c r="AV12" i="1" s="1"/>
  <c r="AP12" i="1"/>
  <c r="AN12" i="1"/>
  <c r="AB12" i="1"/>
  <c r="AC12" i="1" s="1"/>
  <c r="AU11" i="1"/>
  <c r="AV11" i="1" s="1"/>
  <c r="AS11" i="1"/>
  <c r="AT11" i="1" s="1"/>
  <c r="AP11" i="1"/>
  <c r="AN11" i="1"/>
  <c r="AB11" i="1"/>
  <c r="AC11" i="1" s="1"/>
  <c r="AU10" i="1"/>
  <c r="AV10" i="1" s="1"/>
  <c r="AS10" i="1"/>
  <c r="AT10" i="1" s="1"/>
  <c r="AP10" i="1"/>
  <c r="AN10" i="1"/>
  <c r="AB10" i="1"/>
  <c r="AC10" i="1" s="1"/>
  <c r="AU9" i="1"/>
  <c r="AV9" i="1" s="1"/>
  <c r="AS9" i="1"/>
  <c r="AT9" i="1" s="1"/>
  <c r="AP9" i="1"/>
  <c r="AN9" i="1"/>
  <c r="AB9" i="1"/>
  <c r="AC9" i="1" s="1"/>
  <c r="AU8" i="1"/>
  <c r="AV8" i="1" s="1"/>
  <c r="AS8" i="1"/>
  <c r="AT8" i="1" s="1"/>
  <c r="AP8" i="1"/>
  <c r="AN8" i="1"/>
  <c r="AB8" i="1"/>
  <c r="AC8" i="1" s="1"/>
  <c r="AU7" i="1"/>
  <c r="AV7" i="1" s="1"/>
  <c r="AS7" i="1"/>
  <c r="AT7" i="1" s="1"/>
  <c r="AP7" i="1"/>
  <c r="AN7" i="1"/>
  <c r="AB7" i="1"/>
  <c r="AC7" i="1" s="1"/>
  <c r="AU6" i="1"/>
  <c r="AV6" i="1" s="1"/>
  <c r="AS6" i="1"/>
  <c r="AT6" i="1" s="1"/>
  <c r="AP6" i="1"/>
  <c r="AN6" i="1"/>
  <c r="AB6" i="1"/>
  <c r="AC6" i="1" s="1"/>
  <c r="AU5" i="1"/>
  <c r="AV5" i="1" s="1"/>
  <c r="AS5" i="1"/>
  <c r="AT5" i="1" s="1"/>
  <c r="AP5" i="1"/>
  <c r="AN5" i="1"/>
  <c r="AB5" i="1"/>
  <c r="AC5" i="1" s="1"/>
  <c r="AO3" i="1"/>
  <c r="AC17" i="1"/>
  <c r="W936" i="1"/>
  <c r="W684" i="1"/>
  <c r="W705" i="1"/>
  <c r="W742" i="1"/>
  <c r="W751" i="1"/>
  <c r="W756" i="1"/>
  <c r="W777" i="1"/>
  <c r="W796" i="1"/>
  <c r="W801" i="1"/>
  <c r="W802" i="1"/>
  <c r="AD24" i="1" l="1"/>
  <c r="AC15" i="1"/>
  <c r="AC25" i="1"/>
  <c r="AC18" i="1"/>
  <c r="AC16" i="1"/>
  <c r="AE16" i="1" s="1"/>
  <c r="AF16" i="1" s="1"/>
  <c r="AD7" i="1"/>
  <c r="AD12" i="1"/>
  <c r="AI12" i="1" s="1"/>
  <c r="AL12" i="1" s="1"/>
  <c r="AC23" i="1"/>
  <c r="AI23" i="1" s="1"/>
  <c r="AL23" i="1" s="1"/>
  <c r="AD22" i="1"/>
  <c r="AI22" i="1" s="1"/>
  <c r="AL22" i="1" s="1"/>
  <c r="AC20" i="1"/>
  <c r="AD10" i="1"/>
  <c r="AI10" i="1" s="1"/>
  <c r="AK10" i="1" s="1"/>
  <c r="AD11" i="1"/>
  <c r="AE11" i="1" s="1"/>
  <c r="AG11" i="1" s="1"/>
  <c r="AD19" i="1"/>
  <c r="AI19" i="1" s="1"/>
  <c r="AL19" i="1" s="1"/>
  <c r="AC14" i="1"/>
  <c r="AD8" i="1"/>
  <c r="AI8" i="1" s="1"/>
  <c r="AJ8" i="1" s="1"/>
  <c r="AC21" i="1"/>
  <c r="AE21" i="1" s="1"/>
  <c r="AH21" i="1" s="1"/>
  <c r="AD9" i="1"/>
  <c r="AE9" i="1" s="1"/>
  <c r="AC13" i="1"/>
  <c r="S402" i="1"/>
  <c r="W402" i="1"/>
  <c r="AV26" i="1"/>
  <c r="AE25" i="1"/>
  <c r="AF25" i="1" s="1"/>
  <c r="AE15" i="1"/>
  <c r="AH15" i="1" s="1"/>
  <c r="AI24" i="1"/>
  <c r="AJ24" i="1" s="1"/>
  <c r="AI7" i="1"/>
  <c r="AL7" i="1" s="1"/>
  <c r="AO10" i="1"/>
  <c r="AE18" i="1"/>
  <c r="AH18" i="1" s="1"/>
  <c r="AO12" i="1"/>
  <c r="AO9" i="1"/>
  <c r="AD6" i="1"/>
  <c r="AE6" i="1" s="1"/>
  <c r="AD5" i="1"/>
  <c r="AI5" i="1" s="1"/>
  <c r="AL5" i="1" s="1"/>
  <c r="AO13" i="1"/>
  <c r="AO7" i="1"/>
  <c r="AO11" i="1"/>
  <c r="AO8" i="1"/>
  <c r="AT26" i="1"/>
  <c r="AO5" i="1"/>
  <c r="AE17" i="1"/>
  <c r="AG17" i="1" s="1"/>
  <c r="AO6" i="1"/>
  <c r="S403" i="1"/>
  <c r="AI17" i="1"/>
  <c r="AL17" i="1" s="1"/>
  <c r="Z453" i="1"/>
  <c r="AQ9" i="1"/>
  <c r="AQ11" i="1"/>
  <c r="AQ16" i="1"/>
  <c r="AQ21" i="1"/>
  <c r="AQ18" i="1"/>
  <c r="AQ12" i="1"/>
  <c r="AQ6" i="1"/>
  <c r="AQ13" i="1"/>
  <c r="AQ22" i="1"/>
  <c r="AQ14" i="1"/>
  <c r="AQ17" i="1"/>
  <c r="AQ19" i="1"/>
  <c r="AQ7" i="1"/>
  <c r="W453" i="1"/>
  <c r="AI18" i="1"/>
  <c r="AL18" i="1" s="1"/>
  <c r="AI13" i="1"/>
  <c r="AL13" i="1" s="1"/>
  <c r="AE13" i="1"/>
  <c r="AF13" i="1" s="1"/>
  <c r="AE20" i="1"/>
  <c r="AI20" i="1"/>
  <c r="AL20" i="1" s="1"/>
  <c r="AI14" i="1"/>
  <c r="AJ14" i="1" s="1"/>
  <c r="Z451" i="1"/>
  <c r="AQ8" i="1"/>
  <c r="AQ15" i="1"/>
  <c r="AQ5" i="1"/>
  <c r="AQ20" i="1"/>
  <c r="AQ10" i="1"/>
  <c r="AI15" i="1"/>
  <c r="AL15" i="1" s="1"/>
  <c r="AE12" i="1"/>
  <c r="AE10" i="1"/>
  <c r="AE7" i="1"/>
  <c r="AG7" i="1" s="1"/>
  <c r="AI25" i="1"/>
  <c r="AK25" i="1" s="1"/>
  <c r="AE14" i="1"/>
  <c r="AE24" i="1"/>
  <c r="AE8" i="1"/>
  <c r="AE23" i="1" l="1"/>
  <c r="AH23" i="1" s="1"/>
  <c r="AE19" i="1"/>
  <c r="AE22" i="1"/>
  <c r="AH22" i="1" s="1"/>
  <c r="AI9" i="1"/>
  <c r="AK9" i="1" s="1"/>
  <c r="AI16" i="1"/>
  <c r="AL16" i="1" s="1"/>
  <c r="AI21" i="1"/>
  <c r="AL21" i="1" s="1"/>
  <c r="AI11" i="1"/>
  <c r="AJ11" i="1" s="1"/>
  <c r="AG25" i="1"/>
  <c r="S404" i="1"/>
  <c r="W403" i="1"/>
  <c r="AK19" i="1"/>
  <c r="AG15" i="1"/>
  <c r="AJ19" i="1"/>
  <c r="AL10" i="1"/>
  <c r="AG22" i="1"/>
  <c r="AK22" i="1"/>
  <c r="AJ22" i="1"/>
  <c r="AH16" i="1"/>
  <c r="AK24" i="1"/>
  <c r="AJ10" i="1"/>
  <c r="AF18" i="1"/>
  <c r="AF15" i="1"/>
  <c r="AJ7" i="1"/>
  <c r="AK7" i="1"/>
  <c r="AJ12" i="1"/>
  <c r="AK12" i="1"/>
  <c r="AF22" i="1"/>
  <c r="AG16" i="1"/>
  <c r="AG18" i="1"/>
  <c r="AJ23" i="1"/>
  <c r="AK23" i="1"/>
  <c r="AJ18" i="1"/>
  <c r="AF17" i="1"/>
  <c r="AK17" i="1"/>
  <c r="AJ13" i="1"/>
  <c r="AG21" i="1"/>
  <c r="AF11" i="1"/>
  <c r="AK13" i="1"/>
  <c r="AJ17" i="1"/>
  <c r="AK18" i="1"/>
  <c r="AK14" i="1"/>
  <c r="AH17" i="1"/>
  <c r="AF21" i="1"/>
  <c r="AQ26" i="1"/>
  <c r="AK8" i="1"/>
  <c r="AL8" i="1"/>
  <c r="AG6" i="1"/>
  <c r="AH6" i="1"/>
  <c r="AF6" i="1"/>
  <c r="AI6" i="1"/>
  <c r="AK6" i="1" s="1"/>
  <c r="AE5" i="1"/>
  <c r="AH11" i="1"/>
  <c r="AG23" i="1"/>
  <c r="AJ5" i="1"/>
  <c r="AG13" i="1"/>
  <c r="AO26" i="1"/>
  <c r="AF23" i="1"/>
  <c r="AL14" i="1"/>
  <c r="AK5" i="1"/>
  <c r="AH13" i="1"/>
  <c r="AK15" i="1"/>
  <c r="AF20" i="1"/>
  <c r="AH20" i="1"/>
  <c r="AG20" i="1"/>
  <c r="AJ15" i="1"/>
  <c r="W454" i="1"/>
  <c r="AK20" i="1"/>
  <c r="AJ20" i="1"/>
  <c r="AG19" i="1"/>
  <c r="AH19" i="1"/>
  <c r="AF19" i="1"/>
  <c r="AG12" i="1"/>
  <c r="AH12" i="1"/>
  <c r="AF12" i="1"/>
  <c r="AF10" i="1"/>
  <c r="AG10" i="1"/>
  <c r="AH10" i="1"/>
  <c r="AJ25" i="1"/>
  <c r="AH7" i="1"/>
  <c r="AF7" i="1"/>
  <c r="AF8" i="1"/>
  <c r="AG8" i="1"/>
  <c r="AH8" i="1"/>
  <c r="AG24" i="1"/>
  <c r="AF24" i="1"/>
  <c r="AF14" i="1"/>
  <c r="AH14" i="1"/>
  <c r="AG14" i="1"/>
  <c r="AF9" i="1"/>
  <c r="AG9" i="1"/>
  <c r="AH9" i="1"/>
  <c r="AE26" i="1" l="1"/>
  <c r="AL9" i="1"/>
  <c r="AJ9" i="1"/>
  <c r="AK16" i="1"/>
  <c r="AJ16" i="1"/>
  <c r="AJ21" i="1"/>
  <c r="AK21" i="1"/>
  <c r="AL11" i="1"/>
  <c r="AK11" i="1"/>
  <c r="S405" i="1"/>
  <c r="S406" i="1" s="1"/>
  <c r="W404" i="1"/>
  <c r="W405" i="1" s="1"/>
  <c r="Z4" i="1" s="1"/>
  <c r="AG5" i="1"/>
  <c r="AH5" i="1"/>
  <c r="AF5" i="1"/>
  <c r="AF26" i="1" s="1"/>
  <c r="AL6" i="1"/>
  <c r="AJ6" i="1"/>
  <c r="AI26" i="1"/>
  <c r="AJ26" i="1" l="1"/>
  <c r="X4" i="1"/>
  <c r="S407" i="1"/>
  <c r="Y4" i="1"/>
  <c r="W406" i="1"/>
  <c r="S408" i="1" l="1"/>
  <c r="S409" i="1" s="1"/>
  <c r="W407" i="1"/>
  <c r="W408" i="1" s="1"/>
  <c r="W410" i="1" s="1"/>
  <c r="W409" i="1" l="1"/>
  <c r="W411" i="1" s="1"/>
  <c r="S410" i="1"/>
  <c r="S411" i="1" s="1"/>
  <c r="S412" i="1"/>
  <c r="X5" i="1"/>
  <c r="S414" i="1"/>
  <c r="Y5" i="1"/>
  <c r="W412" i="1"/>
  <c r="Z5" i="1"/>
  <c r="S413" i="1" l="1"/>
  <c r="S415" i="1" s="1"/>
  <c r="S416" i="1"/>
  <c r="W413" i="1"/>
  <c r="W451" i="1"/>
  <c r="S417" i="1" l="1"/>
  <c r="S418" i="1"/>
  <c r="W414" i="1"/>
  <c r="Z6" i="1"/>
  <c r="W452" i="1"/>
  <c r="S419" i="1" l="1"/>
  <c r="W415" i="1"/>
  <c r="W416" i="1" s="1"/>
  <c r="W417" i="1" s="1"/>
  <c r="Y6" i="1"/>
  <c r="W418" i="1"/>
  <c r="Z7" i="1" s="1"/>
  <c r="X6" i="1"/>
  <c r="W419" i="1"/>
  <c r="S421" i="1" l="1"/>
  <c r="S420" i="1"/>
  <c r="S422" i="1"/>
  <c r="W420" i="1"/>
  <c r="W421" i="1" s="1"/>
  <c r="Y7" i="1"/>
  <c r="X7" i="1"/>
  <c r="S423" i="1" l="1"/>
  <c r="S424" i="1"/>
  <c r="S425" i="1"/>
  <c r="W422" i="1"/>
  <c r="W423" i="1" s="1"/>
  <c r="S426" i="1" l="1"/>
  <c r="U27" i="1" s="1"/>
  <c r="S427" i="1"/>
  <c r="V167" i="1"/>
  <c r="V282" i="1"/>
  <c r="U173" i="1"/>
  <c r="V398" i="1"/>
  <c r="U315" i="1"/>
  <c r="V159" i="1"/>
  <c r="V173" i="1"/>
  <c r="U387" i="1"/>
  <c r="T106" i="1"/>
  <c r="T160" i="1"/>
  <c r="T260" i="1"/>
  <c r="V72" i="1"/>
  <c r="U67" i="1"/>
  <c r="U268" i="1"/>
  <c r="V97" i="1"/>
  <c r="T319" i="1"/>
  <c r="V206" i="1"/>
  <c r="T236" i="1"/>
  <c r="U48" i="1"/>
  <c r="U279" i="1"/>
  <c r="U200" i="1"/>
  <c r="V312" i="1"/>
  <c r="V141" i="1"/>
  <c r="U92" i="1"/>
  <c r="T141" i="1"/>
  <c r="T171" i="1"/>
  <c r="U150" i="1"/>
  <c r="T234" i="1"/>
  <c r="T195" i="1"/>
  <c r="V56" i="1"/>
  <c r="V90" i="1"/>
  <c r="U295" i="1"/>
  <c r="U91" i="1"/>
  <c r="T113" i="1"/>
  <c r="U171" i="1"/>
  <c r="V355" i="1"/>
  <c r="V92" i="1"/>
  <c r="T274" i="1"/>
  <c r="V115" i="1"/>
  <c r="U383" i="1"/>
  <c r="T224" i="1"/>
  <c r="T292" i="1"/>
  <c r="T245" i="1"/>
  <c r="V49" i="1"/>
  <c r="V207" i="1"/>
  <c r="T91" i="1"/>
  <c r="U251" i="1"/>
  <c r="T358" i="1"/>
  <c r="V124" i="1"/>
  <c r="V286" i="1"/>
  <c r="U64" i="1"/>
  <c r="U165" i="1"/>
  <c r="U237" i="1"/>
  <c r="T63" i="1"/>
  <c r="T105" i="1"/>
  <c r="U362" i="1"/>
  <c r="V274" i="1"/>
  <c r="U78" i="1"/>
  <c r="T255" i="1"/>
  <c r="V362" i="1"/>
  <c r="V308" i="1"/>
  <c r="V368" i="1"/>
  <c r="U356" i="1"/>
  <c r="V263" i="1"/>
  <c r="U144" i="1"/>
  <c r="T43" i="1"/>
  <c r="U56" i="1"/>
  <c r="U80" i="1"/>
  <c r="T183" i="1"/>
  <c r="T197" i="1"/>
  <c r="T207" i="1"/>
  <c r="T337" i="1"/>
  <c r="T33" i="1"/>
  <c r="T306" i="1"/>
  <c r="T135" i="1"/>
  <c r="T362" i="1"/>
  <c r="V24" i="1"/>
  <c r="T150" i="1"/>
  <c r="U358" i="1"/>
  <c r="T57" i="1"/>
  <c r="T356" i="1"/>
  <c r="U63" i="1"/>
  <c r="U305" i="1"/>
  <c r="U374" i="1"/>
  <c r="V387" i="1"/>
  <c r="U257" i="1"/>
  <c r="T318" i="1"/>
  <c r="V189" i="1"/>
  <c r="V222" i="1"/>
  <c r="U24" i="1"/>
  <c r="T73" i="1"/>
  <c r="U256" i="1"/>
  <c r="U76" i="1"/>
  <c r="V351" i="1"/>
  <c r="U166" i="1"/>
  <c r="U197" i="1"/>
  <c r="T218" i="1"/>
  <c r="U81" i="1"/>
  <c r="T336" i="1"/>
  <c r="U371" i="1"/>
  <c r="V291" i="1"/>
  <c r="T341" i="1"/>
  <c r="U267" i="1"/>
  <c r="U104" i="1"/>
  <c r="U51" i="1"/>
  <c r="T60" i="1"/>
  <c r="V215" i="1"/>
  <c r="V89" i="1"/>
  <c r="V251" i="1"/>
  <c r="T20" i="1"/>
  <c r="T152" i="1"/>
  <c r="V44" i="1"/>
  <c r="T217" i="1"/>
  <c r="V81" i="1"/>
  <c r="T59" i="1"/>
  <c r="V17" i="1"/>
  <c r="V304" i="1"/>
  <c r="T64" i="1"/>
  <c r="T352" i="1"/>
  <c r="T16" i="1"/>
  <c r="V214" i="1"/>
  <c r="T186" i="1"/>
  <c r="T385" i="1"/>
  <c r="U355" i="1"/>
  <c r="U130" i="1"/>
  <c r="V363" i="1"/>
  <c r="V185" i="1"/>
  <c r="T53" i="1"/>
  <c r="V32" i="1"/>
  <c r="V20" i="1"/>
  <c r="U124" i="1"/>
  <c r="T210" i="1"/>
  <c r="V298" i="1"/>
  <c r="V86" i="1"/>
  <c r="U94" i="1"/>
  <c r="T283" i="1"/>
  <c r="U106" i="1"/>
  <c r="U265" i="1"/>
  <c r="U357" i="1"/>
  <c r="V101" i="1"/>
  <c r="U255" i="1"/>
  <c r="V114" i="1"/>
  <c r="U228" i="1"/>
  <c r="T247" i="1"/>
  <c r="U372" i="1"/>
  <c r="V353" i="1"/>
  <c r="T233" i="1"/>
  <c r="U42" i="1"/>
  <c r="T303" i="1"/>
  <c r="U153" i="1"/>
  <c r="V77" i="1"/>
  <c r="T391" i="1"/>
  <c r="T342" i="1"/>
  <c r="V52" i="1"/>
  <c r="U157" i="1"/>
  <c r="V145" i="1"/>
  <c r="U359" i="1"/>
  <c r="V245" i="1"/>
  <c r="T328" i="1"/>
  <c r="U334" i="1"/>
  <c r="T101" i="1"/>
  <c r="V12" i="1"/>
  <c r="T26" i="1"/>
  <c r="V310" i="1"/>
  <c r="T263" i="1"/>
  <c r="T78" i="1"/>
  <c r="V85" i="1"/>
  <c r="V15" i="1"/>
  <c r="U100" i="1"/>
  <c r="T209" i="1"/>
  <c r="T158" i="1"/>
  <c r="V259" i="1"/>
  <c r="V73" i="1"/>
  <c r="V195" i="1"/>
  <c r="U34" i="1"/>
  <c r="U159" i="1"/>
  <c r="T265" i="1"/>
  <c r="T230" i="1"/>
  <c r="V57" i="1"/>
  <c r="V199" i="1"/>
  <c r="U44" i="1"/>
  <c r="U263" i="1"/>
  <c r="V397" i="1"/>
  <c r="V156" i="1"/>
  <c r="V164" i="1"/>
  <c r="U84" i="1"/>
  <c r="V35" i="1"/>
  <c r="U114" i="1"/>
  <c r="V134" i="1"/>
  <c r="V87" i="1"/>
  <c r="V41" i="1"/>
  <c r="T304" i="1"/>
  <c r="T120" i="1"/>
  <c r="U146" i="1"/>
  <c r="U366" i="1"/>
  <c r="V265" i="1"/>
  <c r="V18" i="1"/>
  <c r="U137" i="1"/>
  <c r="V385" i="1"/>
  <c r="V217" i="1"/>
  <c r="U89" i="1"/>
  <c r="U243" i="1"/>
  <c r="U12" i="1"/>
  <c r="V116" i="1"/>
  <c r="U128" i="1"/>
  <c r="T138" i="1"/>
  <c r="T79" i="1"/>
  <c r="U196" i="1"/>
  <c r="U73" i="1"/>
  <c r="V328" i="1"/>
  <c r="U43" i="1"/>
  <c r="U148" i="1"/>
  <c r="U254" i="1"/>
  <c r="T92" i="1"/>
  <c r="U203" i="1"/>
  <c r="U212" i="1"/>
  <c r="V260" i="1"/>
  <c r="V129" i="1"/>
  <c r="T127" i="1"/>
  <c r="V371" i="1"/>
  <c r="U253" i="1"/>
  <c r="V237" i="1"/>
  <c r="W424" i="1"/>
  <c r="W425" i="1" s="1"/>
  <c r="T93" i="1" l="1"/>
  <c r="U17" i="1"/>
  <c r="V30" i="1"/>
  <c r="U323" i="1"/>
  <c r="T294" i="1"/>
  <c r="V102" i="1"/>
  <c r="T81" i="1"/>
  <c r="V272" i="1"/>
  <c r="V236" i="1"/>
  <c r="T107" i="1"/>
  <c r="T175" i="1"/>
  <c r="V160" i="1"/>
  <c r="V68" i="1"/>
  <c r="T125" i="1"/>
  <c r="U201" i="1"/>
  <c r="U53" i="1"/>
  <c r="U149" i="1"/>
  <c r="U108" i="1"/>
  <c r="V204" i="1"/>
  <c r="T360" i="1"/>
  <c r="V277" i="1"/>
  <c r="T222" i="1"/>
  <c r="T296" i="1"/>
  <c r="T264" i="1"/>
  <c r="U350" i="1"/>
  <c r="T206" i="1"/>
  <c r="T189" i="1"/>
  <c r="V390" i="1"/>
  <c r="T285" i="1"/>
  <c r="U208" i="1"/>
  <c r="V59" i="1"/>
  <c r="U22" i="1"/>
  <c r="U162" i="1"/>
  <c r="V162" i="1"/>
  <c r="V249" i="1"/>
  <c r="T286" i="1"/>
  <c r="V22" i="1"/>
  <c r="T205" i="1"/>
  <c r="T34" i="1"/>
  <c r="V373" i="1"/>
  <c r="V40" i="1"/>
  <c r="V31" i="1"/>
  <c r="T12" i="1"/>
  <c r="U240" i="1"/>
  <c r="V270" i="1"/>
  <c r="V178" i="1"/>
  <c r="U353" i="1"/>
  <c r="U163" i="1"/>
  <c r="V71" i="1"/>
  <c r="U352" i="1"/>
  <c r="T351" i="1"/>
  <c r="T179" i="1"/>
  <c r="U345" i="1"/>
  <c r="T389" i="1"/>
  <c r="V300" i="1"/>
  <c r="U18" i="1"/>
  <c r="V83" i="1"/>
  <c r="U191" i="1"/>
  <c r="V219" i="1"/>
  <c r="T226" i="1"/>
  <c r="T349" i="1"/>
  <c r="U333" i="1"/>
  <c r="T387" i="1"/>
  <c r="T187" i="1"/>
  <c r="T86" i="1"/>
  <c r="U167" i="1"/>
  <c r="T170" i="1"/>
  <c r="U213" i="1"/>
  <c r="T22" i="1"/>
  <c r="V383" i="1"/>
  <c r="V117" i="1"/>
  <c r="V313" i="1"/>
  <c r="U300" i="1"/>
  <c r="V297" i="1"/>
  <c r="T202" i="1"/>
  <c r="U317" i="1"/>
  <c r="V154" i="1"/>
  <c r="T167" i="1"/>
  <c r="T153" i="1"/>
  <c r="U290" i="1"/>
  <c r="U189" i="1"/>
  <c r="U46" i="1"/>
  <c r="T47" i="1"/>
  <c r="U340" i="1"/>
  <c r="V269" i="1"/>
  <c r="T30" i="1"/>
  <c r="T162" i="1"/>
  <c r="T198" i="1"/>
  <c r="V60" i="1"/>
  <c r="V155" i="1"/>
  <c r="T248" i="1"/>
  <c r="U390" i="1"/>
  <c r="V380" i="1"/>
  <c r="U218" i="1"/>
  <c r="T291" i="1"/>
  <c r="U186" i="1"/>
  <c r="U299" i="1"/>
  <c r="T191" i="1"/>
  <c r="T271" i="1"/>
  <c r="T280" i="1"/>
  <c r="T258" i="1"/>
  <c r="V279" i="1"/>
  <c r="U207" i="1"/>
  <c r="V365" i="1"/>
  <c r="U285" i="1"/>
  <c r="V63" i="1"/>
  <c r="V140" i="1"/>
  <c r="U242" i="1"/>
  <c r="V183" i="1"/>
  <c r="V107" i="1"/>
  <c r="U55" i="1"/>
  <c r="V100" i="1"/>
  <c r="V360" i="1"/>
  <c r="V321" i="1"/>
  <c r="U147" i="1"/>
  <c r="T208" i="1"/>
  <c r="T49" i="1"/>
  <c r="T13" i="1"/>
  <c r="U86" i="1"/>
  <c r="U103" i="1"/>
  <c r="T225" i="1"/>
  <c r="V80" i="1"/>
  <c r="U245" i="1"/>
  <c r="U4" i="1"/>
  <c r="V4" i="1"/>
  <c r="T6" i="1"/>
  <c r="U134" i="1"/>
  <c r="U183" i="1"/>
  <c r="V190" i="1"/>
  <c r="T177" i="1"/>
  <c r="U378" i="1"/>
  <c r="V334" i="1"/>
  <c r="T98" i="1"/>
  <c r="T32" i="1"/>
  <c r="V38" i="1"/>
  <c r="V301" i="1"/>
  <c r="V294" i="1"/>
  <c r="U291" i="1"/>
  <c r="U54" i="1"/>
  <c r="V150" i="1"/>
  <c r="U296" i="1"/>
  <c r="T266" i="1"/>
  <c r="T229" i="1"/>
  <c r="V99" i="1"/>
  <c r="U332" i="1"/>
  <c r="V339" i="1"/>
  <c r="T82" i="1"/>
  <c r="V180" i="1"/>
  <c r="U338" i="1"/>
  <c r="V175" i="1"/>
  <c r="U125" i="1"/>
  <c r="V119" i="1"/>
  <c r="T327" i="1"/>
  <c r="V132" i="1"/>
  <c r="V152" i="1"/>
  <c r="V65" i="1"/>
  <c r="V61" i="1"/>
  <c r="U161" i="1"/>
  <c r="V137" i="1"/>
  <c r="T124" i="1"/>
  <c r="U192" i="1"/>
  <c r="T90" i="1"/>
  <c r="T194" i="1"/>
  <c r="T311" i="1"/>
  <c r="T112" i="1"/>
  <c r="U155" i="1"/>
  <c r="T46" i="1"/>
  <c r="U52" i="1"/>
  <c r="V337" i="1"/>
  <c r="V254" i="1"/>
  <c r="T289" i="1"/>
  <c r="T365" i="1"/>
  <c r="U281" i="1"/>
  <c r="U342" i="1"/>
  <c r="T379" i="1"/>
  <c r="V55" i="1"/>
  <c r="T331" i="1"/>
  <c r="V96" i="1"/>
  <c r="T151" i="1"/>
  <c r="V94" i="1"/>
  <c r="T256" i="1"/>
  <c r="V388" i="1"/>
  <c r="V23" i="1"/>
  <c r="U185" i="1"/>
  <c r="U152" i="1"/>
  <c r="U151" i="1"/>
  <c r="T157" i="1"/>
  <c r="T302" i="1"/>
  <c r="U325" i="1"/>
  <c r="T276" i="1"/>
  <c r="U363" i="1"/>
  <c r="V243" i="1"/>
  <c r="U32" i="1"/>
  <c r="V27" i="1"/>
  <c r="V169" i="1"/>
  <c r="U79" i="1"/>
  <c r="T44" i="1"/>
  <c r="V323" i="1"/>
  <c r="V187" i="1"/>
  <c r="T89" i="1"/>
  <c r="U205" i="1"/>
  <c r="V13" i="1"/>
  <c r="U112" i="1"/>
  <c r="V109" i="1"/>
  <c r="U30" i="1"/>
  <c r="U274" i="1"/>
  <c r="U204" i="1"/>
  <c r="U238" i="1"/>
  <c r="U11" i="1"/>
  <c r="T5" i="1"/>
  <c r="V10" i="1"/>
  <c r="V111" i="1"/>
  <c r="T39" i="1"/>
  <c r="T359" i="1"/>
  <c r="U13" i="1"/>
  <c r="T54" i="1"/>
  <c r="V67" i="1"/>
  <c r="V76" i="1"/>
  <c r="U380" i="1"/>
  <c r="T74" i="1"/>
  <c r="V246" i="1"/>
  <c r="U170" i="1"/>
  <c r="T104" i="1"/>
  <c r="T45" i="1"/>
  <c r="V235" i="1"/>
  <c r="T297" i="1"/>
  <c r="U283" i="1"/>
  <c r="T216" i="1"/>
  <c r="V36" i="1"/>
  <c r="V364" i="1"/>
  <c r="T390" i="1"/>
  <c r="V354" i="1"/>
  <c r="T388" i="1"/>
  <c r="T154" i="1"/>
  <c r="T178" i="1"/>
  <c r="U399" i="1"/>
  <c r="U219" i="1"/>
  <c r="V256" i="1"/>
  <c r="V197" i="1"/>
  <c r="V241" i="1"/>
  <c r="T201" i="1"/>
  <c r="U314" i="1"/>
  <c r="T76" i="1"/>
  <c r="V221" i="1"/>
  <c r="U193" i="1"/>
  <c r="T267" i="1"/>
  <c r="V394" i="1"/>
  <c r="T315" i="1"/>
  <c r="T173" i="1"/>
  <c r="U328" i="1"/>
  <c r="T287" i="1"/>
  <c r="V104" i="1"/>
  <c r="T117" i="1"/>
  <c r="T308" i="1"/>
  <c r="V395" i="1"/>
  <c r="U31" i="1"/>
  <c r="T392" i="1"/>
  <c r="T395" i="1"/>
  <c r="V216" i="1"/>
  <c r="T87" i="1"/>
  <c r="U278" i="1"/>
  <c r="U276" i="1"/>
  <c r="U50" i="1"/>
  <c r="V386" i="1"/>
  <c r="T259" i="1"/>
  <c r="T399" i="1"/>
  <c r="T147" i="1"/>
  <c r="U57" i="1"/>
  <c r="V347" i="1"/>
  <c r="T355" i="1"/>
  <c r="T62" i="1"/>
  <c r="U365" i="1"/>
  <c r="V125" i="1"/>
  <c r="U250" i="1"/>
  <c r="T192" i="1"/>
  <c r="T253" i="1"/>
  <c r="V376" i="1"/>
  <c r="U77" i="1"/>
  <c r="U277" i="1"/>
  <c r="U230" i="1"/>
  <c r="V238" i="1"/>
  <c r="V151" i="1"/>
  <c r="U364" i="1"/>
  <c r="T122" i="1"/>
  <c r="T213" i="1"/>
  <c r="V257" i="1"/>
  <c r="T312" i="1"/>
  <c r="T181" i="1"/>
  <c r="V314" i="1"/>
  <c r="T330" i="1"/>
  <c r="U341" i="1"/>
  <c r="U379" i="1"/>
  <c r="U266" i="1"/>
  <c r="T4" i="1"/>
  <c r="T8" i="1"/>
  <c r="V8" i="1"/>
  <c r="V305" i="1"/>
  <c r="V293" i="1"/>
  <c r="U221" i="1"/>
  <c r="T214" i="1"/>
  <c r="U71" i="1"/>
  <c r="V218" i="1"/>
  <c r="U140" i="1"/>
  <c r="V230" i="1"/>
  <c r="V105" i="1"/>
  <c r="U206" i="1"/>
  <c r="U156" i="1"/>
  <c r="U261" i="1"/>
  <c r="U26" i="1"/>
  <c r="U97" i="1"/>
  <c r="T268" i="1"/>
  <c r="U20" i="1"/>
  <c r="T36" i="1"/>
  <c r="V74" i="1"/>
  <c r="T397" i="1"/>
  <c r="U320" i="1"/>
  <c r="V78" i="1"/>
  <c r="V316" i="1"/>
  <c r="V29" i="1"/>
  <c r="T237" i="1"/>
  <c r="T75" i="1"/>
  <c r="U392" i="1"/>
  <c r="U19" i="1"/>
  <c r="U351" i="1"/>
  <c r="T374" i="1"/>
  <c r="U33" i="1"/>
  <c r="V292" i="1"/>
  <c r="V118" i="1"/>
  <c r="U117" i="1"/>
  <c r="V393" i="1"/>
  <c r="V165" i="1"/>
  <c r="T200" i="1"/>
  <c r="U259" i="1"/>
  <c r="V191" i="1"/>
  <c r="V193" i="1"/>
  <c r="V42" i="1"/>
  <c r="T246" i="1"/>
  <c r="U28" i="1"/>
  <c r="V69" i="1"/>
  <c r="U202" i="1"/>
  <c r="T384" i="1"/>
  <c r="V287" i="1"/>
  <c r="U249" i="1"/>
  <c r="U111" i="1"/>
  <c r="V148" i="1"/>
  <c r="U329" i="1"/>
  <c r="V205" i="1"/>
  <c r="V329" i="1"/>
  <c r="V123" i="1"/>
  <c r="U118" i="1"/>
  <c r="U280" i="1"/>
  <c r="V54" i="1"/>
  <c r="V196" i="1"/>
  <c r="U220" i="1"/>
  <c r="V47" i="1"/>
  <c r="V303" i="1"/>
  <c r="U195" i="1"/>
  <c r="U287" i="1"/>
  <c r="T252" i="1"/>
  <c r="V95" i="1"/>
  <c r="U95" i="1"/>
  <c r="T295" i="1"/>
  <c r="V122" i="1"/>
  <c r="U180" i="1"/>
  <c r="U327" i="1"/>
  <c r="V288" i="1"/>
  <c r="V248" i="1"/>
  <c r="U234" i="1"/>
  <c r="T15" i="1"/>
  <c r="U105" i="1"/>
  <c r="V399" i="1"/>
  <c r="V64" i="1"/>
  <c r="T272" i="1"/>
  <c r="V161" i="1"/>
  <c r="U233" i="1"/>
  <c r="T146" i="1"/>
  <c r="V51" i="1"/>
  <c r="T137" i="1"/>
  <c r="V6" i="1"/>
  <c r="T10" i="1"/>
  <c r="V5" i="1"/>
  <c r="V48" i="1"/>
  <c r="V126" i="1"/>
  <c r="T378" i="1"/>
  <c r="U316" i="1"/>
  <c r="U210" i="1"/>
  <c r="V157" i="1"/>
  <c r="V66" i="1"/>
  <c r="U14" i="1"/>
  <c r="U275" i="1"/>
  <c r="U330" i="1"/>
  <c r="V324" i="1"/>
  <c r="T174" i="1"/>
  <c r="V58" i="1"/>
  <c r="V319" i="1"/>
  <c r="U346" i="1"/>
  <c r="T31" i="1"/>
  <c r="U270" i="1"/>
  <c r="V103" i="1"/>
  <c r="U158" i="1"/>
  <c r="T231" i="1"/>
  <c r="T228" i="1"/>
  <c r="U349" i="1"/>
  <c r="U331" i="1"/>
  <c r="T305" i="1"/>
  <c r="T369" i="1"/>
  <c r="U377" i="1"/>
  <c r="U326" i="1"/>
  <c r="V153" i="1"/>
  <c r="U178" i="1"/>
  <c r="V283" i="1"/>
  <c r="V172" i="1"/>
  <c r="T321" i="1"/>
  <c r="T275" i="1"/>
  <c r="T366" i="1"/>
  <c r="U65" i="1"/>
  <c r="U113" i="1"/>
  <c r="U294" i="1"/>
  <c r="U188" i="1"/>
  <c r="T243" i="1"/>
  <c r="U41" i="1"/>
  <c r="U132" i="1"/>
  <c r="V201" i="1"/>
  <c r="T284" i="1"/>
  <c r="V325" i="1"/>
  <c r="V139" i="1"/>
  <c r="V224" i="1"/>
  <c r="T219" i="1"/>
  <c r="U298" i="1"/>
  <c r="T196" i="1"/>
  <c r="T232" i="1"/>
  <c r="T325" i="1"/>
  <c r="T168" i="1"/>
  <c r="V332" i="1"/>
  <c r="T293" i="1"/>
  <c r="V285" i="1"/>
  <c r="U119" i="1"/>
  <c r="T298" i="1"/>
  <c r="T58" i="1"/>
  <c r="U177" i="1"/>
  <c r="T23" i="1"/>
  <c r="T169" i="1"/>
  <c r="T376" i="1"/>
  <c r="U139" i="1"/>
  <c r="U126" i="1"/>
  <c r="T347" i="1"/>
  <c r="U348" i="1"/>
  <c r="U398" i="1"/>
  <c r="U319" i="1"/>
  <c r="V345" i="1"/>
  <c r="U69" i="1"/>
  <c r="U304" i="1"/>
  <c r="V147" i="1"/>
  <c r="U83" i="1"/>
  <c r="U343" i="1"/>
  <c r="U223" i="1"/>
  <c r="T221" i="1"/>
  <c r="U344" i="1"/>
  <c r="V227" i="1"/>
  <c r="U194" i="1"/>
  <c r="T103" i="1"/>
  <c r="U284" i="1"/>
  <c r="T145" i="1"/>
  <c r="V11" i="1"/>
  <c r="U7" i="1"/>
  <c r="U5" i="1"/>
  <c r="T164" i="1"/>
  <c r="V375" i="1"/>
  <c r="U107" i="1"/>
  <c r="U129" i="1"/>
  <c r="V330" i="1"/>
  <c r="V352" i="1"/>
  <c r="V186" i="1"/>
  <c r="U289" i="1"/>
  <c r="V244" i="1"/>
  <c r="U88" i="1"/>
  <c r="U23" i="1"/>
  <c r="T273" i="1"/>
  <c r="U309" i="1"/>
  <c r="T69" i="1"/>
  <c r="T339" i="1"/>
  <c r="V250" i="1"/>
  <c r="T370" i="1"/>
  <c r="T83" i="1"/>
  <c r="U47" i="1"/>
  <c r="T119" i="1"/>
  <c r="V306" i="1"/>
  <c r="T375" i="1"/>
  <c r="U394" i="1"/>
  <c r="V266" i="1"/>
  <c r="U160" i="1"/>
  <c r="U133" i="1"/>
  <c r="U211" i="1"/>
  <c r="T242" i="1"/>
  <c r="T176" i="1"/>
  <c r="T71" i="1"/>
  <c r="V261" i="1"/>
  <c r="T102" i="1"/>
  <c r="T282" i="1"/>
  <c r="V372" i="1"/>
  <c r="V108" i="1"/>
  <c r="U293" i="1"/>
  <c r="T381" i="1"/>
  <c r="U109" i="1"/>
  <c r="T21" i="1"/>
  <c r="V75" i="1"/>
  <c r="U311" i="1"/>
  <c r="U224" i="1"/>
  <c r="U101" i="1"/>
  <c r="V280" i="1"/>
  <c r="V377" i="1"/>
  <c r="T380" i="1"/>
  <c r="U302" i="1"/>
  <c r="U59" i="1"/>
  <c r="V213" i="1"/>
  <c r="T368" i="1"/>
  <c r="U258" i="1"/>
  <c r="U361" i="1"/>
  <c r="T340" i="1"/>
  <c r="V366" i="1"/>
  <c r="V389" i="1"/>
  <c r="V26" i="1"/>
  <c r="V327" i="1"/>
  <c r="V130" i="1"/>
  <c r="V135" i="1"/>
  <c r="U262" i="1"/>
  <c r="V396" i="1"/>
  <c r="V379" i="1"/>
  <c r="T257" i="1"/>
  <c r="U391" i="1"/>
  <c r="T108" i="1"/>
  <c r="V133" i="1"/>
  <c r="T115" i="1"/>
  <c r="T121" i="1"/>
  <c r="T324" i="1"/>
  <c r="U384" i="1"/>
  <c r="V333" i="1"/>
  <c r="T133" i="1"/>
  <c r="U246" i="1"/>
  <c r="V359" i="1"/>
  <c r="T290" i="1"/>
  <c r="T182" i="1"/>
  <c r="V110" i="1"/>
  <c r="V311" i="1"/>
  <c r="U389" i="1"/>
  <c r="U335" i="1"/>
  <c r="U45" i="1"/>
  <c r="T7" i="1"/>
  <c r="V9" i="1"/>
  <c r="V7" i="1"/>
  <c r="T301" i="1"/>
  <c r="U142" i="1"/>
  <c r="U135" i="1"/>
  <c r="T28" i="1"/>
  <c r="U324" i="1"/>
  <c r="T37" i="1"/>
  <c r="V106" i="1"/>
  <c r="U312" i="1"/>
  <c r="T143" i="1"/>
  <c r="T270" i="1"/>
  <c r="T24" i="1"/>
  <c r="V341" i="1"/>
  <c r="U226" i="1"/>
  <c r="T394" i="1"/>
  <c r="V70" i="1"/>
  <c r="V374" i="1"/>
  <c r="V258" i="1"/>
  <c r="T346" i="1"/>
  <c r="U184" i="1"/>
  <c r="V208" i="1"/>
  <c r="T72" i="1"/>
  <c r="T114" i="1"/>
  <c r="T68" i="1"/>
  <c r="U321" i="1"/>
  <c r="T240" i="1"/>
  <c r="U122" i="1"/>
  <c r="U288" i="1"/>
  <c r="T193" i="1"/>
  <c r="V220" i="1"/>
  <c r="U87" i="1"/>
  <c r="T261" i="1"/>
  <c r="T80" i="1"/>
  <c r="V120" i="1"/>
  <c r="U209" i="1"/>
  <c r="U297" i="1"/>
  <c r="V369" i="1"/>
  <c r="V143" i="1"/>
  <c r="T367" i="1"/>
  <c r="V299" i="1"/>
  <c r="V182" i="1"/>
  <c r="V127" i="1"/>
  <c r="V50" i="1"/>
  <c r="T313" i="1"/>
  <c r="U339" i="1"/>
  <c r="V231" i="1"/>
  <c r="U306" i="1"/>
  <c r="T142" i="1"/>
  <c r="V275" i="1"/>
  <c r="U231" i="1"/>
  <c r="T109" i="1"/>
  <c r="T335" i="1"/>
  <c r="V252" i="1"/>
  <c r="V391" i="1"/>
  <c r="V234" i="1"/>
  <c r="U35" i="1"/>
  <c r="U36" i="1"/>
  <c r="V307" i="1"/>
  <c r="U337" i="1"/>
  <c r="U29" i="1"/>
  <c r="U260" i="1"/>
  <c r="V273" i="1"/>
  <c r="U93" i="1"/>
  <c r="U131" i="1"/>
  <c r="T118" i="1"/>
  <c r="V82" i="1"/>
  <c r="T215" i="1"/>
  <c r="U90" i="1"/>
  <c r="T354" i="1"/>
  <c r="T65" i="1"/>
  <c r="U21" i="1"/>
  <c r="V302" i="1"/>
  <c r="V290" i="1"/>
  <c r="V211" i="1"/>
  <c r="U386" i="1"/>
  <c r="V315" i="1"/>
  <c r="T95" i="1"/>
  <c r="U58" i="1"/>
  <c r="U336" i="1"/>
  <c r="T377" i="1"/>
  <c r="T199" i="1"/>
  <c r="T48" i="1"/>
  <c r="T343" i="1"/>
  <c r="U6" i="1"/>
  <c r="T9" i="1"/>
  <c r="U10" i="1"/>
  <c r="T332" i="1"/>
  <c r="T66" i="1"/>
  <c r="T180" i="1"/>
  <c r="U385" i="1"/>
  <c r="T51" i="1"/>
  <c r="T100" i="1"/>
  <c r="T139" i="1"/>
  <c r="T29" i="1"/>
  <c r="U169" i="1"/>
  <c r="U286" i="1"/>
  <c r="V336" i="1"/>
  <c r="T235" i="1"/>
  <c r="T165" i="1"/>
  <c r="T300" i="1"/>
  <c r="T299" i="1"/>
  <c r="U39" i="1"/>
  <c r="T344" i="1"/>
  <c r="T345" i="1"/>
  <c r="U215" i="1"/>
  <c r="V84" i="1"/>
  <c r="U154" i="1"/>
  <c r="U40" i="1"/>
  <c r="U354" i="1"/>
  <c r="V21" i="1"/>
  <c r="V271" i="1"/>
  <c r="V98" i="1"/>
  <c r="T251" i="1"/>
  <c r="T361" i="1"/>
  <c r="T132" i="1"/>
  <c r="U369" i="1"/>
  <c r="T310" i="1"/>
  <c r="T188" i="1"/>
  <c r="V326" i="1"/>
  <c r="U382" i="1"/>
  <c r="U235" i="1"/>
  <c r="T348" i="1"/>
  <c r="V174" i="1"/>
  <c r="V28" i="1"/>
  <c r="T322" i="1"/>
  <c r="V149" i="1"/>
  <c r="V242" i="1"/>
  <c r="T50" i="1"/>
  <c r="T40" i="1"/>
  <c r="T166" i="1"/>
  <c r="V166" i="1"/>
  <c r="T353" i="1"/>
  <c r="U116" i="1"/>
  <c r="T148" i="1"/>
  <c r="U308" i="1"/>
  <c r="V158" i="1"/>
  <c r="U179" i="1"/>
  <c r="T126" i="1"/>
  <c r="T14" i="1"/>
  <c r="U227" i="1"/>
  <c r="T326" i="1"/>
  <c r="V203" i="1"/>
  <c r="U136" i="1"/>
  <c r="V361" i="1"/>
  <c r="T128" i="1"/>
  <c r="T383" i="1"/>
  <c r="T159" i="1"/>
  <c r="T277" i="1"/>
  <c r="U376" i="1"/>
  <c r="V144" i="1"/>
  <c r="U269" i="1"/>
  <c r="T288" i="1"/>
  <c r="V225" i="1"/>
  <c r="V19" i="1"/>
  <c r="V229" i="1"/>
  <c r="V295" i="1"/>
  <c r="T357" i="1"/>
  <c r="T190" i="1"/>
  <c r="V62" i="1"/>
  <c r="V320" i="1"/>
  <c r="U217" i="1"/>
  <c r="T163" i="1"/>
  <c r="U121" i="1"/>
  <c r="V79" i="1"/>
  <c r="U38" i="1"/>
  <c r="U190" i="1"/>
  <c r="V342" i="1"/>
  <c r="V223" i="1"/>
  <c r="T11" i="1"/>
  <c r="V128" i="1"/>
  <c r="U8" i="1"/>
  <c r="U9" i="1"/>
  <c r="U176" i="1"/>
  <c r="V179" i="1"/>
  <c r="U115" i="1"/>
  <c r="V33" i="1"/>
  <c r="T38" i="1"/>
  <c r="U264" i="1"/>
  <c r="V192" i="1"/>
  <c r="T185" i="1"/>
  <c r="V262" i="1"/>
  <c r="T373" i="1"/>
  <c r="T314" i="1"/>
  <c r="T35" i="1"/>
  <c r="V309" i="1"/>
  <c r="V113" i="1"/>
  <c r="U271" i="1"/>
  <c r="T262" i="1"/>
  <c r="V367" i="1"/>
  <c r="V112" i="1"/>
  <c r="V349" i="1"/>
  <c r="T96" i="1"/>
  <c r="U273" i="1"/>
  <c r="V382" i="1"/>
  <c r="U216" i="1"/>
  <c r="T239" i="1"/>
  <c r="T27" i="1"/>
  <c r="T116" i="1"/>
  <c r="V91" i="1"/>
  <c r="U82" i="1"/>
  <c r="T88" i="1"/>
  <c r="V200" i="1"/>
  <c r="V131" i="1"/>
  <c r="T223" i="1"/>
  <c r="U175" i="1"/>
  <c r="V346" i="1"/>
  <c r="U172" i="1"/>
  <c r="U239" i="1"/>
  <c r="V232" i="1"/>
  <c r="V188" i="1"/>
  <c r="T56" i="1"/>
  <c r="V392" i="1"/>
  <c r="V276" i="1"/>
  <c r="V228" i="1"/>
  <c r="T320" i="1"/>
  <c r="U187" i="1"/>
  <c r="T18" i="1"/>
  <c r="T140" i="1"/>
  <c r="U123" i="1"/>
  <c r="U102" i="1"/>
  <c r="V14" i="1"/>
  <c r="V317" i="1"/>
  <c r="V212" i="1"/>
  <c r="T241" i="1"/>
  <c r="T309" i="1"/>
  <c r="V136" i="1"/>
  <c r="U199" i="1"/>
  <c r="T84" i="1"/>
  <c r="T254" i="1"/>
  <c r="U138" i="1"/>
  <c r="U62" i="1"/>
  <c r="U241" i="1"/>
  <c r="V384" i="1"/>
  <c r="V378" i="1"/>
  <c r="T250" i="1"/>
  <c r="V176" i="1"/>
  <c r="T396" i="1"/>
  <c r="T363" i="1"/>
  <c r="T350" i="1"/>
  <c r="V268" i="1"/>
  <c r="V318" i="1"/>
  <c r="V121" i="1"/>
  <c r="V93" i="1"/>
  <c r="T249" i="1"/>
  <c r="U49" i="1"/>
  <c r="U74" i="1"/>
  <c r="U96" i="1"/>
  <c r="T77" i="1"/>
  <c r="T130" i="1"/>
  <c r="U75" i="1"/>
  <c r="U222" i="1"/>
  <c r="T316" i="1"/>
  <c r="T172" i="1"/>
  <c r="T111" i="1"/>
  <c r="T333" i="1"/>
  <c r="T398" i="1"/>
  <c r="U60" i="1"/>
  <c r="U272" i="1"/>
  <c r="U145" i="1"/>
  <c r="U248" i="1"/>
  <c r="V16" i="1"/>
  <c r="V344" i="1"/>
  <c r="T269" i="1"/>
  <c r="U181" i="1"/>
  <c r="U301" i="1"/>
  <c r="U164" i="1"/>
  <c r="U110" i="1"/>
  <c r="U375" i="1"/>
  <c r="T136" i="1"/>
  <c r="V210" i="1"/>
  <c r="U182" i="1"/>
  <c r="T211" i="1"/>
  <c r="T149" i="1"/>
  <c r="T129" i="1"/>
  <c r="U98" i="1"/>
  <c r="U397" i="1"/>
  <c r="U15" i="1"/>
  <c r="V53" i="1"/>
  <c r="U303" i="1"/>
  <c r="V358" i="1"/>
  <c r="T317" i="1"/>
  <c r="T131" i="1"/>
  <c r="U244" i="1"/>
  <c r="V202" i="1"/>
  <c r="V322" i="1"/>
  <c r="U236" i="1"/>
  <c r="T144" i="1"/>
  <c r="U292" i="1"/>
  <c r="T371" i="1"/>
  <c r="U68" i="1"/>
  <c r="V281" i="1"/>
  <c r="V340" i="1"/>
  <c r="T67" i="1"/>
  <c r="V163" i="1"/>
  <c r="T97" i="1"/>
  <c r="T70" i="1"/>
  <c r="V356" i="1"/>
  <c r="T281" i="1"/>
  <c r="U367" i="1"/>
  <c r="V247" i="1"/>
  <c r="T155" i="1"/>
  <c r="U225" i="1"/>
  <c r="U214" i="1"/>
  <c r="T307" i="1"/>
  <c r="U313" i="1"/>
  <c r="U381" i="1"/>
  <c r="T85" i="1"/>
  <c r="T184" i="1"/>
  <c r="V46" i="1"/>
  <c r="T52" i="1"/>
  <c r="U282" i="1"/>
  <c r="U252" i="1"/>
  <c r="V177" i="1"/>
  <c r="U37" i="1"/>
  <c r="U307" i="1"/>
  <c r="U143" i="1"/>
  <c r="V267" i="1"/>
  <c r="V296" i="1"/>
  <c r="V239" i="1"/>
  <c r="U16" i="1"/>
  <c r="U61" i="1"/>
  <c r="T278" i="1"/>
  <c r="U370" i="1"/>
  <c r="T161" i="1"/>
  <c r="U318" i="1"/>
  <c r="V348" i="1"/>
  <c r="V146" i="1"/>
  <c r="T334" i="1"/>
  <c r="V209" i="1"/>
  <c r="V289" i="1"/>
  <c r="V194" i="1"/>
  <c r="T382" i="1"/>
  <c r="U25" i="1"/>
  <c r="T61" i="1"/>
  <c r="T279" i="1"/>
  <c r="V233" i="1"/>
  <c r="U168" i="1"/>
  <c r="V168" i="1"/>
  <c r="V25" i="1"/>
  <c r="U174" i="1"/>
  <c r="T244" i="1"/>
  <c r="U393" i="1"/>
  <c r="V34" i="1"/>
  <c r="V381" i="1"/>
  <c r="V343" i="1"/>
  <c r="T99" i="1"/>
  <c r="V350" i="1"/>
  <c r="T17" i="1"/>
  <c r="V39" i="1"/>
  <c r="T227" i="1"/>
  <c r="V357" i="1"/>
  <c r="T329" i="1"/>
  <c r="V181" i="1"/>
  <c r="T134" i="1"/>
  <c r="T323" i="1"/>
  <c r="V45" i="1"/>
  <c r="U310" i="1"/>
  <c r="U99" i="1"/>
  <c r="U66" i="1"/>
  <c r="U229" i="1"/>
  <c r="T212" i="1"/>
  <c r="U141" i="1"/>
  <c r="T123" i="1"/>
  <c r="V264" i="1"/>
  <c r="U127" i="1"/>
  <c r="U322" i="1"/>
  <c r="V88" i="1"/>
  <c r="T156" i="1"/>
  <c r="T94" i="1"/>
  <c r="V335" i="1"/>
  <c r="U347" i="1"/>
  <c r="T386" i="1"/>
  <c r="V331" i="1"/>
  <c r="U368" i="1"/>
  <c r="V284" i="1"/>
  <c r="T393" i="1"/>
  <c r="U360" i="1"/>
  <c r="T220" i="1"/>
  <c r="U120" i="1"/>
  <c r="V253" i="1"/>
  <c r="T42" i="1"/>
  <c r="T25" i="1"/>
  <c r="U388" i="1"/>
  <c r="V171" i="1"/>
  <c r="T338" i="1"/>
  <c r="V184" i="1"/>
  <c r="U247" i="1"/>
  <c r="U85" i="1"/>
  <c r="U72" i="1"/>
  <c r="U373" i="1"/>
  <c r="V240" i="1"/>
  <c r="U198" i="1"/>
  <c r="T372" i="1"/>
  <c r="V142" i="1"/>
  <c r="V278" i="1"/>
  <c r="T19" i="1"/>
  <c r="T55" i="1"/>
  <c r="V138" i="1"/>
  <c r="V170" i="1"/>
  <c r="T110" i="1"/>
  <c r="T238" i="1"/>
  <c r="V226" i="1"/>
  <c r="V255" i="1"/>
  <c r="V37" i="1"/>
  <c r="U395" i="1"/>
  <c r="V43" i="1"/>
  <c r="V338" i="1"/>
  <c r="T204" i="1"/>
  <c r="V198" i="1"/>
  <c r="U70" i="1"/>
  <c r="U232" i="1"/>
  <c r="T41" i="1"/>
  <c r="T203" i="1"/>
  <c r="T364" i="1"/>
  <c r="U396" i="1"/>
  <c r="W426" i="1"/>
  <c r="V370" i="1"/>
  <c r="W427" i="1"/>
  <c r="I13" i="1" l="1"/>
  <c r="M13" i="1"/>
  <c r="Q6" i="1"/>
  <c r="H13" i="1"/>
  <c r="K10" i="1"/>
  <c r="I8" i="1"/>
  <c r="Q12" i="1"/>
  <c r="J6" i="1"/>
  <c r="F14" i="1"/>
  <c r="I9" i="1"/>
  <c r="P7" i="1"/>
  <c r="K11" i="1"/>
  <c r="F6" i="1"/>
  <c r="N14" i="1"/>
  <c r="L6" i="1"/>
  <c r="H9" i="1"/>
  <c r="N8" i="1"/>
  <c r="L9" i="1"/>
  <c r="N10" i="1"/>
  <c r="F7" i="1"/>
  <c r="N9" i="1"/>
  <c r="H7" i="1"/>
  <c r="L10" i="1"/>
  <c r="P11" i="1"/>
  <c r="M7" i="1"/>
  <c r="P8" i="1"/>
  <c r="P10" i="1"/>
  <c r="G12" i="1"/>
  <c r="K7" i="1"/>
  <c r="P14" i="1"/>
  <c r="I6" i="1"/>
  <c r="P9" i="1"/>
  <c r="I14" i="1"/>
  <c r="J12" i="1"/>
  <c r="M8" i="1"/>
  <c r="L7" i="1"/>
  <c r="K14" i="1"/>
  <c r="N12" i="1"/>
  <c r="F13" i="1"/>
  <c r="Q8" i="1"/>
  <c r="G9" i="1"/>
  <c r="J11" i="1"/>
  <c r="G8" i="1"/>
  <c r="H10" i="1"/>
  <c r="P12" i="1"/>
  <c r="F8" i="1"/>
  <c r="J8" i="1"/>
  <c r="Q10" i="1"/>
  <c r="G7" i="1"/>
  <c r="I10" i="1"/>
  <c r="I11" i="1"/>
  <c r="H8" i="1"/>
  <c r="F11" i="1"/>
  <c r="G13" i="1"/>
  <c r="P6" i="1"/>
  <c r="K6" i="1"/>
  <c r="O12" i="1"/>
  <c r="Q7" i="1"/>
  <c r="H12" i="1"/>
  <c r="O11" i="1"/>
  <c r="N11" i="1"/>
  <c r="J13" i="1"/>
  <c r="M6" i="1"/>
  <c r="Q11" i="1"/>
  <c r="H6" i="1"/>
  <c r="M10" i="1"/>
  <c r="Q9" i="1"/>
  <c r="I7" i="1"/>
  <c r="K13" i="1"/>
  <c r="G6" i="1"/>
  <c r="J7" i="1"/>
  <c r="J10" i="1"/>
  <c r="O13" i="1"/>
  <c r="L12" i="1"/>
  <c r="M9" i="1"/>
  <c r="M14" i="1"/>
  <c r="K9" i="1"/>
  <c r="F10" i="1"/>
  <c r="L8" i="1"/>
  <c r="N13" i="1"/>
  <c r="Q13" i="1"/>
  <c r="K12" i="1"/>
  <c r="O7" i="1"/>
  <c r="M12" i="1"/>
  <c r="F12" i="1"/>
  <c r="O10" i="1"/>
  <c r="L14" i="1"/>
  <c r="L11" i="1"/>
  <c r="J14" i="1"/>
  <c r="H14" i="1"/>
  <c r="F9" i="1"/>
  <c r="Q14" i="1"/>
  <c r="L13" i="1"/>
  <c r="O14" i="1"/>
  <c r="I12" i="1"/>
  <c r="M11" i="1"/>
  <c r="O9" i="1"/>
  <c r="G11" i="1"/>
  <c r="O6" i="1"/>
  <c r="K8" i="1"/>
  <c r="N7" i="1"/>
  <c r="G10" i="1"/>
  <c r="O8" i="1"/>
  <c r="J9" i="1"/>
  <c r="H11" i="1"/>
  <c r="P13" i="1"/>
  <c r="N6" i="1"/>
  <c r="G14" i="1"/>
  <c r="W428" i="1"/>
  <c r="W429" i="1" s="1"/>
  <c r="W430" i="1"/>
  <c r="W431" i="1" s="1"/>
  <c r="G15" i="1" l="1"/>
  <c r="E7" i="1"/>
  <c r="H15" i="1"/>
  <c r="E10" i="1"/>
  <c r="D10" i="1" s="1"/>
  <c r="L15" i="1"/>
  <c r="F15" i="1"/>
  <c r="N15" i="1"/>
  <c r="E15" i="1" s="1"/>
  <c r="E13" i="1"/>
  <c r="D13" i="1" s="1"/>
  <c r="O15" i="1"/>
  <c r="E9" i="1"/>
  <c r="D9" i="1" s="1"/>
  <c r="P15" i="1"/>
  <c r="E11" i="1"/>
  <c r="D11" i="1" s="1"/>
  <c r="J15" i="1"/>
  <c r="K15" i="1"/>
  <c r="Q15" i="1"/>
  <c r="E8" i="1"/>
  <c r="D8" i="1" s="1"/>
  <c r="E12" i="1"/>
  <c r="E14" i="1"/>
  <c r="D14" i="1" s="1"/>
  <c r="M15" i="1"/>
  <c r="E6" i="1"/>
  <c r="D6" i="1" s="1"/>
  <c r="I15" i="1"/>
  <c r="W432" i="1"/>
  <c r="D12" i="1"/>
  <c r="D7" i="1"/>
  <c r="C8" i="1" l="1"/>
  <c r="W433" i="1"/>
  <c r="W436" i="1" s="1"/>
  <c r="W434" i="1"/>
  <c r="W437" i="1" s="1"/>
  <c r="C10" i="1"/>
  <c r="C7" i="1"/>
  <c r="C14" i="1"/>
  <c r="C6" i="1"/>
  <c r="C13" i="1"/>
  <c r="C12" i="1"/>
  <c r="C11" i="1"/>
  <c r="C9" i="1"/>
  <c r="D15" i="1"/>
  <c r="C15" i="1"/>
  <c r="W435" i="1" l="1"/>
  <c r="W438" i="1" s="1"/>
  <c r="W439" i="1"/>
  <c r="W442" i="1" s="1"/>
  <c r="W440" i="1"/>
  <c r="W441" i="1" l="1"/>
  <c r="W443" i="1"/>
  <c r="W445" i="1" s="1"/>
  <c r="W446" i="1" s="1"/>
  <c r="W444" i="1" l="1"/>
  <c r="Y43" i="1" s="1"/>
  <c r="X11" i="1"/>
  <c r="X14" i="1"/>
  <c r="W447" i="1"/>
  <c r="Z15" i="1"/>
  <c r="Y17" i="1"/>
  <c r="Z273" i="1"/>
  <c r="X322" i="1"/>
  <c r="Y52" i="1"/>
  <c r="Z13" i="1"/>
  <c r="Z14" i="1"/>
  <c r="Z88" i="1"/>
  <c r="X166" i="1"/>
  <c r="Y15" i="1"/>
  <c r="Y8" i="1"/>
  <c r="X8" i="1"/>
  <c r="Z8" i="1"/>
  <c r="X9" i="1"/>
  <c r="Y9" i="1"/>
  <c r="Z9" i="1"/>
  <c r="X10" i="1"/>
  <c r="Y10" i="1"/>
  <c r="Z16" i="1"/>
  <c r="Z11" i="1"/>
  <c r="Y16" i="1"/>
  <c r="Y14" i="1"/>
  <c r="X12" i="1"/>
  <c r="Y12" i="1"/>
  <c r="Z10" i="1"/>
  <c r="Y119" i="1"/>
  <c r="Z104" i="1"/>
  <c r="X13" i="1"/>
  <c r="Y13" i="1"/>
  <c r="X15" i="1"/>
  <c r="Y11" i="1"/>
  <c r="Z12" i="1"/>
  <c r="X397" i="1"/>
  <c r="Z388" i="1"/>
  <c r="Y374" i="1"/>
  <c r="X317" i="1"/>
  <c r="Z265" i="1"/>
  <c r="Y73" i="1"/>
  <c r="X319" i="1"/>
  <c r="Z303" i="1"/>
  <c r="X380" i="1"/>
  <c r="Y249" i="1"/>
  <c r="X33" i="1"/>
  <c r="Z298" i="1"/>
  <c r="X143" i="1"/>
  <c r="X234" i="1"/>
  <c r="Z134" i="1"/>
  <c r="X364" i="1"/>
  <c r="Y371" i="1"/>
  <c r="Z69" i="1"/>
  <c r="X73" i="1"/>
  <c r="Z321" i="1"/>
  <c r="X112" i="1"/>
  <c r="X263" i="1"/>
  <c r="X374" i="1"/>
  <c r="Y281" i="1"/>
  <c r="X282" i="1"/>
  <c r="Y163" i="1"/>
  <c r="X144" i="1"/>
  <c r="X307" i="1"/>
  <c r="Y68" i="1"/>
  <c r="X52" i="1"/>
  <c r="Y42" i="1"/>
  <c r="Y26" i="1"/>
  <c r="Z296" i="1"/>
  <c r="X366" i="1"/>
  <c r="Z67" i="1"/>
  <c r="Y18" i="1"/>
  <c r="X31" i="1"/>
  <c r="X250" i="1"/>
  <c r="Z45" i="1"/>
  <c r="X228" i="1"/>
  <c r="Y60" i="1"/>
  <c r="Y156" i="1"/>
  <c r="Y369" i="1"/>
  <c r="X215" i="1"/>
  <c r="Z51" i="1"/>
  <c r="Y102" i="1"/>
  <c r="X30" i="1"/>
  <c r="Y273" i="1"/>
  <c r="Z162" i="1"/>
  <c r="X204" i="1"/>
  <c r="Z359" i="1"/>
  <c r="Y265" i="1"/>
  <c r="Z176" i="1"/>
  <c r="Y164" i="1"/>
  <c r="Y346" i="1"/>
  <c r="Z194" i="1"/>
  <c r="X168" i="1"/>
  <c r="X344" i="1"/>
  <c r="Y250" i="1"/>
  <c r="Y391" i="1"/>
  <c r="Y356" i="1"/>
  <c r="Z23" i="1"/>
  <c r="X218" i="1"/>
  <c r="X284" i="1"/>
  <c r="X209" i="1"/>
  <c r="Y202" i="1"/>
  <c r="X308" i="1"/>
  <c r="Y302" i="1"/>
  <c r="X340" i="1"/>
  <c r="X207" i="1"/>
  <c r="Y198" i="1"/>
  <c r="X96" i="1"/>
  <c r="Y381" i="1"/>
  <c r="Y181" i="1"/>
  <c r="X199" i="1"/>
  <c r="Z269" i="1"/>
  <c r="Z242" i="1"/>
  <c r="Z41" i="1"/>
  <c r="X212" i="1"/>
  <c r="X256" i="1"/>
  <c r="Z184" i="1"/>
  <c r="X201" i="1"/>
  <c r="Y152" i="1"/>
  <c r="Y211" i="1"/>
  <c r="X387" i="1"/>
  <c r="Z72" i="1"/>
  <c r="Y397" i="1"/>
  <c r="X226" i="1"/>
  <c r="Z84" i="1"/>
  <c r="Z70" i="1"/>
  <c r="Z37" i="1"/>
  <c r="Y157" i="1"/>
  <c r="X269" i="1"/>
  <c r="Y264" i="1"/>
  <c r="X28" i="1"/>
  <c r="X154" i="1"/>
  <c r="X350" i="1"/>
  <c r="Z229" i="1"/>
  <c r="Z286" i="1"/>
  <c r="Z249" i="1"/>
  <c r="X142" i="1"/>
  <c r="Z326" i="1"/>
  <c r="Y56" i="1"/>
  <c r="Z312" i="1"/>
  <c r="Z185" i="1"/>
  <c r="Y114" i="1"/>
  <c r="Z360" i="1"/>
  <c r="Y23" i="1"/>
  <c r="X338" i="1"/>
  <c r="X254" i="1"/>
  <c r="Y45" i="1"/>
  <c r="X161" i="1"/>
  <c r="X247" i="1"/>
  <c r="Y298" i="1"/>
  <c r="Z91" i="1"/>
  <c r="X105" i="1"/>
  <c r="Y132" i="1"/>
  <c r="Y186" i="1"/>
  <c r="Y233" i="1"/>
  <c r="Z112" i="1"/>
  <c r="Y76" i="1"/>
  <c r="Z357" i="1"/>
  <c r="X56" i="1"/>
  <c r="Y384" i="1"/>
  <c r="Z191" i="1"/>
  <c r="Z277" i="1"/>
  <c r="Z301" i="1"/>
  <c r="Z245" i="1"/>
  <c r="Z252" i="1"/>
  <c r="Z108" i="1"/>
  <c r="Y214" i="1"/>
  <c r="Y337" i="1"/>
  <c r="X111" i="1"/>
  <c r="Z299" i="1"/>
  <c r="X349" i="1"/>
  <c r="X224" i="1"/>
  <c r="Y41" i="1"/>
  <c r="Z49" i="1"/>
  <c r="X47" i="1"/>
  <c r="Z239" i="1"/>
  <c r="Y284" i="1"/>
  <c r="Z325" i="1"/>
  <c r="X19" i="1"/>
  <c r="Z39" i="1"/>
  <c r="Z251" i="1"/>
  <c r="Y307" i="1"/>
  <c r="Y357" i="1"/>
  <c r="X348" i="1"/>
  <c r="Y229" i="1"/>
  <c r="X146" i="1"/>
  <c r="Y29" i="1"/>
  <c r="X110" i="1"/>
  <c r="Z168" i="1"/>
  <c r="Z161" i="1"/>
  <c r="X75" i="1"/>
  <c r="X246" i="1"/>
  <c r="Z87" i="1"/>
  <c r="Z271" i="1"/>
  <c r="X330" i="1"/>
  <c r="Y98" i="1"/>
  <c r="Z380" i="1"/>
  <c r="Z128" i="1"/>
  <c r="Y234" i="1"/>
  <c r="X173" i="1"/>
  <c r="X337" i="1"/>
  <c r="X315" i="1"/>
  <c r="Z396" i="1"/>
  <c r="Z342" i="1"/>
  <c r="X23" i="1"/>
  <c r="Y34" i="1"/>
  <c r="X145" i="1"/>
  <c r="Y313" i="1"/>
  <c r="Y49" i="1"/>
  <c r="Y22" i="1"/>
  <c r="Y287" i="1"/>
  <c r="Z279" i="1"/>
  <c r="Z75" i="1"/>
  <c r="Y268" i="1"/>
  <c r="Y379" i="1"/>
  <c r="Z83" i="1"/>
  <c r="X305" i="1"/>
  <c r="X379" i="1"/>
  <c r="Y243" i="1"/>
  <c r="Y90" i="1"/>
  <c r="Z361" i="1"/>
  <c r="Y293" i="1"/>
  <c r="X124" i="1"/>
  <c r="Y390" i="1"/>
  <c r="Z28" i="1"/>
  <c r="Y66" i="1"/>
  <c r="Z353" i="1"/>
  <c r="Z356" i="1"/>
  <c r="Z381" i="1"/>
  <c r="X136" i="1"/>
  <c r="Y247" i="1"/>
  <c r="Z343" i="1"/>
  <c r="Y221" i="1"/>
  <c r="Z224" i="1"/>
  <c r="X377" i="1"/>
  <c r="X156" i="1"/>
  <c r="Y396" i="1"/>
  <c r="X388" i="1"/>
  <c r="Z235" i="1"/>
  <c r="Z306" i="1"/>
  <c r="Y340" i="1"/>
  <c r="Y165" i="1"/>
  <c r="Y285" i="1"/>
  <c r="Y386" i="1"/>
  <c r="Z302" i="1"/>
  <c r="Y216" i="1"/>
  <c r="Y212" i="1"/>
  <c r="Y176" i="1"/>
  <c r="Z376" i="1"/>
  <c r="Z22" i="1"/>
  <c r="Y113" i="1"/>
  <c r="Z42" i="1"/>
  <c r="Z227" i="1"/>
  <c r="Y69" i="1"/>
  <c r="Y261" i="1"/>
  <c r="Z324" i="1"/>
  <c r="X241" i="1"/>
  <c r="Z207" i="1"/>
  <c r="Z334" i="1"/>
  <c r="X54" i="1"/>
  <c r="X21" i="1"/>
  <c r="Y32" i="1"/>
  <c r="Y55" i="1"/>
  <c r="Y177" i="1"/>
  <c r="Y111" i="1"/>
  <c r="Z295" i="1"/>
  <c r="X362" i="1"/>
  <c r="Z215" i="1"/>
  <c r="Y167" i="1"/>
  <c r="Z76" i="1"/>
  <c r="Y204" i="1"/>
  <c r="Z351" i="1"/>
  <c r="X290" i="1"/>
  <c r="X171" i="1"/>
  <c r="Y121" i="1"/>
  <c r="Z304" i="1"/>
  <c r="X113" i="1"/>
  <c r="Z32" i="1"/>
  <c r="Y127" i="1"/>
  <c r="X84" i="1"/>
  <c r="Z387" i="1"/>
  <c r="Y58" i="1"/>
  <c r="Z333" i="1"/>
  <c r="Z57" i="1"/>
  <c r="Z309" i="1"/>
  <c r="Y240" i="1"/>
  <c r="Y327" i="1"/>
  <c r="Y318" i="1"/>
  <c r="Y347" i="1"/>
  <c r="Z86" i="1"/>
  <c r="Y171" i="1"/>
  <c r="X285" i="1"/>
  <c r="Z117" i="1"/>
  <c r="Y182" i="1"/>
  <c r="X196" i="1"/>
  <c r="Z238" i="1"/>
  <c r="Y124" i="1"/>
  <c r="Y140" i="1"/>
  <c r="Z160" i="1"/>
  <c r="Z355" i="1"/>
  <c r="Y122" i="1"/>
  <c r="X46" i="1"/>
  <c r="Y125" i="1"/>
  <c r="Z55" i="1"/>
  <c r="Y365" i="1"/>
  <c r="X356" i="1"/>
  <c r="Y30" i="1"/>
  <c r="Y67" i="1"/>
  <c r="X43" i="1"/>
  <c r="Y146" i="1"/>
  <c r="X265" i="1"/>
  <c r="Z276" i="1"/>
  <c r="Z270" i="1"/>
  <c r="X186" i="1"/>
  <c r="Z204" i="1"/>
  <c r="Z228" i="1"/>
  <c r="Z244" i="1"/>
  <c r="Y44" i="1"/>
  <c r="Z243" i="1"/>
  <c r="Z200" i="1"/>
  <c r="Z281" i="1"/>
  <c r="Y94" i="1"/>
  <c r="Z379" i="1"/>
  <c r="Z218" i="1"/>
  <c r="X309" i="1"/>
  <c r="X389" i="1"/>
  <c r="Y248" i="1"/>
  <c r="X29" i="1"/>
  <c r="Y359" i="1"/>
  <c r="X37" i="1"/>
  <c r="Z234" i="1"/>
  <c r="X313" i="1"/>
  <c r="Z147" i="1"/>
  <c r="Y251" i="1"/>
  <c r="Y338" i="1"/>
  <c r="Z293" i="1"/>
  <c r="Y330" i="1"/>
  <c r="X122" i="1"/>
  <c r="X41" i="1"/>
  <c r="Z373" i="1"/>
  <c r="X331" i="1"/>
  <c r="Y213" i="1"/>
  <c r="X303" i="1"/>
  <c r="Y288" i="1"/>
  <c r="Z19" i="1"/>
  <c r="X172" i="1"/>
  <c r="Z85" i="1"/>
  <c r="X184" i="1"/>
  <c r="Z140" i="1"/>
  <c r="Z300" i="1"/>
  <c r="Y174" i="1"/>
  <c r="X233" i="1"/>
  <c r="Y147" i="1"/>
  <c r="Y300" i="1"/>
  <c r="Y31" i="1"/>
  <c r="X91" i="1"/>
  <c r="Y71" i="1"/>
  <c r="Z158" i="1"/>
  <c r="X66" i="1"/>
  <c r="Y260" i="1"/>
  <c r="Y194" i="1"/>
  <c r="Y148" i="1"/>
  <c r="X176" i="1"/>
  <c r="Z155" i="1"/>
  <c r="Z132" i="1"/>
  <c r="Z328" i="1"/>
  <c r="X236" i="1"/>
  <c r="Z347" i="1"/>
  <c r="X328" i="1"/>
  <c r="X127" i="1"/>
  <c r="Z66" i="1"/>
  <c r="Y130" i="1"/>
  <c r="X26" i="1"/>
  <c r="X48" i="1"/>
  <c r="Y117" i="1"/>
  <c r="X333" i="1"/>
  <c r="Z283" i="1"/>
  <c r="X240" i="1"/>
  <c r="Z90" i="1"/>
  <c r="Z225" i="1"/>
  <c r="Y377" i="1"/>
  <c r="Z338" i="1"/>
  <c r="X292" i="1"/>
  <c r="Z82" i="1"/>
  <c r="X373" i="1"/>
  <c r="Z346" i="1"/>
  <c r="Y349" i="1"/>
  <c r="Z171" i="1"/>
  <c r="Y208" i="1"/>
  <c r="Z54" i="1"/>
  <c r="Y305" i="1"/>
  <c r="X71" i="1"/>
  <c r="Y341" i="1"/>
  <c r="Y372" i="1"/>
  <c r="Y145" i="1"/>
  <c r="Y274" i="1"/>
  <c r="Y224" i="1"/>
  <c r="Y207" i="1"/>
  <c r="X314" i="1"/>
  <c r="Z248" i="1"/>
  <c r="Y179" i="1"/>
  <c r="X69" i="1"/>
  <c r="X106" i="1"/>
  <c r="Z335" i="1"/>
  <c r="X193" i="1"/>
  <c r="Y299" i="1"/>
  <c r="X153" i="1"/>
  <c r="X190" i="1"/>
  <c r="X286" i="1"/>
  <c r="X123" i="1"/>
  <c r="Y388" i="1"/>
  <c r="Z315" i="1"/>
  <c r="X158" i="1"/>
  <c r="Y184" i="1"/>
  <c r="X296" i="1"/>
  <c r="Y376" i="1"/>
  <c r="X65" i="1"/>
  <c r="Y339" i="1"/>
  <c r="Y180" i="1"/>
  <c r="Z284" i="1"/>
  <c r="Y361" i="1"/>
  <c r="X351" i="1"/>
  <c r="X95" i="1"/>
  <c r="X170" i="1"/>
  <c r="Z58" i="1"/>
  <c r="X321" i="1"/>
  <c r="Z366" i="1"/>
  <c r="X382" i="1"/>
  <c r="X231" i="1"/>
  <c r="Y317" i="1"/>
  <c r="X79" i="1"/>
  <c r="Z59" i="1"/>
  <c r="Y139" i="1"/>
  <c r="Y329" i="1"/>
  <c r="Y28" i="1"/>
  <c r="X137" i="1"/>
  <c r="Z74" i="1"/>
  <c r="Y351" i="1"/>
  <c r="X200" i="1"/>
  <c r="Z99" i="1"/>
  <c r="Y168" i="1"/>
  <c r="Y311" i="1"/>
  <c r="Z124" i="1"/>
  <c r="Z362" i="1"/>
  <c r="X25" i="1"/>
  <c r="Y373" i="1"/>
  <c r="X393" i="1"/>
  <c r="Y72" i="1"/>
  <c r="X232" i="1"/>
  <c r="X80" i="1"/>
  <c r="X64" i="1"/>
  <c r="Y366" i="1"/>
  <c r="Z313" i="1"/>
  <c r="Y326" i="1"/>
  <c r="Y190" i="1"/>
  <c r="X183" i="1"/>
  <c r="Z110" i="1"/>
  <c r="Z53" i="1"/>
  <c r="X121" i="1"/>
  <c r="Z30" i="1"/>
  <c r="Z247" i="1"/>
  <c r="X24" i="1"/>
  <c r="Z36" i="1"/>
  <c r="X72" i="1"/>
  <c r="X101" i="1"/>
  <c r="Y280" i="1"/>
  <c r="Z100" i="1"/>
  <c r="Z214" i="1"/>
  <c r="Z150" i="1"/>
  <c r="X367" i="1"/>
  <c r="Y322" i="1"/>
  <c r="Y91" i="1"/>
  <c r="Y53" i="1"/>
  <c r="X300" i="1"/>
  <c r="Y259" i="1"/>
  <c r="Y237" i="1"/>
  <c r="Z390" i="1"/>
  <c r="Y215" i="1"/>
  <c r="X185" i="1"/>
  <c r="X57" i="1"/>
  <c r="Z331" i="1"/>
  <c r="X82" i="1"/>
  <c r="Z297" i="1"/>
  <c r="Z26" i="1"/>
  <c r="X77" i="1"/>
  <c r="Y96" i="1"/>
  <c r="Z167" i="1"/>
  <c r="Y241" i="1"/>
  <c r="X187" i="1"/>
  <c r="X283" i="1"/>
  <c r="Z267" i="1"/>
  <c r="Y21" i="1"/>
  <c r="Y303" i="1"/>
  <c r="X299" i="1"/>
  <c r="X163" i="1"/>
  <c r="Z282" i="1"/>
  <c r="X120" i="1"/>
  <c r="Y218" i="1"/>
  <c r="Y296" i="1"/>
  <c r="Y304" i="1"/>
  <c r="Y257" i="1"/>
  <c r="Y137" i="1"/>
  <c r="X304" i="1"/>
  <c r="X117" i="1"/>
  <c r="X357" i="1"/>
  <c r="X244" i="1"/>
  <c r="Z389" i="1"/>
  <c r="Y209" i="1"/>
  <c r="X169" i="1"/>
  <c r="Y370" i="1"/>
  <c r="Z107" i="1"/>
  <c r="Z170" i="1"/>
  <c r="X360" i="1"/>
  <c r="Z339" i="1"/>
  <c r="Z142" i="1"/>
  <c r="Y46" i="1"/>
  <c r="Z212" i="1"/>
  <c r="Z384" i="1"/>
  <c r="Y343" i="1"/>
  <c r="Z179" i="1"/>
  <c r="Z96" i="1"/>
  <c r="Z33" i="1"/>
  <c r="Z340" i="1"/>
  <c r="X243" i="1"/>
  <c r="Z116" i="1"/>
  <c r="X259" i="1"/>
  <c r="X261" i="1"/>
  <c r="Z187" i="1"/>
  <c r="Z395" i="1"/>
  <c r="X107" i="1"/>
  <c r="Y75" i="1"/>
  <c r="Z73" i="1"/>
  <c r="Z48" i="1"/>
  <c r="X341" i="1"/>
  <c r="Y129" i="1"/>
  <c r="X398" i="1"/>
  <c r="Y193" i="1"/>
  <c r="Y368" i="1"/>
  <c r="X108" i="1"/>
  <c r="X361" i="1"/>
  <c r="Y77" i="1"/>
  <c r="Y255" i="1"/>
  <c r="Y162" i="1"/>
  <c r="X383" i="1"/>
  <c r="X93" i="1"/>
  <c r="Y128" i="1"/>
  <c r="Y227" i="1"/>
  <c r="Y385" i="1"/>
  <c r="X118" i="1"/>
  <c r="X266" i="1"/>
  <c r="X287" i="1"/>
  <c r="Z25" i="1"/>
  <c r="X342" i="1"/>
  <c r="Z285" i="1"/>
  <c r="Y89" i="1"/>
  <c r="X248" i="1"/>
  <c r="X133" i="1"/>
  <c r="Z311" i="1"/>
  <c r="Y320" i="1"/>
  <c r="Z237" i="1"/>
  <c r="Z195" i="1"/>
  <c r="X119" i="1"/>
  <c r="Y85" i="1"/>
  <c r="X343" i="1"/>
  <c r="Y70" i="1"/>
  <c r="Y363" i="1"/>
  <c r="X97" i="1"/>
  <c r="Z375" i="1"/>
  <c r="Z399" i="1"/>
  <c r="Z358" i="1"/>
  <c r="Y290" i="1"/>
  <c r="Z92" i="1"/>
  <c r="Z223" i="1"/>
  <c r="X36" i="1"/>
  <c r="X297" i="1"/>
  <c r="Z211" i="1"/>
  <c r="Y108" i="1"/>
  <c r="Y232" i="1"/>
  <c r="X152" i="1"/>
  <c r="Z220" i="1"/>
  <c r="X59" i="1"/>
  <c r="X116" i="1"/>
  <c r="Z103" i="1"/>
  <c r="Y230" i="1"/>
  <c r="Z44" i="1"/>
  <c r="Z336" i="1"/>
  <c r="Y352" i="1"/>
  <c r="X198" i="1"/>
  <c r="Z246" i="1"/>
  <c r="Z175" i="1"/>
  <c r="Z113" i="1"/>
  <c r="Z318" i="1"/>
  <c r="Y24" i="1"/>
  <c r="Y88" i="1"/>
  <c r="Z68" i="1"/>
  <c r="Z352" i="1"/>
  <c r="Z120" i="1"/>
  <c r="Z257" i="1"/>
  <c r="X162" i="1"/>
  <c r="X273" i="1"/>
  <c r="Y332" i="1"/>
  <c r="Y267" i="1"/>
  <c r="X35" i="1"/>
  <c r="X347" i="1"/>
  <c r="X323" i="1"/>
  <c r="X325" i="1"/>
  <c r="Y61" i="1"/>
  <c r="Z367" i="1"/>
  <c r="Y236" i="1"/>
  <c r="X53" i="1"/>
  <c r="Z181" i="1"/>
  <c r="Y367" i="1"/>
  <c r="X274" i="1"/>
  <c r="X94" i="1"/>
  <c r="Y393" i="1"/>
  <c r="X104" i="1"/>
  <c r="Z153" i="1"/>
  <c r="X302" i="1"/>
  <c r="Z122" i="1"/>
  <c r="Y158" i="1"/>
  <c r="X76" i="1"/>
  <c r="Y323" i="1"/>
  <c r="X45" i="1"/>
  <c r="Y19" i="1"/>
  <c r="Z81" i="1"/>
  <c r="X99" i="1"/>
  <c r="Z94" i="1"/>
  <c r="Z383" i="1"/>
  <c r="Z219" i="1"/>
  <c r="Y364" i="1"/>
  <c r="Z256" i="1"/>
  <c r="Z314" i="1"/>
  <c r="X208" i="1"/>
  <c r="Z29" i="1"/>
  <c r="Y81" i="1"/>
  <c r="Z119" i="1"/>
  <c r="X177" i="1"/>
  <c r="Y319" i="1"/>
  <c r="Y223" i="1"/>
  <c r="X83" i="1"/>
  <c r="X197" i="1"/>
  <c r="X20" i="1"/>
  <c r="Z253" i="1"/>
  <c r="Z98" i="1"/>
  <c r="X90" i="1"/>
  <c r="X178" i="1"/>
  <c r="X38" i="1"/>
  <c r="Y310" i="1"/>
  <c r="Y151" i="1"/>
  <c r="Z186" i="1"/>
  <c r="X298" i="1"/>
  <c r="Z397" i="1"/>
  <c r="X221" i="1"/>
  <c r="Y105" i="1"/>
  <c r="Z121" i="1"/>
  <c r="X335" i="1"/>
  <c r="Z197" i="1"/>
  <c r="Y100" i="1"/>
  <c r="Z290" i="1"/>
  <c r="X288" i="1"/>
  <c r="Z350" i="1"/>
  <c r="Z149" i="1"/>
  <c r="X227" i="1"/>
  <c r="Z241" i="1"/>
  <c r="X370" i="1"/>
  <c r="Y269" i="1"/>
  <c r="Y62" i="1"/>
  <c r="X369" i="1"/>
  <c r="X22" i="1"/>
  <c r="Z31" i="1"/>
  <c r="Z210" i="1"/>
  <c r="X18" i="1"/>
  <c r="Y138" i="1"/>
  <c r="Y173" i="1"/>
  <c r="X159" i="1"/>
  <c r="X114" i="1"/>
  <c r="Y345" i="1"/>
  <c r="Y48" i="1"/>
  <c r="Y150" i="1"/>
  <c r="Z385" i="1"/>
  <c r="Y159" i="1"/>
  <c r="X394" i="1"/>
  <c r="X141" i="1"/>
  <c r="Y389" i="1"/>
  <c r="X191" i="1"/>
  <c r="Y131" i="1"/>
  <c r="X130" i="1"/>
  <c r="X272" i="1"/>
  <c r="Z268" i="1"/>
  <c r="Y358" i="1"/>
  <c r="Y166" i="1"/>
  <c r="Y64" i="1"/>
  <c r="X60" i="1"/>
  <c r="Z349" i="1"/>
  <c r="Z154" i="1"/>
  <c r="Z274" i="1"/>
  <c r="Z156" i="1"/>
  <c r="Z288" i="1"/>
  <c r="Y378" i="1"/>
  <c r="X391" i="1"/>
  <c r="Z63" i="1"/>
  <c r="Y245" i="1"/>
  <c r="Y395" i="1"/>
  <c r="Y331" i="1"/>
  <c r="Y183" i="1"/>
  <c r="X175" i="1"/>
  <c r="Y380" i="1"/>
  <c r="Z393" i="1"/>
  <c r="Z152" i="1"/>
  <c r="X255" i="1"/>
  <c r="Y161" i="1"/>
  <c r="Z221" i="1"/>
  <c r="X277" i="1"/>
  <c r="Z164" i="1"/>
  <c r="Y104" i="1"/>
  <c r="X182" i="1"/>
  <c r="X346" i="1"/>
  <c r="X320" i="1"/>
  <c r="X390" i="1"/>
  <c r="X336" i="1"/>
  <c r="Y203" i="1"/>
  <c r="X42" i="1"/>
  <c r="X189" i="1"/>
  <c r="Z344" i="1"/>
  <c r="Z159" i="1"/>
  <c r="Z192" i="1"/>
  <c r="X151" i="1"/>
  <c r="Y126" i="1"/>
  <c r="X67" i="1"/>
  <c r="X103" i="1"/>
  <c r="Y286" i="1"/>
  <c r="Y398" i="1"/>
  <c r="Z371" i="1"/>
  <c r="Y20" i="1"/>
  <c r="Z65" i="1"/>
  <c r="X138" i="1"/>
  <c r="Z144" i="1"/>
  <c r="Z320" i="1"/>
  <c r="Z391" i="1"/>
  <c r="Z157" i="1"/>
  <c r="Y170" i="1"/>
  <c r="Y306" i="1"/>
  <c r="X188" i="1"/>
  <c r="Z97" i="1"/>
  <c r="Z262" i="1"/>
  <c r="Y47" i="1"/>
  <c r="Z233" i="1"/>
  <c r="X63" i="1"/>
  <c r="X219" i="1"/>
  <c r="Z266" i="1"/>
  <c r="Y51" i="1"/>
  <c r="Z222" i="1"/>
  <c r="X102" i="1"/>
  <c r="Z129" i="1"/>
  <c r="Y278" i="1"/>
  <c r="Y115" i="1"/>
  <c r="X324" i="1"/>
  <c r="Z209" i="1"/>
  <c r="Y312" i="1"/>
  <c r="Z148" i="1"/>
  <c r="X312" i="1"/>
  <c r="Y242" i="1"/>
  <c r="Z202" i="1"/>
  <c r="X318" i="1"/>
  <c r="Z61" i="1"/>
  <c r="Y120" i="1"/>
  <c r="Z151" i="1"/>
  <c r="X396" i="1"/>
  <c r="Z21" i="1"/>
  <c r="Y155" i="1"/>
  <c r="Y220" i="1"/>
  <c r="Y103" i="1"/>
  <c r="X270" i="1"/>
  <c r="X70" i="1"/>
  <c r="X275" i="1"/>
  <c r="X310" i="1"/>
  <c r="Y206" i="1"/>
  <c r="Z203" i="1"/>
  <c r="X125" i="1"/>
  <c r="X167" i="1"/>
  <c r="Z374" i="1"/>
  <c r="Z141" i="1"/>
  <c r="Y54" i="1"/>
  <c r="Y189" i="1"/>
  <c r="Z386" i="1"/>
  <c r="X174" i="1"/>
  <c r="X100" i="1"/>
  <c r="X217" i="1"/>
  <c r="X278" i="1"/>
  <c r="X44" i="1"/>
  <c r="X306" i="1"/>
  <c r="Y169" i="1"/>
  <c r="Z323" i="1"/>
  <c r="X165" i="1"/>
  <c r="X132" i="1"/>
  <c r="Y375" i="1"/>
  <c r="X249" i="1"/>
  <c r="X74" i="1"/>
  <c r="Z206" i="1"/>
  <c r="X252" i="1"/>
  <c r="Z255" i="1"/>
  <c r="Y112" i="1"/>
  <c r="Y57" i="1"/>
  <c r="Z52" i="1"/>
  <c r="Y153" i="1"/>
  <c r="Z145" i="1"/>
  <c r="Y187" i="1"/>
  <c r="Y294" i="1"/>
  <c r="X253" i="1"/>
  <c r="X32" i="1"/>
  <c r="Z137" i="1"/>
  <c r="Z354" i="1"/>
  <c r="X49" i="1"/>
  <c r="X332" i="1"/>
  <c r="Y192" i="1"/>
  <c r="Y266" i="1"/>
  <c r="Y392" i="1"/>
  <c r="Z43" i="1"/>
  <c r="Z226" i="1"/>
  <c r="Z272" i="1"/>
  <c r="Y74" i="1"/>
  <c r="Z378" i="1"/>
  <c r="X92" i="1"/>
  <c r="X293" i="1"/>
  <c r="Z115" i="1"/>
  <c r="X271" i="1"/>
  <c r="X245" i="1"/>
  <c r="Y355" i="1"/>
  <c r="Z40" i="1"/>
  <c r="Y348" i="1"/>
  <c r="X368" i="1"/>
  <c r="Z278" i="1"/>
  <c r="X195" i="1"/>
  <c r="Y362" i="1"/>
  <c r="Z46" i="1"/>
  <c r="Z183" i="1"/>
  <c r="X238" i="1"/>
  <c r="X329" i="1"/>
  <c r="X399" i="1"/>
  <c r="Y353" i="1"/>
  <c r="Z80" i="1"/>
  <c r="Y25" i="1"/>
  <c r="X192" i="1"/>
  <c r="Z89" i="1"/>
  <c r="Y360" i="1"/>
  <c r="Y149" i="1"/>
  <c r="Z174" i="1"/>
  <c r="Z172" i="1"/>
  <c r="Z106" i="1"/>
  <c r="Y244" i="1"/>
  <c r="Z196" i="1"/>
  <c r="Y217" i="1"/>
  <c r="Z258" i="1"/>
  <c r="Y196" i="1"/>
  <c r="Z377" i="1"/>
  <c r="X378" i="1"/>
  <c r="Y334" i="1"/>
  <c r="X126" i="1"/>
  <c r="Y335" i="1"/>
  <c r="Y191" i="1"/>
  <c r="X262" i="1"/>
  <c r="Y325" i="1"/>
  <c r="X216" i="1"/>
  <c r="Y254" i="1"/>
  <c r="X230" i="1"/>
  <c r="Y65" i="1"/>
  <c r="Z93" i="1"/>
  <c r="X268" i="1"/>
  <c r="Y116" i="1"/>
  <c r="Y33" i="1"/>
  <c r="X359" i="1"/>
  <c r="X385" i="1"/>
  <c r="Z133" i="1"/>
  <c r="Z364" i="1"/>
  <c r="Y225" i="1"/>
  <c r="Z114" i="1"/>
  <c r="X295" i="1"/>
  <c r="Z60" i="1"/>
  <c r="Y272" i="1"/>
  <c r="X148" i="1"/>
  <c r="Z20" i="1"/>
  <c r="Z38" i="1"/>
  <c r="Y231" i="1"/>
  <c r="Y78" i="1"/>
  <c r="Z146" i="1"/>
  <c r="Y175" i="1"/>
  <c r="Z139" i="1"/>
  <c r="X345" i="1"/>
  <c r="Z126" i="1"/>
  <c r="Y134" i="1"/>
  <c r="X147" i="1"/>
  <c r="Z231" i="1"/>
  <c r="X202" i="1"/>
  <c r="Z260" i="1"/>
  <c r="Z163" i="1"/>
  <c r="Y109" i="1"/>
  <c r="X257" i="1"/>
  <c r="Y59" i="1"/>
  <c r="Y99" i="1"/>
  <c r="Y123" i="1"/>
  <c r="Y315" i="1"/>
  <c r="Z143" i="1"/>
  <c r="Y275" i="1"/>
  <c r="X89" i="1"/>
  <c r="X155" i="1"/>
  <c r="Z317" i="1"/>
  <c r="Y316" i="1"/>
  <c r="Z292" i="1"/>
  <c r="Y239" i="1"/>
  <c r="X88" i="1"/>
  <c r="Y394" i="1"/>
  <c r="X87" i="1"/>
  <c r="Z173" i="1"/>
  <c r="Y289" i="1"/>
  <c r="Z27" i="1"/>
  <c r="X276" i="1"/>
  <c r="Y350" i="1"/>
  <c r="Z329" i="1"/>
  <c r="Z50" i="1"/>
  <c r="Y228" i="1"/>
  <c r="Y141" i="1"/>
  <c r="Z18" i="1"/>
  <c r="Z188" i="1"/>
  <c r="Z102" i="1"/>
  <c r="Z308" i="1"/>
  <c r="X267" i="1"/>
  <c r="Z263" i="1"/>
  <c r="X376" i="1"/>
  <c r="Z216" i="1"/>
  <c r="Z178" i="1"/>
  <c r="Z236" i="1"/>
  <c r="Y333" i="1" l="1"/>
  <c r="Y291" i="1"/>
  <c r="Y160" i="1"/>
  <c r="Z307" i="1"/>
  <c r="X205" i="1"/>
  <c r="X129" i="1"/>
  <c r="Z382" i="1"/>
  <c r="Y87" i="1"/>
  <c r="Y107" i="1"/>
  <c r="Z71" i="1"/>
  <c r="Z180" i="1"/>
  <c r="Z316" i="1"/>
  <c r="X352" i="1"/>
  <c r="Y188" i="1"/>
  <c r="X181" i="1"/>
  <c r="Y336" i="1"/>
  <c r="Z337" i="1"/>
  <c r="X291" i="1"/>
  <c r="Y37" i="1"/>
  <c r="X264" i="1"/>
  <c r="Z35" i="1"/>
  <c r="X239" i="1"/>
  <c r="Z370" i="1"/>
  <c r="X229" i="1"/>
  <c r="Y279" i="1"/>
  <c r="Z131" i="1"/>
  <c r="Y226" i="1"/>
  <c r="Y387" i="1"/>
  <c r="X61" i="1"/>
  <c r="X139" i="1"/>
  <c r="X210" i="1"/>
  <c r="X220" i="1"/>
  <c r="Y40" i="1"/>
  <c r="Z368" i="1"/>
  <c r="X280" i="1"/>
  <c r="X214" i="1"/>
  <c r="X392" i="1"/>
  <c r="Z177" i="1"/>
  <c r="Y342" i="1"/>
  <c r="X384" i="1"/>
  <c r="X355" i="1"/>
  <c r="Z348" i="1"/>
  <c r="Y80" i="1"/>
  <c r="X27" i="1"/>
  <c r="X150" i="1"/>
  <c r="X179" i="1"/>
  <c r="Y222" i="1"/>
  <c r="Z264" i="1"/>
  <c r="Y253" i="1"/>
  <c r="Y35" i="1"/>
  <c r="X34" i="1"/>
  <c r="Y154" i="1"/>
  <c r="X149" i="1"/>
  <c r="Z135" i="1"/>
  <c r="X223" i="1"/>
  <c r="X279" i="1"/>
  <c r="Z217" i="1"/>
  <c r="Y308" i="1"/>
  <c r="Y301" i="1"/>
  <c r="X237" i="1"/>
  <c r="Z392" i="1"/>
  <c r="Z109" i="1"/>
  <c r="Z259" i="1"/>
  <c r="Z105" i="1"/>
  <c r="Y201" i="1"/>
  <c r="Y39" i="1"/>
  <c r="Y205" i="1"/>
  <c r="Y219" i="1"/>
  <c r="X50" i="1"/>
  <c r="Y276" i="1"/>
  <c r="Z78" i="1"/>
  <c r="Z127" i="1"/>
  <c r="Y321" i="1"/>
  <c r="Z56" i="1"/>
  <c r="Z193" i="1"/>
  <c r="Z398" i="1"/>
  <c r="X211" i="1"/>
  <c r="Z369" i="1"/>
  <c r="Y282" i="1"/>
  <c r="Y95" i="1"/>
  <c r="P18" i="1" s="1"/>
  <c r="Y185" i="1"/>
  <c r="X85" i="1"/>
  <c r="X339" i="1"/>
  <c r="Z261" i="1"/>
  <c r="Y93" i="1"/>
  <c r="Y101" i="1"/>
  <c r="X365" i="1"/>
  <c r="Z95" i="1"/>
  <c r="Y50" i="1"/>
  <c r="X115" i="1"/>
  <c r="Y27" i="1"/>
  <c r="Y79" i="1"/>
  <c r="Z208" i="1"/>
  <c r="Z205" i="1"/>
  <c r="Y178" i="1"/>
  <c r="X316" i="1"/>
  <c r="Z166" i="1"/>
  <c r="Z17" i="1"/>
  <c r="X395" i="1"/>
  <c r="X281" i="1"/>
  <c r="Y36" i="1"/>
  <c r="G34" i="1" s="1"/>
  <c r="Y256" i="1"/>
  <c r="Y252" i="1"/>
  <c r="X68" i="1"/>
  <c r="X260" i="1"/>
  <c r="Z198" i="1"/>
  <c r="Y210" i="1"/>
  <c r="X51" i="1"/>
  <c r="Z165" i="1"/>
  <c r="Z169" i="1"/>
  <c r="Y344" i="1"/>
  <c r="Z190" i="1"/>
  <c r="Y84" i="1"/>
  <c r="Y292" i="1"/>
  <c r="X334" i="1"/>
  <c r="Z363" i="1"/>
  <c r="Y200" i="1"/>
  <c r="X375" i="1"/>
  <c r="Y63" i="1"/>
  <c r="Z201" i="1"/>
  <c r="Z250" i="1"/>
  <c r="Z327" i="1"/>
  <c r="Z62" i="1"/>
  <c r="Y283" i="1"/>
  <c r="X194" i="1"/>
  <c r="Y92" i="1"/>
  <c r="Y144" i="1"/>
  <c r="X135" i="1"/>
  <c r="Z289" i="1"/>
  <c r="Y354" i="1"/>
  <c r="X353" i="1"/>
  <c r="Z345" i="1"/>
  <c r="X354" i="1"/>
  <c r="Y38" i="1"/>
  <c r="Z64" i="1"/>
  <c r="Z125" i="1"/>
  <c r="Y135" i="1"/>
  <c r="X381" i="1"/>
  <c r="Y382" i="1"/>
  <c r="Y143" i="1"/>
  <c r="X371" i="1"/>
  <c r="Z319" i="1"/>
  <c r="X213" i="1"/>
  <c r="X62" i="1"/>
  <c r="Z310" i="1"/>
  <c r="Y262" i="1"/>
  <c r="Z365" i="1"/>
  <c r="X164" i="1"/>
  <c r="X358" i="1"/>
  <c r="X372" i="1"/>
  <c r="Z275" i="1"/>
  <c r="Y399" i="1"/>
  <c r="Z79" i="1"/>
  <c r="X258" i="1"/>
  <c r="Z322" i="1"/>
  <c r="X222" i="1"/>
  <c r="X294" i="1"/>
  <c r="Z230" i="1"/>
  <c r="Y136" i="1"/>
  <c r="X58" i="1"/>
  <c r="X98" i="1"/>
  <c r="Z291" i="1"/>
  <c r="Z123" i="1"/>
  <c r="Z47" i="1"/>
  <c r="X16" i="1"/>
  <c r="L18" i="1" s="1"/>
  <c r="X17" i="1"/>
  <c r="Z118" i="1"/>
  <c r="Y328" i="1"/>
  <c r="Y295" i="1"/>
  <c r="Y86" i="1"/>
  <c r="Z394" i="1"/>
  <c r="X327" i="1"/>
  <c r="Y197" i="1"/>
  <c r="X311" i="1"/>
  <c r="X180" i="1"/>
  <c r="X386" i="1"/>
  <c r="Y82" i="1"/>
  <c r="Z254" i="1"/>
  <c r="Y110" i="1"/>
  <c r="Y199" i="1"/>
  <c r="Z136" i="1"/>
  <c r="Y263" i="1"/>
  <c r="Y172" i="1"/>
  <c r="Z24" i="1"/>
  <c r="Y246" i="1"/>
  <c r="Z77" i="1"/>
  <c r="X242" i="1"/>
  <c r="Y314" i="1"/>
  <c r="Y235" i="1"/>
  <c r="Y277" i="1"/>
  <c r="Z213" i="1"/>
  <c r="Z294" i="1"/>
  <c r="Z101" i="1"/>
  <c r="Y97" i="1"/>
  <c r="Y297" i="1"/>
  <c r="X128" i="1"/>
  <c r="X39" i="1"/>
  <c r="X78" i="1"/>
  <c r="Y238" i="1"/>
  <c r="Z341" i="1"/>
  <c r="Z189" i="1"/>
  <c r="X206" i="1"/>
  <c r="Z34" i="1"/>
  <c r="X203" i="1"/>
  <c r="Y324" i="1"/>
  <c r="X289" i="1"/>
  <c r="X301" i="1"/>
  <c r="X131" i="1"/>
  <c r="X140" i="1"/>
  <c r="Z330" i="1"/>
  <c r="Z182" i="1"/>
  <c r="X225" i="1"/>
  <c r="Y142" i="1"/>
  <c r="X363" i="1"/>
  <c r="X251" i="1"/>
  <c r="Z372" i="1"/>
  <c r="Z111" i="1"/>
  <c r="X40" i="1"/>
  <c r="X109" i="1"/>
  <c r="X81" i="1"/>
  <c r="Z280" i="1"/>
  <c r="Y195" i="1"/>
  <c r="Y383" i="1"/>
  <c r="Y133" i="1"/>
  <c r="L30" i="1" s="1"/>
  <c r="X326" i="1"/>
  <c r="Y118" i="1"/>
  <c r="Y106" i="1"/>
  <c r="X157" i="1"/>
  <c r="Y83" i="1"/>
  <c r="L33" i="1" s="1"/>
  <c r="Y309" i="1"/>
  <c r="Y270" i="1"/>
  <c r="X134" i="1"/>
  <c r="X160" i="1"/>
  <c r="Z287" i="1"/>
  <c r="Z332" i="1"/>
  <c r="X86" i="1"/>
  <c r="Z240" i="1"/>
  <c r="Z199" i="1"/>
  <c r="Z138" i="1"/>
  <c r="Z305" i="1"/>
  <c r="Y258" i="1"/>
  <c r="Y271" i="1"/>
  <c r="Z130" i="1"/>
  <c r="X55" i="1"/>
  <c r="X235" i="1"/>
  <c r="Z232" i="1"/>
  <c r="K32" i="1"/>
  <c r="J28" i="1"/>
  <c r="L20" i="1"/>
  <c r="J18" i="1"/>
  <c r="N25" i="1"/>
  <c r="G27" i="1"/>
  <c r="F35" i="1"/>
  <c r="F22" i="1"/>
  <c r="Q29" i="1"/>
  <c r="P30" i="1"/>
  <c r="N35" i="1"/>
  <c r="O25" i="1"/>
  <c r="F34" i="1"/>
  <c r="I20" i="1"/>
  <c r="Q32" i="1"/>
  <c r="K18" i="1"/>
  <c r="J27" i="1"/>
  <c r="O29" i="1"/>
  <c r="O26" i="1"/>
  <c r="Q20" i="1"/>
  <c r="Q35" i="1"/>
  <c r="N18" i="1"/>
  <c r="L35" i="1"/>
  <c r="O35" i="1"/>
  <c r="K31" i="1"/>
  <c r="J29" i="1"/>
  <c r="L24" i="1"/>
  <c r="M18" i="1" l="1"/>
  <c r="J19" i="1"/>
  <c r="Q31" i="1"/>
  <c r="P31" i="1"/>
  <c r="J31" i="1"/>
  <c r="H27" i="1"/>
  <c r="M23" i="1"/>
  <c r="H23" i="1"/>
  <c r="F32" i="1"/>
  <c r="O18" i="1"/>
  <c r="I33" i="1"/>
  <c r="M24" i="1"/>
  <c r="I35" i="1"/>
  <c r="O30" i="1"/>
  <c r="Q22" i="1"/>
  <c r="N34" i="1"/>
  <c r="K25" i="1"/>
  <c r="F33" i="1"/>
  <c r="K29" i="1"/>
  <c r="G33" i="1"/>
  <c r="P25" i="1"/>
  <c r="Q34" i="1"/>
  <c r="J20" i="1"/>
  <c r="G32" i="1"/>
  <c r="N32" i="1"/>
  <c r="M33" i="1"/>
  <c r="H28" i="1"/>
  <c r="L32" i="1"/>
  <c r="O31" i="1"/>
  <c r="Q28" i="1"/>
  <c r="O34" i="1"/>
  <c r="O21" i="1"/>
  <c r="M20" i="1"/>
  <c r="F30" i="1"/>
  <c r="O32" i="1"/>
  <c r="M21" i="1"/>
  <c r="F28" i="1"/>
  <c r="M27" i="1"/>
  <c r="M26" i="1"/>
  <c r="K30" i="1"/>
  <c r="Q30" i="1"/>
  <c r="Q27" i="1"/>
  <c r="M31" i="1"/>
  <c r="F31" i="1"/>
  <c r="N28" i="1"/>
  <c r="P24" i="1"/>
  <c r="L22" i="1"/>
  <c r="H33" i="1"/>
  <c r="K24" i="1"/>
  <c r="L25" i="1"/>
  <c r="Q19" i="1"/>
  <c r="J26" i="1"/>
  <c r="N30" i="1"/>
  <c r="I32" i="1"/>
  <c r="I31" i="1"/>
  <c r="G29" i="1"/>
  <c r="L19" i="1"/>
  <c r="N27" i="1"/>
  <c r="K22" i="1"/>
  <c r="P35" i="1"/>
  <c r="H31" i="1"/>
  <c r="F19" i="1"/>
  <c r="F24" i="1"/>
  <c r="I19" i="1"/>
  <c r="M25" i="1"/>
  <c r="H35" i="1"/>
  <c r="I21" i="1"/>
  <c r="P27" i="1"/>
  <c r="Q23" i="1"/>
  <c r="L31" i="1"/>
  <c r="P29" i="1"/>
  <c r="J32" i="1"/>
  <c r="Q18" i="1"/>
  <c r="K20" i="1"/>
  <c r="N20" i="1"/>
  <c r="K26" i="1"/>
  <c r="H26" i="1"/>
  <c r="I24" i="1"/>
  <c r="I30" i="1"/>
  <c r="K21" i="1"/>
  <c r="K36" i="1" s="1"/>
  <c r="K38" i="1" s="1"/>
  <c r="Q24" i="1"/>
  <c r="Q36" i="1" s="1"/>
  <c r="Q38" i="1" s="1"/>
  <c r="J23" i="1"/>
  <c r="M34" i="1"/>
  <c r="I18" i="1"/>
  <c r="I25" i="1"/>
  <c r="Q26" i="1"/>
  <c r="G21" i="1"/>
  <c r="G28" i="1"/>
  <c r="E28" i="1" s="1"/>
  <c r="P33" i="1"/>
  <c r="O23" i="1"/>
  <c r="N21" i="1"/>
  <c r="I28" i="1"/>
  <c r="F20" i="1"/>
  <c r="K35" i="1"/>
  <c r="H21" i="1"/>
  <c r="H30" i="1"/>
  <c r="E30" i="1" s="1"/>
  <c r="O28" i="1"/>
  <c r="O36" i="1" s="1"/>
  <c r="O38" i="1" s="1"/>
  <c r="N19" i="1"/>
  <c r="K34" i="1"/>
  <c r="N29" i="1"/>
  <c r="H20" i="1"/>
  <c r="M19" i="1"/>
  <c r="O22" i="1"/>
  <c r="L34" i="1"/>
  <c r="G23" i="1"/>
  <c r="E23" i="1" s="1"/>
  <c r="K19" i="1"/>
  <c r="F27" i="1"/>
  <c r="G35" i="1"/>
  <c r="J24" i="1"/>
  <c r="M30" i="1"/>
  <c r="M35" i="1"/>
  <c r="E35" i="1" s="1"/>
  <c r="F25" i="1"/>
  <c r="E25" i="1" s="1"/>
  <c r="H32" i="1"/>
  <c r="E32" i="1" s="1"/>
  <c r="H19" i="1"/>
  <c r="P32" i="1"/>
  <c r="H22" i="1"/>
  <c r="I26" i="1"/>
  <c r="O19" i="1"/>
  <c r="L23" i="1"/>
  <c r="J22" i="1"/>
  <c r="N22" i="1"/>
  <c r="N36" i="1" s="1"/>
  <c r="N38" i="1" s="1"/>
  <c r="G31" i="1"/>
  <c r="M29" i="1"/>
  <c r="N33" i="1"/>
  <c r="H24" i="1"/>
  <c r="H29" i="1"/>
  <c r="I23" i="1"/>
  <c r="K28" i="1"/>
  <c r="N26" i="1"/>
  <c r="J35" i="1"/>
  <c r="L27" i="1"/>
  <c r="G26" i="1"/>
  <c r="J30" i="1"/>
  <c r="J33" i="1"/>
  <c r="M28" i="1"/>
  <c r="M36" i="1" s="1"/>
  <c r="M38" i="1" s="1"/>
  <c r="P19" i="1"/>
  <c r="G22" i="1"/>
  <c r="E22" i="1" s="1"/>
  <c r="I34" i="1"/>
  <c r="I27" i="1"/>
  <c r="Q21" i="1"/>
  <c r="K23" i="1"/>
  <c r="M22" i="1"/>
  <c r="J21" i="1"/>
  <c r="J36" i="1" s="1"/>
  <c r="J38" i="1" s="1"/>
  <c r="N31" i="1"/>
  <c r="E31" i="1" s="1"/>
  <c r="P20" i="1"/>
  <c r="E20" i="1" s="1"/>
  <c r="F26" i="1"/>
  <c r="L21" i="1"/>
  <c r="P22" i="1"/>
  <c r="O20" i="1"/>
  <c r="G20" i="1"/>
  <c r="Q33" i="1"/>
  <c r="H25" i="1"/>
  <c r="H36" i="1" s="1"/>
  <c r="H38" i="1" s="1"/>
  <c r="P23" i="1"/>
  <c r="O24" i="1"/>
  <c r="G30" i="1"/>
  <c r="P28" i="1"/>
  <c r="L28" i="1"/>
  <c r="P21" i="1"/>
  <c r="Q25" i="1"/>
  <c r="F29" i="1"/>
  <c r="E29" i="1" s="1"/>
  <c r="D29" i="1" s="1"/>
  <c r="I22" i="1"/>
  <c r="I36" i="1" s="1"/>
  <c r="I38" i="1" s="1"/>
  <c r="I29" i="1"/>
  <c r="O27" i="1"/>
  <c r="G19" i="1"/>
  <c r="E19" i="1" s="1"/>
  <c r="H18" i="1"/>
  <c r="G18" i="1"/>
  <c r="L26" i="1"/>
  <c r="E26" i="1" s="1"/>
  <c r="O33" i="1"/>
  <c r="E33" i="1" s="1"/>
  <c r="J34" i="1"/>
  <c r="E34" i="1" s="1"/>
  <c r="N23" i="1"/>
  <c r="F18" i="1"/>
  <c r="K33" i="1"/>
  <c r="H34" i="1"/>
  <c r="J25" i="1"/>
  <c r="K27" i="1"/>
  <c r="L29" i="1"/>
  <c r="L36" i="1" s="1"/>
  <c r="L38" i="1" s="1"/>
  <c r="N24" i="1"/>
  <c r="E24" i="1" s="1"/>
  <c r="F21" i="1"/>
  <c r="G24" i="1"/>
  <c r="P26" i="1"/>
  <c r="M32" i="1"/>
  <c r="F23" i="1"/>
  <c r="G25" i="1"/>
  <c r="P34" i="1"/>
  <c r="E18" i="1"/>
  <c r="E27" i="1"/>
  <c r="E21" i="1"/>
  <c r="D35" i="1" l="1"/>
  <c r="C35" i="1"/>
  <c r="P36" i="1"/>
  <c r="P38" i="1" s="1"/>
  <c r="G36" i="1"/>
  <c r="G38" i="1" s="1"/>
  <c r="F36" i="1"/>
  <c r="E36" i="1" s="1"/>
  <c r="C29" i="1"/>
  <c r="C25" i="1"/>
  <c r="D25" i="1"/>
  <c r="D26" i="1"/>
  <c r="C26" i="1"/>
  <c r="C19" i="1"/>
  <c r="D19" i="1"/>
  <c r="C18" i="1"/>
  <c r="D18" i="1"/>
  <c r="C33" i="1"/>
  <c r="D33" i="1"/>
  <c r="D23" i="1"/>
  <c r="C23" i="1"/>
  <c r="C34" i="1"/>
  <c r="D34" i="1"/>
  <c r="C20" i="1"/>
  <c r="D20" i="1"/>
  <c r="D21" i="1"/>
  <c r="C21" i="1"/>
  <c r="D28" i="1"/>
  <c r="C28" i="1"/>
  <c r="F38" i="1"/>
  <c r="D31" i="1"/>
  <c r="C31" i="1"/>
  <c r="D32" i="1"/>
  <c r="C32" i="1"/>
  <c r="D24" i="1"/>
  <c r="C24" i="1"/>
  <c r="C22" i="1"/>
  <c r="D22" i="1"/>
  <c r="C27" i="1"/>
  <c r="D27" i="1"/>
  <c r="C30" i="1"/>
  <c r="D30" i="1"/>
  <c r="D36" i="1" l="1"/>
  <c r="C36" i="1"/>
  <c r="E38" i="1"/>
</calcChain>
</file>

<file path=xl/sharedStrings.xml><?xml version="1.0" encoding="utf-8"?>
<sst xmlns="http://schemas.openxmlformats.org/spreadsheetml/2006/main" count="406" uniqueCount="123">
  <si>
    <t>Itemized Income and Expense</t>
  </si>
  <si>
    <t>Total Income and Expense for Property</t>
  </si>
  <si>
    <t>Itemized Income and Expense by Category</t>
  </si>
  <si>
    <t>Enter Days in February This Year</t>
  </si>
  <si>
    <t>Select Property --&gt;</t>
  </si>
  <si>
    <t>Date</t>
  </si>
  <si>
    <t>Income Category</t>
  </si>
  <si>
    <t>Amount</t>
  </si>
  <si>
    <t>Expense Category</t>
  </si>
  <si>
    <t>Property:</t>
  </si>
  <si>
    <t>All Properties</t>
  </si>
  <si>
    <t>Enter Year for This XLS Data</t>
  </si>
  <si>
    <t>Property</t>
  </si>
  <si>
    <t>Income</t>
  </si>
  <si>
    <t>Expense</t>
  </si>
  <si>
    <t>Profit</t>
  </si>
  <si>
    <t>Monthly</t>
  </si>
  <si>
    <t>Profit %</t>
  </si>
  <si>
    <t>CoC%</t>
  </si>
  <si>
    <r>
      <t xml:space="preserve">Profit </t>
    </r>
    <r>
      <rPr>
        <b/>
        <sz val="9"/>
        <color theme="1"/>
        <rFont val="Calibri"/>
        <family val="2"/>
        <scheme val="minor"/>
      </rPr>
      <t>(No CapEx)</t>
    </r>
  </si>
  <si>
    <t>INCOME</t>
  </si>
  <si>
    <t>% OF INCOME</t>
  </si>
  <si>
    <t>MONTHLY AVG</t>
  </si>
  <si>
    <t>TOTALS</t>
  </si>
  <si>
    <t>JAN</t>
  </si>
  <si>
    <t>FEB</t>
  </si>
  <si>
    <t>MAR</t>
  </si>
  <si>
    <t>APR</t>
  </si>
  <si>
    <t>MAY</t>
  </si>
  <si>
    <t>JUN</t>
  </si>
  <si>
    <t>JUL</t>
  </si>
  <si>
    <t>AUG</t>
  </si>
  <si>
    <t>SEP</t>
  </si>
  <si>
    <t>OCT</t>
  </si>
  <si>
    <t>NOV</t>
  </si>
  <si>
    <t>DEC</t>
  </si>
  <si>
    <t>Rent</t>
  </si>
  <si>
    <t>Utility Billback</t>
  </si>
  <si>
    <t>Damage Deposit Forfeited</t>
  </si>
  <si>
    <t>Non Refundable Pet Fee</t>
  </si>
  <si>
    <t>Escrow Refund</t>
  </si>
  <si>
    <t>Application Fee</t>
  </si>
  <si>
    <t>Laundry</t>
  </si>
  <si>
    <t>Insurance Claim Proceeds</t>
  </si>
  <si>
    <t>Utility Refund</t>
  </si>
  <si>
    <t>TOTAL INCOME</t>
  </si>
  <si>
    <t>EXPENSES</t>
  </si>
  <si>
    <t>Mortgage Payment</t>
  </si>
  <si>
    <t>Advertising</t>
  </si>
  <si>
    <t>Auto and Travel</t>
  </si>
  <si>
    <t>Cleaning</t>
  </si>
  <si>
    <t>Insurance</t>
  </si>
  <si>
    <t>Legal/Professional Fees</t>
  </si>
  <si>
    <t>Management Fees</t>
  </si>
  <si>
    <t>Mortgage Interest</t>
  </si>
  <si>
    <t>Repairs / Maintenance</t>
  </si>
  <si>
    <t>Total:</t>
  </si>
  <si>
    <t>No CapEx</t>
  </si>
  <si>
    <t>Income Total:</t>
  </si>
  <si>
    <t>Expense Total:</t>
  </si>
  <si>
    <t>Supplies</t>
  </si>
  <si>
    <t>Taxes</t>
  </si>
  <si>
    <t>Utilities</t>
  </si>
  <si>
    <t>Capital Improvements</t>
  </si>
  <si>
    <t>Other - HOA</t>
  </si>
  <si>
    <t>Other - Assessments/Appraisals</t>
  </si>
  <si>
    <t>Other - Application Fee</t>
  </si>
  <si>
    <t>Other - Meetings/Meals</t>
  </si>
  <si>
    <t>Other - Education/Training</t>
  </si>
  <si>
    <t>TOTAL EXPENSES</t>
  </si>
  <si>
    <t>NET INCOME</t>
  </si>
  <si>
    <t>Rental Income</t>
  </si>
  <si>
    <t>Description</t>
  </si>
  <si>
    <t>Rental Expenses</t>
  </si>
  <si>
    <t>Mgmt</t>
  </si>
  <si>
    <t>??????</t>
  </si>
  <si>
    <t>Income Categories List</t>
  </si>
  <si>
    <t>Expense Categories List</t>
  </si>
  <si>
    <t>Property List</t>
  </si>
  <si>
    <t>City</t>
  </si>
  <si>
    <t>State</t>
  </si>
  <si>
    <t>ZIP</t>
  </si>
  <si>
    <t>Mailbox</t>
  </si>
  <si>
    <t>Purchase Date</t>
  </si>
  <si>
    <t>Purchase Price</t>
  </si>
  <si>
    <t>Current Value</t>
  </si>
  <si>
    <t>Total Investment</t>
  </si>
  <si>
    <t>Num Units</t>
  </si>
  <si>
    <t>Avg Rent/Unit</t>
  </si>
  <si>
    <t>P&amp;I</t>
  </si>
  <si>
    <t>Owed</t>
  </si>
  <si>
    <t>Int Rate</t>
  </si>
  <si>
    <t>HOA</t>
  </si>
  <si>
    <t>CO</t>
  </si>
  <si>
    <t>Yard / Fence</t>
  </si>
  <si>
    <t>Aug rent</t>
  </si>
  <si>
    <t>July rent (paid with June prorated rent)</t>
  </si>
  <si>
    <t>June prorated (paid with July)</t>
  </si>
  <si>
    <t>July rent (prorated June really)</t>
  </si>
  <si>
    <t>July rent (paid in June and prorated paid in July)</t>
  </si>
  <si>
    <t>1234 Main St</t>
  </si>
  <si>
    <t>Fort Collins</t>
  </si>
  <si>
    <t>5678 Third St</t>
  </si>
  <si>
    <t>Loveland</t>
  </si>
  <si>
    <t>9012 Fifth St</t>
  </si>
  <si>
    <t>Greeley</t>
  </si>
  <si>
    <t>ABC Holdings, LLC</t>
  </si>
  <si>
    <t>Mr. Landlord Credit Check</t>
  </si>
  <si>
    <t>Registered Agent Fee</t>
  </si>
  <si>
    <t>Attorney LLC Costs</t>
  </si>
  <si>
    <t>Radon Test</t>
  </si>
  <si>
    <t>Interest Only Loan</t>
  </si>
  <si>
    <t>Water Bill</t>
  </si>
  <si>
    <t>Landscaping Costs</t>
  </si>
  <si>
    <t>LLC Registration</t>
  </si>
  <si>
    <t>CPA Consultation</t>
  </si>
  <si>
    <t>Order Checks</t>
  </si>
  <si>
    <t>Loan</t>
  </si>
  <si>
    <t>Mileage for Brian</t>
  </si>
  <si>
    <t>Mileage for James</t>
  </si>
  <si>
    <t>Box 1</t>
  </si>
  <si>
    <t>N/A</t>
  </si>
  <si>
    <t>WARNING: USE AT YOUR OWN RISK. WHILE THE SPREADSHEET, FORMULAS, AND RESULTS ARE DESIGNED TO BE CORRECT, THERE MAY BE ERRORS. DO NOT RELY ON THIS INFORMATION. DO YOUR OWN DUE DILIGENCE. THIS SPREADSHEET IS FOR LEARNING PURPOSES FROM AN NCREIG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</si>
</sst>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0.0%"/>
    <numFmt numFmtId="165" formatCode="_(&quot;$&quot;* #,##0_);_(&quot;$&quot;* \(#,##0\);_(&quot;$&quot;* &quot;-&quot;??_);_(@_)"/>
    <numFmt numFmtId="166"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b/>
      <sz val="9"/>
      <color theme="1"/>
      <name val="Calibri"/>
      <family val="2"/>
      <scheme val="minor"/>
    </font>
    <font>
      <b/>
      <u/>
      <sz val="11"/>
      <color theme="1"/>
      <name val="Calibri"/>
      <family val="2"/>
      <scheme val="minor"/>
    </font>
    <font>
      <b/>
      <sz val="13"/>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1">
    <xf numFmtId="0" fontId="0" fillId="0" borderId="0" xfId="0"/>
    <xf numFmtId="0" fontId="0" fillId="0" borderId="0" xfId="0" applyAlignment="1">
      <alignment horizontal="center"/>
    </xf>
    <xf numFmtId="44" fontId="0" fillId="0" borderId="0" xfId="1" applyFont="1"/>
    <xf numFmtId="14" fontId="0" fillId="0" borderId="0" xfId="0" applyNumberFormat="1" applyAlignment="1">
      <alignment horizontal="center"/>
    </xf>
    <xf numFmtId="0" fontId="0" fillId="0" borderId="0" xfId="0" applyFill="1"/>
    <xf numFmtId="0" fontId="0" fillId="0" borderId="1" xfId="0" applyBorder="1"/>
    <xf numFmtId="0" fontId="0" fillId="0" borderId="2" xfId="0" applyBorder="1"/>
    <xf numFmtId="0" fontId="0" fillId="0" borderId="3" xfId="0" applyBorder="1"/>
    <xf numFmtId="0" fontId="3" fillId="0" borderId="0" xfId="0" applyFont="1" applyFill="1" applyBorder="1" applyAlignment="1">
      <alignment horizontal="center"/>
    </xf>
    <xf numFmtId="14" fontId="5" fillId="2" borderId="1" xfId="0" applyNumberFormat="1" applyFont="1" applyFill="1" applyBorder="1" applyAlignment="1">
      <alignment horizontal="center"/>
    </xf>
    <xf numFmtId="14" fontId="5" fillId="2" borderId="9" xfId="0" applyNumberFormat="1" applyFont="1" applyFill="1" applyBorder="1" applyAlignment="1">
      <alignment horizontal="center"/>
    </xf>
    <xf numFmtId="0" fontId="5" fillId="2" borderId="10" xfId="0" applyFont="1" applyFill="1" applyBorder="1" applyAlignment="1">
      <alignment horizontal="center"/>
    </xf>
    <xf numFmtId="44" fontId="5" fillId="2" borderId="11" xfId="1" applyFont="1" applyFill="1" applyBorder="1" applyAlignment="1">
      <alignment horizontal="center"/>
    </xf>
    <xf numFmtId="44" fontId="5" fillId="2" borderId="5" xfId="1" applyFont="1" applyFill="1" applyBorder="1" applyAlignment="1">
      <alignment horizontal="center"/>
    </xf>
    <xf numFmtId="0" fontId="5" fillId="2" borderId="11" xfId="0" applyFont="1" applyFill="1" applyBorder="1" applyAlignment="1">
      <alignment horizontal="center"/>
    </xf>
    <xf numFmtId="0" fontId="5" fillId="0" borderId="0" xfId="0" applyFont="1" applyFill="1" applyBorder="1" applyAlignment="1">
      <alignment horizontal="center"/>
    </xf>
    <xf numFmtId="0" fontId="4" fillId="2" borderId="4" xfId="0" applyFont="1" applyFill="1" applyBorder="1" applyAlignment="1">
      <alignment horizontal="right"/>
    </xf>
    <xf numFmtId="0" fontId="0" fillId="0" borderId="0" xfId="1" applyNumberFormat="1" applyFont="1" applyAlignment="1">
      <alignment horizontal="center"/>
    </xf>
    <xf numFmtId="0" fontId="0" fillId="4" borderId="16" xfId="0" applyFill="1" applyBorder="1"/>
    <xf numFmtId="14" fontId="0" fillId="4" borderId="17" xfId="1" applyNumberFormat="1" applyFont="1" applyFill="1" applyBorder="1" applyAlignment="1">
      <alignment horizontal="center"/>
    </xf>
    <xf numFmtId="0" fontId="0" fillId="4" borderId="18" xfId="0" applyFill="1" applyBorder="1"/>
    <xf numFmtId="44" fontId="0" fillId="4" borderId="19" xfId="1" applyFont="1" applyFill="1" applyBorder="1"/>
    <xf numFmtId="44" fontId="0" fillId="4" borderId="20" xfId="1" applyFont="1" applyFill="1" applyBorder="1"/>
    <xf numFmtId="44" fontId="0" fillId="0" borderId="0" xfId="1" applyFont="1" applyFill="1" applyBorder="1"/>
    <xf numFmtId="0" fontId="4" fillId="2" borderId="1" xfId="0" applyFont="1" applyFill="1" applyBorder="1" applyAlignment="1">
      <alignment horizontal="left"/>
    </xf>
    <xf numFmtId="0" fontId="4" fillId="2" borderId="1" xfId="0" applyFont="1" applyFill="1" applyBorder="1" applyAlignment="1">
      <alignment horizontal="center"/>
    </xf>
    <xf numFmtId="0" fontId="4" fillId="2" borderId="21" xfId="0" applyFont="1" applyFill="1" applyBorder="1" applyAlignment="1">
      <alignment horizontal="center"/>
    </xf>
    <xf numFmtId="0" fontId="4" fillId="2" borderId="2" xfId="0" applyFont="1" applyFill="1" applyBorder="1" applyAlignment="1">
      <alignment horizontal="center"/>
    </xf>
    <xf numFmtId="0" fontId="4" fillId="2" borderId="22" xfId="0" applyFont="1" applyFill="1" applyBorder="1" applyAlignment="1">
      <alignment horizontal="center"/>
    </xf>
    <xf numFmtId="0" fontId="4" fillId="2" borderId="4" xfId="0" applyFont="1" applyFill="1" applyBorder="1" applyAlignment="1">
      <alignment horizontal="center"/>
    </xf>
    <xf numFmtId="0" fontId="5" fillId="2" borderId="23" xfId="0" applyFont="1" applyFill="1" applyBorder="1" applyAlignment="1">
      <alignment horizontal="center"/>
    </xf>
    <xf numFmtId="0" fontId="5" fillId="2" borderId="24" xfId="0" applyFont="1" applyFill="1" applyBorder="1" applyAlignment="1">
      <alignment horizontal="center"/>
    </xf>
    <xf numFmtId="0" fontId="5" fillId="2" borderId="25" xfId="0" applyFont="1" applyFill="1" applyBorder="1" applyAlignment="1">
      <alignment horizontal="center"/>
    </xf>
    <xf numFmtId="0" fontId="2" fillId="4" borderId="4" xfId="0" applyFont="1" applyFill="1" applyBorder="1"/>
    <xf numFmtId="0" fontId="2" fillId="4" borderId="4" xfId="0" applyFont="1" applyFill="1" applyBorder="1" applyAlignment="1">
      <alignment horizontal="center"/>
    </xf>
    <xf numFmtId="44" fontId="2" fillId="4" borderId="22" xfId="1" applyFont="1" applyFill="1" applyBorder="1" applyAlignment="1">
      <alignment horizontal="center"/>
    </xf>
    <xf numFmtId="44" fontId="2" fillId="4" borderId="5" xfId="1" applyFont="1" applyFill="1" applyBorder="1" applyAlignment="1">
      <alignment horizontal="center"/>
    </xf>
    <xf numFmtId="44" fontId="2" fillId="4" borderId="6" xfId="1" applyFont="1" applyFill="1" applyBorder="1" applyAlignment="1">
      <alignment horizontal="center"/>
    </xf>
    <xf numFmtId="44" fontId="2" fillId="0" borderId="0" xfId="1" applyFont="1" applyFill="1" applyBorder="1" applyAlignment="1">
      <alignment horizontal="center"/>
    </xf>
    <xf numFmtId="0" fontId="0" fillId="4" borderId="26" xfId="0" applyFont="1" applyFill="1" applyBorder="1"/>
    <xf numFmtId="44" fontId="1" fillId="4" borderId="26" xfId="1" applyFont="1" applyFill="1" applyBorder="1"/>
    <xf numFmtId="44" fontId="1" fillId="4" borderId="27" xfId="1" applyFont="1" applyFill="1" applyBorder="1"/>
    <xf numFmtId="44" fontId="1" fillId="4" borderId="28" xfId="1" applyFont="1" applyFill="1" applyBorder="1"/>
    <xf numFmtId="44" fontId="1" fillId="4" borderId="29" xfId="1" applyFont="1" applyFill="1" applyBorder="1"/>
    <xf numFmtId="10" fontId="1" fillId="4" borderId="29" xfId="2" applyNumberFormat="1" applyFont="1" applyFill="1" applyBorder="1" applyAlignment="1">
      <alignment horizontal="center"/>
    </xf>
    <xf numFmtId="10" fontId="1" fillId="4" borderId="30" xfId="2" applyNumberFormat="1" applyFont="1" applyFill="1" applyBorder="1" applyAlignment="1">
      <alignment horizontal="center"/>
    </xf>
    <xf numFmtId="44" fontId="1" fillId="4" borderId="30" xfId="1" applyFont="1" applyFill="1" applyBorder="1"/>
    <xf numFmtId="0" fontId="0" fillId="4" borderId="31" xfId="0" applyFill="1" applyBorder="1"/>
    <xf numFmtId="44" fontId="0" fillId="4" borderId="32" xfId="1" applyFont="1" applyFill="1" applyBorder="1"/>
    <xf numFmtId="44" fontId="0" fillId="4" borderId="33" xfId="1" applyFont="1" applyFill="1" applyBorder="1"/>
    <xf numFmtId="0" fontId="0" fillId="0" borderId="7" xfId="0" applyFont="1" applyBorder="1" applyAlignment="1"/>
    <xf numFmtId="164" fontId="0" fillId="0" borderId="7" xfId="2" applyNumberFormat="1" applyFont="1" applyBorder="1" applyAlignment="1">
      <alignment horizontal="center"/>
    </xf>
    <xf numFmtId="44" fontId="0" fillId="0" borderId="7" xfId="1" applyFont="1" applyBorder="1" applyAlignment="1">
      <alignment horizontal="center"/>
    </xf>
    <xf numFmtId="44" fontId="2" fillId="0" borderId="34" xfId="1" applyFont="1" applyBorder="1"/>
    <xf numFmtId="44" fontId="0" fillId="0" borderId="0" xfId="1" applyFont="1" applyBorder="1"/>
    <xf numFmtId="44" fontId="0" fillId="0" borderId="8" xfId="1" applyFont="1" applyBorder="1"/>
    <xf numFmtId="0" fontId="0" fillId="4" borderId="16" xfId="0" applyFont="1" applyFill="1" applyBorder="1"/>
    <xf numFmtId="44" fontId="1" fillId="4" borderId="16" xfId="1" applyFont="1" applyFill="1" applyBorder="1"/>
    <xf numFmtId="44" fontId="1" fillId="4" borderId="35" xfId="1" applyFont="1" applyFill="1" applyBorder="1"/>
    <xf numFmtId="44" fontId="1" fillId="4" borderId="36" xfId="1" applyFont="1" applyFill="1" applyBorder="1"/>
    <xf numFmtId="10" fontId="1" fillId="4" borderId="35" xfId="2" applyNumberFormat="1" applyFont="1" applyFill="1" applyBorder="1" applyAlignment="1">
      <alignment horizontal="center"/>
    </xf>
    <xf numFmtId="10" fontId="1" fillId="4" borderId="16" xfId="2" applyNumberFormat="1" applyFont="1" applyFill="1" applyBorder="1" applyAlignment="1">
      <alignment horizontal="center"/>
    </xf>
    <xf numFmtId="0" fontId="0" fillId="4" borderId="37" xfId="0" applyFill="1" applyBorder="1"/>
    <xf numFmtId="44" fontId="0" fillId="4" borderId="38" xfId="1" applyFont="1" applyFill="1" applyBorder="1"/>
    <xf numFmtId="44" fontId="0" fillId="4" borderId="39" xfId="1" applyFont="1" applyFill="1" applyBorder="1"/>
    <xf numFmtId="44" fontId="2" fillId="0" borderId="40" xfId="1" applyFont="1" applyBorder="1"/>
    <xf numFmtId="164" fontId="2" fillId="4" borderId="4" xfId="2" applyNumberFormat="1" applyFont="1" applyFill="1" applyBorder="1" applyAlignment="1">
      <alignment horizontal="center"/>
    </xf>
    <xf numFmtId="44" fontId="2" fillId="4" borderId="4" xfId="0" applyNumberFormat="1" applyFont="1" applyFill="1" applyBorder="1" applyAlignment="1">
      <alignment horizontal="center"/>
    </xf>
    <xf numFmtId="44" fontId="2" fillId="4" borderId="22" xfId="1" applyFont="1" applyFill="1" applyBorder="1"/>
    <xf numFmtId="44" fontId="2" fillId="4" borderId="5" xfId="1" applyFont="1" applyFill="1" applyBorder="1"/>
    <xf numFmtId="44" fontId="2" fillId="4" borderId="6" xfId="1" applyFont="1" applyFill="1" applyBorder="1"/>
    <xf numFmtId="44" fontId="2" fillId="0" borderId="0" xfId="1" applyFont="1" applyFill="1" applyBorder="1"/>
    <xf numFmtId="0" fontId="0" fillId="0" borderId="7" xfId="0" applyBorder="1"/>
    <xf numFmtId="0" fontId="0" fillId="0" borderId="0" xfId="0" applyBorder="1" applyAlignment="1">
      <alignment horizontal="center"/>
    </xf>
    <xf numFmtId="0" fontId="0" fillId="4" borderId="41" xfId="0" applyFont="1" applyFill="1" applyBorder="1"/>
    <xf numFmtId="44" fontId="1" fillId="4" borderId="41" xfId="1" applyFont="1" applyFill="1" applyBorder="1"/>
    <xf numFmtId="44" fontId="1" fillId="4" borderId="42" xfId="1" applyFont="1" applyFill="1" applyBorder="1"/>
    <xf numFmtId="44" fontId="1" fillId="4" borderId="43" xfId="1" applyFont="1" applyFill="1" applyBorder="1"/>
    <xf numFmtId="0" fontId="0" fillId="4" borderId="44" xfId="0" applyFill="1" applyBorder="1"/>
    <xf numFmtId="44" fontId="0" fillId="4" borderId="45" xfId="1" applyFont="1" applyFill="1" applyBorder="1"/>
    <xf numFmtId="44" fontId="0" fillId="4" borderId="46" xfId="1" applyFont="1" applyFill="1" applyBorder="1"/>
    <xf numFmtId="0" fontId="0" fillId="0" borderId="7" xfId="0" applyBorder="1" applyAlignment="1"/>
    <xf numFmtId="0" fontId="0" fillId="4" borderId="47" xfId="0" applyFont="1" applyFill="1" applyBorder="1"/>
    <xf numFmtId="44" fontId="1" fillId="4" borderId="47" xfId="1" applyFont="1" applyFill="1" applyBorder="1"/>
    <xf numFmtId="44" fontId="1" fillId="4" borderId="48" xfId="1" applyFont="1" applyFill="1" applyBorder="1"/>
    <xf numFmtId="44" fontId="1" fillId="4" borderId="49" xfId="1" applyFont="1" applyFill="1" applyBorder="1"/>
    <xf numFmtId="10" fontId="1" fillId="4" borderId="48" xfId="2" applyNumberFormat="1" applyFont="1" applyFill="1" applyBorder="1" applyAlignment="1">
      <alignment horizontal="center"/>
    </xf>
    <xf numFmtId="10" fontId="1" fillId="4" borderId="47" xfId="2" applyNumberFormat="1" applyFont="1" applyFill="1" applyBorder="1" applyAlignment="1">
      <alignment horizontal="center"/>
    </xf>
    <xf numFmtId="0" fontId="0" fillId="4" borderId="50" xfId="0" applyFill="1" applyBorder="1"/>
    <xf numFmtId="44" fontId="0" fillId="4" borderId="51" xfId="1" applyFont="1" applyFill="1" applyBorder="1"/>
    <xf numFmtId="44" fontId="0" fillId="4" borderId="52" xfId="1" applyFont="1" applyFill="1" applyBorder="1"/>
    <xf numFmtId="0" fontId="2" fillId="0" borderId="0" xfId="0" applyFont="1" applyAlignment="1">
      <alignment horizontal="right"/>
    </xf>
    <xf numFmtId="44" fontId="2" fillId="0" borderId="0" xfId="0" applyNumberFormat="1" applyFont="1" applyFill="1" applyBorder="1"/>
    <xf numFmtId="0" fontId="2" fillId="0" borderId="0" xfId="0" applyFont="1"/>
    <xf numFmtId="0" fontId="2" fillId="4" borderId="4" xfId="0" applyFont="1" applyFill="1" applyBorder="1" applyAlignment="1">
      <alignment horizontal="left"/>
    </xf>
    <xf numFmtId="44" fontId="2" fillId="4" borderId="22" xfId="1" applyFont="1" applyFill="1" applyBorder="1" applyAlignment="1">
      <alignment horizontal="left"/>
    </xf>
    <xf numFmtId="14" fontId="0" fillId="0" borderId="0" xfId="1" applyNumberFormat="1" applyFont="1"/>
    <xf numFmtId="0" fontId="0" fillId="0" borderId="0" xfId="1" applyNumberFormat="1" applyFont="1"/>
    <xf numFmtId="14" fontId="0" fillId="4" borderId="37" xfId="1" applyNumberFormat="1" applyFont="1" applyFill="1" applyBorder="1" applyAlignment="1">
      <alignment horizontal="center"/>
    </xf>
    <xf numFmtId="0" fontId="0" fillId="4" borderId="53" xfId="0" applyFill="1" applyBorder="1"/>
    <xf numFmtId="0" fontId="0" fillId="4" borderId="47" xfId="0" applyFill="1" applyBorder="1"/>
    <xf numFmtId="44" fontId="0" fillId="4" borderId="53" xfId="1" applyFont="1" applyFill="1" applyBorder="1"/>
    <xf numFmtId="0" fontId="0" fillId="4" borderId="12" xfId="0" applyFill="1" applyBorder="1"/>
    <xf numFmtId="14" fontId="0" fillId="4" borderId="50" xfId="1" applyNumberFormat="1" applyFont="1" applyFill="1" applyBorder="1" applyAlignment="1">
      <alignment horizontal="center"/>
    </xf>
    <xf numFmtId="0" fontId="0" fillId="4" borderId="54" xfId="0" applyFill="1" applyBorder="1"/>
    <xf numFmtId="44" fontId="0" fillId="4" borderId="54" xfId="1" applyFont="1" applyFill="1" applyBorder="1"/>
    <xf numFmtId="0" fontId="0" fillId="2" borderId="4" xfId="0" applyFill="1" applyBorder="1"/>
    <xf numFmtId="0" fontId="5" fillId="2" borderId="5" xfId="0" applyFont="1" applyFill="1" applyBorder="1" applyAlignment="1">
      <alignment horizontal="center"/>
    </xf>
    <xf numFmtId="0" fontId="0" fillId="4" borderId="30" xfId="0" applyFill="1" applyBorder="1"/>
    <xf numFmtId="0" fontId="0" fillId="4" borderId="20" xfId="1" applyNumberFormat="1" applyFont="1" applyFill="1" applyBorder="1"/>
    <xf numFmtId="0" fontId="0" fillId="4" borderId="13" xfId="1" applyNumberFormat="1" applyFont="1" applyFill="1" applyBorder="1"/>
    <xf numFmtId="14" fontId="0" fillId="4" borderId="55" xfId="1" applyNumberFormat="1" applyFont="1" applyFill="1" applyBorder="1" applyAlignment="1">
      <alignment horizontal="center"/>
    </xf>
    <xf numFmtId="0" fontId="0" fillId="4" borderId="56" xfId="0" applyFill="1" applyBorder="1"/>
    <xf numFmtId="44" fontId="0" fillId="4" borderId="57" xfId="1" applyFont="1" applyFill="1" applyBorder="1"/>
    <xf numFmtId="0" fontId="0" fillId="0" borderId="0" xfId="0" applyFill="1" applyBorder="1"/>
    <xf numFmtId="0" fontId="5" fillId="5" borderId="9" xfId="0" applyFont="1" applyFill="1" applyBorder="1" applyAlignment="1">
      <alignment horizontal="left"/>
    </xf>
    <xf numFmtId="0" fontId="5" fillId="5" borderId="10" xfId="0" applyFont="1" applyFill="1" applyBorder="1"/>
    <xf numFmtId="44" fontId="5" fillId="5" borderId="11" xfId="1" applyFont="1" applyFill="1" applyBorder="1" applyAlignment="1">
      <alignment horizontal="center"/>
    </xf>
    <xf numFmtId="14" fontId="0" fillId="6" borderId="17" xfId="0" applyNumberFormat="1" applyFill="1" applyBorder="1" applyAlignment="1">
      <alignment horizontal="center"/>
    </xf>
    <xf numFmtId="0" fontId="0" fillId="6" borderId="18" xfId="0" applyFill="1" applyBorder="1"/>
    <xf numFmtId="44" fontId="0" fillId="6" borderId="19" xfId="1" applyFont="1" applyFill="1" applyBorder="1"/>
    <xf numFmtId="14" fontId="0" fillId="6" borderId="37" xfId="0" applyNumberFormat="1" applyFill="1" applyBorder="1" applyAlignment="1">
      <alignment horizontal="center"/>
    </xf>
    <xf numFmtId="0" fontId="0" fillId="6" borderId="53" xfId="0" applyFill="1" applyBorder="1"/>
    <xf numFmtId="44" fontId="0" fillId="6" borderId="39" xfId="1" applyFont="1" applyFill="1" applyBorder="1"/>
    <xf numFmtId="44" fontId="1" fillId="6" borderId="39" xfId="1" applyFont="1" applyFill="1" applyBorder="1"/>
    <xf numFmtId="44" fontId="1" fillId="6" borderId="19" xfId="1" applyFont="1" applyFill="1" applyBorder="1"/>
    <xf numFmtId="0" fontId="0" fillId="7" borderId="0" xfId="0" applyFill="1" applyBorder="1"/>
    <xf numFmtId="14" fontId="0" fillId="6" borderId="50" xfId="0" applyNumberFormat="1" applyFill="1" applyBorder="1" applyAlignment="1">
      <alignment horizontal="center"/>
    </xf>
    <xf numFmtId="0" fontId="0" fillId="6" borderId="56" xfId="0" applyFill="1" applyBorder="1"/>
    <xf numFmtId="0" fontId="0" fillId="6" borderId="54" xfId="0" applyFill="1" applyBorder="1"/>
    <xf numFmtId="44" fontId="0" fillId="6" borderId="52" xfId="1" applyFont="1" applyFill="1" applyBorder="1"/>
    <xf numFmtId="0" fontId="5" fillId="2" borderId="10" xfId="0" applyFont="1" applyFill="1" applyBorder="1"/>
    <xf numFmtId="0" fontId="5" fillId="2" borderId="25" xfId="0" applyFont="1" applyFill="1" applyBorder="1"/>
    <xf numFmtId="0" fontId="5" fillId="2" borderId="22" xfId="0" applyFont="1" applyFill="1" applyBorder="1"/>
    <xf numFmtId="0" fontId="2" fillId="0" borderId="0" xfId="0" applyFont="1" applyAlignment="1">
      <alignment horizontal="center"/>
    </xf>
    <xf numFmtId="165" fontId="2" fillId="0" borderId="0" xfId="1" applyNumberFormat="1" applyFont="1" applyAlignment="1">
      <alignment horizontal="center"/>
    </xf>
    <xf numFmtId="44" fontId="2" fillId="0" borderId="0" xfId="1" applyFont="1" applyAlignment="1">
      <alignment horizontal="center"/>
    </xf>
    <xf numFmtId="0" fontId="2" fillId="0" borderId="0" xfId="1" applyNumberFormat="1" applyFont="1" applyAlignment="1">
      <alignment horizontal="center"/>
    </xf>
    <xf numFmtId="9" fontId="2" fillId="0" borderId="0" xfId="2" applyFont="1" applyAlignment="1">
      <alignment horizontal="center"/>
    </xf>
    <xf numFmtId="0" fontId="0" fillId="4" borderId="27" xfId="0" applyFill="1" applyBorder="1"/>
    <xf numFmtId="165" fontId="0" fillId="0" borderId="0" xfId="1" applyNumberFormat="1" applyFont="1"/>
    <xf numFmtId="0" fontId="0" fillId="4" borderId="35" xfId="0" applyFill="1" applyBorder="1"/>
    <xf numFmtId="0" fontId="0" fillId="4" borderId="41" xfId="0" applyFill="1" applyBorder="1"/>
    <xf numFmtId="0" fontId="0" fillId="4" borderId="48" xfId="0" applyFill="1" applyBorder="1"/>
    <xf numFmtId="14" fontId="0" fillId="8" borderId="31" xfId="0" applyNumberFormat="1" applyFill="1" applyBorder="1" applyAlignment="1">
      <alignment horizontal="center"/>
    </xf>
    <xf numFmtId="0" fontId="0" fillId="8" borderId="58" xfId="0" applyFill="1" applyBorder="1"/>
    <xf numFmtId="44" fontId="0" fillId="8" borderId="33" xfId="1" applyFont="1" applyFill="1" applyBorder="1"/>
    <xf numFmtId="14" fontId="0" fillId="8" borderId="37" xfId="0" applyNumberFormat="1" applyFill="1" applyBorder="1" applyAlignment="1">
      <alignment horizontal="center"/>
    </xf>
    <xf numFmtId="0" fontId="0" fillId="8" borderId="18" xfId="0" applyFill="1" applyBorder="1"/>
    <xf numFmtId="0" fontId="0" fillId="8" borderId="53" xfId="0" applyFill="1" applyBorder="1"/>
    <xf numFmtId="44" fontId="0" fillId="8" borderId="39" xfId="1" applyFont="1" applyFill="1" applyBorder="1"/>
    <xf numFmtId="44" fontId="1" fillId="8" borderId="39" xfId="1" applyFont="1" applyFill="1" applyBorder="1"/>
    <xf numFmtId="0" fontId="0" fillId="8" borderId="39" xfId="0" applyFill="1" applyBorder="1"/>
    <xf numFmtId="14" fontId="0" fillId="8" borderId="50" xfId="0" applyNumberFormat="1" applyFill="1" applyBorder="1" applyAlignment="1">
      <alignment horizontal="center"/>
    </xf>
    <xf numFmtId="0" fontId="0" fillId="8" borderId="56" xfId="0" applyFill="1" applyBorder="1"/>
    <xf numFmtId="0" fontId="0" fillId="8" borderId="54" xfId="0" applyFill="1" applyBorder="1"/>
    <xf numFmtId="0" fontId="0" fillId="8" borderId="52" xfId="0" applyFill="1" applyBorder="1"/>
    <xf numFmtId="0" fontId="5" fillId="9" borderId="9" xfId="0" applyFont="1" applyFill="1" applyBorder="1" applyAlignment="1">
      <alignment horizontal="left"/>
    </xf>
    <xf numFmtId="0" fontId="5" fillId="9" borderId="10" xfId="0" applyFont="1" applyFill="1" applyBorder="1"/>
    <xf numFmtId="0" fontId="5" fillId="9" borderId="11" xfId="0" applyFont="1" applyFill="1" applyBorder="1"/>
    <xf numFmtId="44" fontId="2" fillId="9" borderId="40" xfId="0" applyNumberFormat="1" applyFont="1" applyFill="1" applyBorder="1"/>
    <xf numFmtId="44" fontId="2" fillId="9" borderId="22" xfId="0" applyNumberFormat="1" applyFont="1" applyFill="1" applyBorder="1"/>
    <xf numFmtId="44" fontId="2" fillId="8" borderId="39" xfId="1" applyFont="1" applyFill="1" applyBorder="1"/>
    <xf numFmtId="44" fontId="2" fillId="6" borderId="39" xfId="1" applyFont="1" applyFill="1" applyBorder="1"/>
    <xf numFmtId="0" fontId="5" fillId="0" borderId="0" xfId="0" applyFont="1" applyFill="1" applyBorder="1"/>
    <xf numFmtId="6" fontId="0" fillId="0" borderId="0" xfId="0" applyNumberFormat="1"/>
    <xf numFmtId="0" fontId="7" fillId="0" borderId="0" xfId="0" applyFont="1" applyAlignment="1">
      <alignment horizontal="center"/>
    </xf>
    <xf numFmtId="44" fontId="0" fillId="0" borderId="0" xfId="1" applyFont="1" applyAlignment="1">
      <alignment horizontal="center"/>
    </xf>
    <xf numFmtId="44" fontId="0" fillId="0" borderId="0" xfId="0" applyNumberFormat="1"/>
    <xf numFmtId="44" fontId="2" fillId="0" borderId="0" xfId="0" applyNumberFormat="1" applyFont="1"/>
    <xf numFmtId="0" fontId="4" fillId="3" borderId="0" xfId="1" applyNumberFormat="1" applyFont="1" applyFill="1" applyAlignment="1" applyProtection="1">
      <alignment horizontal="center"/>
      <protection locked="0"/>
    </xf>
    <xf numFmtId="0" fontId="0" fillId="4" borderId="29" xfId="0" applyFill="1" applyBorder="1" applyProtection="1">
      <protection locked="0"/>
    </xf>
    <xf numFmtId="0" fontId="0" fillId="0" borderId="0" xfId="0" applyProtection="1">
      <protection locked="0"/>
    </xf>
    <xf numFmtId="0" fontId="0" fillId="0" borderId="0" xfId="0" applyAlignment="1" applyProtection="1">
      <alignment horizontal="center"/>
      <protection locked="0"/>
    </xf>
    <xf numFmtId="14" fontId="0" fillId="0" borderId="0" xfId="0" applyNumberFormat="1" applyAlignment="1" applyProtection="1">
      <alignment horizontal="center"/>
      <protection locked="0"/>
    </xf>
    <xf numFmtId="165" fontId="0" fillId="0" borderId="0" xfId="1" applyNumberFormat="1" applyFont="1" applyProtection="1">
      <protection locked="0"/>
    </xf>
    <xf numFmtId="44" fontId="0" fillId="0" borderId="0" xfId="1" applyFont="1" applyProtection="1">
      <protection locked="0"/>
    </xf>
    <xf numFmtId="0" fontId="0" fillId="0" borderId="0" xfId="1" applyNumberFormat="1" applyFont="1" applyAlignment="1" applyProtection="1">
      <alignment horizontal="center"/>
      <protection locked="0"/>
    </xf>
    <xf numFmtId="9" fontId="0" fillId="0" borderId="0" xfId="2" applyFont="1" applyAlignment="1" applyProtection="1">
      <alignment horizontal="center"/>
      <protection locked="0"/>
    </xf>
    <xf numFmtId="0" fontId="0" fillId="4" borderId="35" xfId="0" applyFill="1" applyBorder="1" applyProtection="1">
      <protection locked="0"/>
    </xf>
    <xf numFmtId="164" fontId="0" fillId="0" borderId="0" xfId="2" applyNumberFormat="1" applyFont="1" applyAlignment="1" applyProtection="1">
      <alignment horizontal="center"/>
      <protection locked="0"/>
    </xf>
    <xf numFmtId="0" fontId="0" fillId="4" borderId="42" xfId="0" applyFill="1" applyBorder="1" applyProtection="1">
      <protection locked="0"/>
    </xf>
    <xf numFmtId="166" fontId="0" fillId="0" borderId="0" xfId="2" applyNumberFormat="1" applyFont="1" applyAlignment="1" applyProtection="1">
      <alignment horizontal="center"/>
      <protection locked="0"/>
    </xf>
    <xf numFmtId="0" fontId="0" fillId="4" borderId="48" xfId="0" applyFill="1" applyBorder="1" applyProtection="1">
      <protection locked="0"/>
    </xf>
    <xf numFmtId="0" fontId="8" fillId="2" borderId="1" xfId="0" applyFont="1" applyFill="1" applyBorder="1" applyAlignment="1" applyProtection="1">
      <alignment horizontal="left" vertical="center" wrapText="1"/>
    </xf>
    <xf numFmtId="0" fontId="8" fillId="2" borderId="2" xfId="0" applyFont="1" applyFill="1" applyBorder="1" applyAlignment="1" applyProtection="1">
      <alignment horizontal="left" vertical="center" wrapText="1"/>
    </xf>
    <xf numFmtId="0" fontId="8" fillId="2" borderId="3" xfId="0" applyFont="1" applyFill="1" applyBorder="1" applyAlignment="1" applyProtection="1">
      <alignment horizontal="left" vertical="center" wrapText="1"/>
    </xf>
    <xf numFmtId="0" fontId="8" fillId="2" borderId="7" xfId="0" applyFont="1" applyFill="1" applyBorder="1" applyAlignment="1" applyProtection="1">
      <alignment horizontal="left" vertical="center" wrapText="1"/>
    </xf>
    <xf numFmtId="0" fontId="8" fillId="2" borderId="0" xfId="0" applyFont="1" applyFill="1" applyBorder="1" applyAlignment="1" applyProtection="1">
      <alignment horizontal="left" vertical="center" wrapText="1"/>
    </xf>
    <xf numFmtId="0" fontId="8" fillId="2" borderId="8" xfId="0" applyFont="1" applyFill="1" applyBorder="1" applyAlignment="1" applyProtection="1">
      <alignment horizontal="left" vertical="center" wrapText="1"/>
    </xf>
    <xf numFmtId="0" fontId="8" fillId="2" borderId="12" xfId="0" applyFont="1" applyFill="1" applyBorder="1" applyAlignment="1" applyProtection="1">
      <alignment horizontal="left" vertical="center" wrapText="1"/>
    </xf>
    <xf numFmtId="0" fontId="8" fillId="2" borderId="13" xfId="0" applyFont="1" applyFill="1" applyBorder="1" applyAlignment="1" applyProtection="1">
      <alignment horizontal="left" vertical="center" wrapText="1"/>
    </xf>
    <xf numFmtId="0" fontId="8" fillId="2" borderId="14" xfId="0" applyFont="1" applyFill="1" applyBorder="1" applyAlignment="1" applyProtection="1">
      <alignment horizontal="left" vertical="center" wrapText="1"/>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0" fontId="4" fillId="10" borderId="4"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9" xfId="0" applyFont="1" applyFill="1" applyBorder="1" applyAlignment="1" applyProtection="1">
      <alignment horizontal="center"/>
      <protection locked="0"/>
    </xf>
    <xf numFmtId="0" fontId="4" fillId="10" borderId="10" xfId="0" applyFont="1" applyFill="1" applyBorder="1" applyAlignment="1" applyProtection="1">
      <alignment horizontal="center"/>
      <protection locked="0"/>
    </xf>
    <xf numFmtId="0" fontId="4" fillId="10" borderId="11" xfId="0" applyFont="1" applyFill="1" applyBorder="1" applyAlignment="1" applyProtection="1">
      <alignment horizontal="center"/>
      <protection locked="0"/>
    </xf>
    <xf numFmtId="0" fontId="4" fillId="2" borderId="15"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4" fillId="2" borderId="4" xfId="0" applyFont="1" applyFill="1" applyBorder="1" applyAlignment="1">
      <alignment horizontal="center"/>
    </xf>
    <xf numFmtId="0" fontId="3" fillId="9" borderId="1" xfId="0" applyFont="1" applyFill="1" applyBorder="1" applyAlignment="1">
      <alignment horizontal="center"/>
    </xf>
    <xf numFmtId="0" fontId="3" fillId="9" borderId="2" xfId="0" applyFont="1" applyFill="1" applyBorder="1" applyAlignment="1">
      <alignment horizontal="center"/>
    </xf>
    <xf numFmtId="0" fontId="3" fillId="9" borderId="3" xfId="0" applyFont="1" applyFill="1" applyBorder="1" applyAlignment="1">
      <alignment horizontal="center"/>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5" borderId="3" xfId="0" applyFont="1" applyFill="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V1600"/>
  <sheetViews>
    <sheetView tabSelected="1" topLeftCell="AE1" zoomScaleNormal="100" workbookViewId="0">
      <selection activeCell="AN43" sqref="AN43"/>
    </sheetView>
  </sheetViews>
  <sheetFormatPr defaultRowHeight="15" x14ac:dyDescent="0.25"/>
  <cols>
    <col min="1" max="1" width="1.42578125" customWidth="1"/>
    <col min="2" max="2" width="29.85546875" bestFit="1" customWidth="1"/>
    <col min="3" max="3" width="13.42578125" style="1" bestFit="1" customWidth="1"/>
    <col min="4" max="4" width="14.5703125" style="1" hidden="1" customWidth="1"/>
    <col min="5" max="5" width="12.5703125" style="2" bestFit="1" customWidth="1"/>
    <col min="6" max="16" width="11.28515625" style="2" customWidth="1"/>
    <col min="17" max="17" width="12.28515625" style="2" bestFit="1" customWidth="1"/>
    <col min="18" max="18" width="2.85546875" style="2" customWidth="1"/>
    <col min="19" max="19" width="4.7109375" hidden="1" customWidth="1"/>
    <col min="20" max="20" width="13.5703125" style="3" customWidth="1"/>
    <col min="21" max="21" width="26.42578125" customWidth="1"/>
    <col min="22" max="22" width="13.42578125" customWidth="1"/>
    <col min="23" max="23" width="5.28515625" hidden="1" customWidth="1"/>
    <col min="24" max="24" width="13.5703125" style="3" customWidth="1"/>
    <col min="25" max="25" width="26.42578125" customWidth="1"/>
    <col min="26" max="26" width="13.42578125" customWidth="1"/>
    <col min="27" max="27" width="1.42578125" style="4" customWidth="1"/>
    <col min="28" max="28" width="25.28515625" customWidth="1"/>
    <col min="29" max="29" width="12.5703125" bestFit="1" customWidth="1"/>
    <col min="30" max="30" width="13.7109375" bestFit="1" customWidth="1"/>
    <col min="31" max="31" width="12.5703125" bestFit="1" customWidth="1"/>
    <col min="32" max="32" width="12.85546875" customWidth="1"/>
    <col min="33" max="34" width="12.140625" customWidth="1"/>
    <col min="35" max="35" width="16.28515625" bestFit="1" customWidth="1"/>
    <col min="36" max="36" width="12.85546875" customWidth="1"/>
    <col min="37" max="38" width="12.140625" customWidth="1"/>
    <col min="39" max="39" width="1.42578125" customWidth="1"/>
    <col min="40" max="40" width="24.5703125" bestFit="1" customWidth="1"/>
    <col min="41" max="41" width="12.5703125" bestFit="1" customWidth="1"/>
    <col min="42" max="42" width="29.85546875" bestFit="1" customWidth="1"/>
    <col min="43" max="43" width="12.5703125" bestFit="1" customWidth="1"/>
    <col min="44" max="44" width="2.85546875" customWidth="1"/>
    <col min="45" max="45" width="24.5703125" bestFit="1" customWidth="1"/>
    <col min="46" max="46" width="12.5703125" bestFit="1" customWidth="1"/>
    <col min="47" max="47" width="29.85546875" bestFit="1" customWidth="1"/>
    <col min="48" max="48" width="12.5703125" bestFit="1" customWidth="1"/>
  </cols>
  <sheetData>
    <row r="1" spans="2:48" ht="3.75" customHeight="1" thickBot="1" x14ac:dyDescent="0.3">
      <c r="AB1" s="5"/>
      <c r="AC1" s="6"/>
      <c r="AD1" s="6"/>
      <c r="AE1" s="6"/>
      <c r="AF1" s="6"/>
      <c r="AG1" s="6"/>
      <c r="AH1" s="6"/>
      <c r="AI1" s="6"/>
      <c r="AJ1" s="6"/>
      <c r="AK1" s="6"/>
      <c r="AL1" s="7"/>
    </row>
    <row r="2" spans="2:48" ht="24" thickBot="1" x14ac:dyDescent="0.4">
      <c r="S2" s="193" t="s">
        <v>0</v>
      </c>
      <c r="T2" s="194"/>
      <c r="U2" s="194"/>
      <c r="V2" s="194"/>
      <c r="W2" s="194"/>
      <c r="X2" s="194"/>
      <c r="Y2" s="194"/>
      <c r="Z2" s="195"/>
      <c r="AA2" s="8"/>
      <c r="AB2" s="196" t="s">
        <v>1</v>
      </c>
      <c r="AC2" s="197"/>
      <c r="AD2" s="197"/>
      <c r="AE2" s="197"/>
      <c r="AF2" s="197"/>
      <c r="AG2" s="197"/>
      <c r="AH2" s="197"/>
      <c r="AI2" s="197"/>
      <c r="AJ2" s="197"/>
      <c r="AK2" s="197"/>
      <c r="AL2" s="198"/>
      <c r="AN2" s="202" t="s">
        <v>2</v>
      </c>
      <c r="AO2" s="203"/>
      <c r="AP2" s="203"/>
      <c r="AQ2" s="204"/>
      <c r="AS2" s="202" t="s">
        <v>2</v>
      </c>
      <c r="AT2" s="203"/>
      <c r="AU2" s="203"/>
      <c r="AV2" s="204"/>
    </row>
    <row r="3" spans="2:48" ht="24" customHeight="1" thickBot="1" x14ac:dyDescent="0.35">
      <c r="B3" t="s">
        <v>3</v>
      </c>
      <c r="C3" s="170">
        <f>DAY(EOMONTH(DATE($C$4,2,1),0))</f>
        <v>29</v>
      </c>
      <c r="G3" s="205" t="s">
        <v>4</v>
      </c>
      <c r="H3" s="206"/>
      <c r="I3" s="206"/>
      <c r="J3" s="207"/>
      <c r="K3" s="208" t="s">
        <v>100</v>
      </c>
      <c r="L3" s="209"/>
      <c r="M3" s="209"/>
      <c r="N3" s="209"/>
      <c r="O3" s="210"/>
      <c r="S3" s="9"/>
      <c r="T3" s="10" t="s">
        <v>5</v>
      </c>
      <c r="U3" s="11" t="s">
        <v>6</v>
      </c>
      <c r="V3" s="12" t="s">
        <v>7</v>
      </c>
      <c r="W3" s="13"/>
      <c r="X3" s="10" t="s">
        <v>5</v>
      </c>
      <c r="Y3" s="11" t="s">
        <v>8</v>
      </c>
      <c r="Z3" s="14" t="s">
        <v>7</v>
      </c>
      <c r="AA3" s="15"/>
      <c r="AB3" s="199"/>
      <c r="AC3" s="200"/>
      <c r="AD3" s="200"/>
      <c r="AE3" s="200"/>
      <c r="AF3" s="200"/>
      <c r="AG3" s="200"/>
      <c r="AH3" s="200"/>
      <c r="AI3" s="200"/>
      <c r="AJ3" s="200"/>
      <c r="AK3" s="200"/>
      <c r="AL3" s="201"/>
      <c r="AN3" s="16" t="s">
        <v>9</v>
      </c>
      <c r="AO3" s="211" t="str">
        <f>K3</f>
        <v>1234 Main St</v>
      </c>
      <c r="AP3" s="212"/>
      <c r="AQ3" s="213"/>
      <c r="AS3" s="214" t="s">
        <v>10</v>
      </c>
      <c r="AT3" s="212"/>
      <c r="AU3" s="212"/>
      <c r="AV3" s="213"/>
    </row>
    <row r="4" spans="2:48" ht="19.5" thickBot="1" x14ac:dyDescent="0.35">
      <c r="B4" t="s">
        <v>11</v>
      </c>
      <c r="C4" s="170">
        <v>2016</v>
      </c>
      <c r="F4" s="17">
        <v>1</v>
      </c>
      <c r="G4" s="17">
        <v>2</v>
      </c>
      <c r="H4" s="17">
        <v>3</v>
      </c>
      <c r="I4" s="17">
        <v>4</v>
      </c>
      <c r="J4" s="17">
        <v>5</v>
      </c>
      <c r="K4" s="17">
        <v>6</v>
      </c>
      <c r="L4" s="17">
        <v>7</v>
      </c>
      <c r="M4" s="17">
        <v>8</v>
      </c>
      <c r="N4" s="17">
        <v>9</v>
      </c>
      <c r="O4" s="17">
        <v>10</v>
      </c>
      <c r="P4" s="17">
        <v>11</v>
      </c>
      <c r="Q4" s="17">
        <v>12</v>
      </c>
      <c r="R4" s="17"/>
      <c r="S4" s="18"/>
      <c r="T4" s="19">
        <f t="shared" ref="T4:T67" si="0">IFERROR(INDEX($T$401:$T$1600,MATCH(ROW()-ROW($T$3),$S$401:$S$1600,0)), "")</f>
        <v>42457</v>
      </c>
      <c r="U4" s="20" t="str">
        <f t="shared" ref="U4:U67" si="1">IFERROR(INDEX($U$401:$U$1600,MATCH(ROW()-ROW($U$3),$S$401:$S$1600,0)), "")</f>
        <v>Application Fee</v>
      </c>
      <c r="V4" s="21">
        <f t="shared" ref="V4:V67" si="2">IFERROR(INDEX($V$401:$V$1600,MATCH(ROW()-ROW($V$3),$S$401:$S$1600,0)), "")</f>
        <v>60</v>
      </c>
      <c r="W4" s="22"/>
      <c r="X4" s="19">
        <f t="shared" ref="X4:X67" si="3">IFERROR(INDEX($X$401:$X$1600,MATCH(ROW()-ROW($X$3),$W$401:$W$1600,0)), "")</f>
        <v>42458</v>
      </c>
      <c r="Y4" s="20" t="str">
        <f t="shared" ref="Y4:Y67" si="4">IFERROR(INDEX($Y$401:$Y$1600,MATCH(ROW()-ROW($Y$3),$W$401:$W$1600,0)), "")</f>
        <v>Legal/Professional Fees</v>
      </c>
      <c r="Z4" s="21">
        <f t="shared" ref="Z4:Z67" si="5">IFERROR(INDEX($Z$401:$Z$1600,MATCH(ROW()-ROW($Z$3),$W$401:$W$1600,0)), "")</f>
        <v>18.399999999999999</v>
      </c>
      <c r="AA4" s="23"/>
      <c r="AB4" s="24" t="s">
        <v>12</v>
      </c>
      <c r="AC4" s="25" t="s">
        <v>13</v>
      </c>
      <c r="AD4" s="26" t="s">
        <v>14</v>
      </c>
      <c r="AE4" s="27" t="s">
        <v>15</v>
      </c>
      <c r="AF4" s="28" t="s">
        <v>16</v>
      </c>
      <c r="AG4" s="28" t="s">
        <v>17</v>
      </c>
      <c r="AH4" s="29" t="s">
        <v>18</v>
      </c>
      <c r="AI4" s="29" t="s">
        <v>19</v>
      </c>
      <c r="AJ4" s="28" t="s">
        <v>16</v>
      </c>
      <c r="AK4" s="28" t="s">
        <v>17</v>
      </c>
      <c r="AL4" s="28" t="s">
        <v>18</v>
      </c>
      <c r="AN4" s="30" t="s">
        <v>6</v>
      </c>
      <c r="AO4" s="31" t="s">
        <v>7</v>
      </c>
      <c r="AP4" s="30" t="s">
        <v>8</v>
      </c>
      <c r="AQ4" s="32" t="s">
        <v>7</v>
      </c>
      <c r="AS4" s="30" t="s">
        <v>6</v>
      </c>
      <c r="AT4" s="31" t="s">
        <v>7</v>
      </c>
      <c r="AU4" s="30" t="s">
        <v>8</v>
      </c>
      <c r="AV4" s="32" t="s">
        <v>7</v>
      </c>
    </row>
    <row r="5" spans="2:48" ht="15.75" thickBot="1" x14ac:dyDescent="0.3">
      <c r="B5" s="33" t="s">
        <v>20</v>
      </c>
      <c r="C5" s="34" t="s">
        <v>21</v>
      </c>
      <c r="D5" s="34" t="s">
        <v>22</v>
      </c>
      <c r="E5" s="35" t="s">
        <v>23</v>
      </c>
      <c r="F5" s="36" t="s">
        <v>24</v>
      </c>
      <c r="G5" s="36" t="s">
        <v>25</v>
      </c>
      <c r="H5" s="36" t="s">
        <v>26</v>
      </c>
      <c r="I5" s="36" t="s">
        <v>27</v>
      </c>
      <c r="J5" s="36" t="s">
        <v>28</v>
      </c>
      <c r="K5" s="36" t="s">
        <v>29</v>
      </c>
      <c r="L5" s="36" t="s">
        <v>30</v>
      </c>
      <c r="M5" s="36" t="s">
        <v>31</v>
      </c>
      <c r="N5" s="36" t="s">
        <v>32</v>
      </c>
      <c r="O5" s="36" t="s">
        <v>33</v>
      </c>
      <c r="P5" s="36" t="s">
        <v>34</v>
      </c>
      <c r="Q5" s="37" t="s">
        <v>35</v>
      </c>
      <c r="R5" s="38"/>
      <c r="S5" s="18"/>
      <c r="T5" s="19">
        <f t="shared" si="0"/>
        <v>42461</v>
      </c>
      <c r="U5" s="20" t="str">
        <f t="shared" si="1"/>
        <v>Non Refundable Pet Fee</v>
      </c>
      <c r="V5" s="21">
        <f t="shared" si="2"/>
        <v>100</v>
      </c>
      <c r="W5" s="22"/>
      <c r="X5" s="19">
        <f t="shared" si="3"/>
        <v>42460</v>
      </c>
      <c r="Y5" s="20" t="str">
        <f t="shared" si="4"/>
        <v>Legal/Professional Fees</v>
      </c>
      <c r="Z5" s="21">
        <f t="shared" si="5"/>
        <v>24.95</v>
      </c>
      <c r="AA5" s="23"/>
      <c r="AB5" s="39" t="str">
        <f>'Dropdown Lists'!D3</f>
        <v>1234 Main St</v>
      </c>
      <c r="AC5" s="40">
        <f>SUMIF(Income!$C$5:$C$700,AB5,Income!$F$5:$F$700)</f>
        <v>12580</v>
      </c>
      <c r="AD5" s="41">
        <f>SUMIF(Expense!$C$5:$C$1199,AB5,Expense!$F$5:$F$1199)</f>
        <v>10934.2</v>
      </c>
      <c r="AE5" s="42">
        <f>AC5-AD5</f>
        <v>1645.7999999999993</v>
      </c>
      <c r="AF5" s="43">
        <f>AE5/12</f>
        <v>137.14999999999995</v>
      </c>
      <c r="AG5" s="44">
        <f>AE5/AC5</f>
        <v>0.13082670906200311</v>
      </c>
      <c r="AH5" s="45">
        <f>AE5/'Dropdown Lists'!L3</f>
        <v>2.5319999999999988E-2</v>
      </c>
      <c r="AI5" s="46">
        <f>IF($AU$17="","",AC5-AD5+SUMIFS(Expense!$F$5:$F$1199, Expense!$D$5:$D$1199, $AU$17, Expense!$C$5:$C$1199, AB5))</f>
        <v>7418.7999999999993</v>
      </c>
      <c r="AJ5" s="43">
        <f>AI5/12</f>
        <v>618.23333333333323</v>
      </c>
      <c r="AK5" s="44">
        <f>AI5/AC5</f>
        <v>0.5897297297297297</v>
      </c>
      <c r="AL5" s="44">
        <f>AI5/'Dropdown Lists'!L3</f>
        <v>0.11413538461538461</v>
      </c>
      <c r="AN5" s="47" t="str">
        <f>IF('Dropdown Lists'!B3="","",'Dropdown Lists'!B3)</f>
        <v>Rent</v>
      </c>
      <c r="AO5" s="48">
        <f t="shared" ref="AO5:AO25" si="6">IF(AN5="","",SUMIF($U$401:$U$1600,AN5,$V$401:$V$1600))</f>
        <v>12420</v>
      </c>
      <c r="AP5" s="47" t="str">
        <f>IF('Dropdown Lists'!C3="","",'Dropdown Lists'!C3)</f>
        <v>Mortgage Payment</v>
      </c>
      <c r="AQ5" s="49">
        <f t="shared" ref="AQ5:AQ22" si="7">IF(AP5="","",SUMIF($Y$401:$Y$1600,AP5,$Z$401:$Z$1600))</f>
        <v>4972.9000000000005</v>
      </c>
      <c r="AS5" s="47" t="str">
        <f>IF('Dropdown Lists'!B3="","",'Dropdown Lists'!B3)</f>
        <v>Rent</v>
      </c>
      <c r="AT5" s="48">
        <f>IF(AS5="","",SUMIF(Income!$D$5:$D$700,AS5,Income!$F$5:$F$700))</f>
        <v>33790</v>
      </c>
      <c r="AU5" s="47" t="str">
        <f>IF('Dropdown Lists'!C3="","",'Dropdown Lists'!C3)</f>
        <v>Mortgage Payment</v>
      </c>
      <c r="AV5" s="49">
        <f>IF(AU5="","",SUMIF(Expense!$D$5:$D$1199,AU5,Expense!$F$5:$F$1199))</f>
        <v>4972.9000000000005</v>
      </c>
    </row>
    <row r="6" spans="2:48" x14ac:dyDescent="0.25">
      <c r="B6" s="50" t="s">
        <v>36</v>
      </c>
      <c r="C6" s="51">
        <f>E6/$E$15</f>
        <v>0.9872813990461049</v>
      </c>
      <c r="D6" s="52">
        <f>E6/12</f>
        <v>1035</v>
      </c>
      <c r="E6" s="53">
        <f t="shared" ref="E6:E14" si="8">SUM(F6:Q6)</f>
        <v>12420</v>
      </c>
      <c r="F6" s="54">
        <f t="shared" ref="F6:F14" si="9">SUMIFS($V$4:$V$399, $U$4:$U$399, $B6, $T$4:$T$399, "&gt;="&amp;DATE($C$4,$F$4,1), $T$4:$T$399, "&lt;="&amp;DATE($C$4,$F$4,31))</f>
        <v>0</v>
      </c>
      <c r="G6" s="54">
        <f t="shared" ref="G6:G14" si="10">SUMIFS($V$4:$V$399, $U$4:$U$399, $B6, $T$4:$T$399, "&gt;="&amp;DATE($C$4,$G$4,1), $T$4:$T$399, "&lt;="&amp;DATE($C$4,$G$4,$C$3))</f>
        <v>0</v>
      </c>
      <c r="H6" s="54">
        <f t="shared" ref="H6:H14" si="11">SUMIFS($V$4:$V$399, $U$4:$U$399, $B6, $T$4:$T$399, "&gt;="&amp;DATE($C$4,$H$4,1), $T$4:$T$399, "&lt;="&amp;DATE($C$4,$H$4,31))</f>
        <v>0</v>
      </c>
      <c r="I6" s="54">
        <f t="shared" ref="I6:I14" si="12">SUMIFS($V$4:$V$399, $U$4:$U$399, $B6, $T$4:$T$399, "&gt;="&amp;DATE($C$4,$I$4,1), $T$4:$T$399, "&lt;="&amp;DATE($C$4,$I$4,30))</f>
        <v>0</v>
      </c>
      <c r="J6" s="54">
        <f t="shared" ref="J6:J14" si="13">SUMIFS($V$4:$V$399, $U$4:$U$399, $B6, $T$4:$T$399, "&gt;="&amp;DATE($C$4,$J$4,1), $T$4:$T$399, "&lt;="&amp;DATE($C$4,$J$4,31))</f>
        <v>0</v>
      </c>
      <c r="K6" s="54">
        <f t="shared" ref="K6:K14" si="14">SUMIFS($V$4:$V$399, $U$4:$U$399, $B6, $T$4:$T$399, "&gt;="&amp;DATE($C$4,$K$4,1), $T$4:$T$399, "&lt;="&amp;DATE($C$4,$K$4,30))</f>
        <v>1650</v>
      </c>
      <c r="L6" s="54">
        <f t="shared" ref="L6:L14" si="15">SUMIFS($V$4:$V$399, $U$4:$U$399, $B6, $T$4:$T$399, "&gt;="&amp;DATE($C$4,$L$4,1), $T$4:$T$399, "&lt;="&amp;DATE($C$4,$L$4,31))</f>
        <v>1795</v>
      </c>
      <c r="M6" s="54">
        <f t="shared" ref="M6:M14" si="16">SUMIFS($V$4:$V$399, $U$4:$U$399, $B6, $T$4:$T$399, "&gt;="&amp;DATE($C$4,$M$4,1), $T$4:$T$399, "&lt;="&amp;DATE($C$4,$M$4,31))</f>
        <v>1795</v>
      </c>
      <c r="N6" s="54">
        <f t="shared" ref="N6:N14" si="17">SUMIFS($V$4:$V$399, $U$4:$U$399, $B6, $T$4:$T$399, "&gt;="&amp;DATE($C$4,$N$4,1), $T$4:$T$399, "&lt;="&amp;DATE($C$4,$N$4,30))</f>
        <v>1795</v>
      </c>
      <c r="O6" s="54">
        <f t="shared" ref="O6:O14" si="18">SUMIFS($V$4:$V$399, $U$4:$U$399, $B6, $T$4:$T$399, "&gt;="&amp;DATE($C$4,$O$4,1), $T$4:$T$399, "&lt;="&amp;DATE($C$4,$O$4,31))</f>
        <v>1795</v>
      </c>
      <c r="P6" s="54">
        <f t="shared" ref="P6:P14" si="19">SUMIFS($V$4:$V$399, $U$4:$U$399, $B6, $T$4:$T$399, "&gt;="&amp;DATE($C$4,$P$4,1), $T$4:$T$399, "&lt;="&amp;DATE($C$4,$P$4,30))</f>
        <v>1795</v>
      </c>
      <c r="Q6" s="55">
        <f t="shared" ref="Q6:Q14" si="20">SUMIFS($V$4:$V$399, $U$4:$U$399, $B6, $T$4:$T$399, "&gt;="&amp;DATE($C$4,$Q$4,1), $T$4:$T$399, "&lt;="&amp;DATE($C$4,$Q$4,31))</f>
        <v>1795</v>
      </c>
      <c r="R6" s="23"/>
      <c r="S6" s="18"/>
      <c r="T6" s="19">
        <f t="shared" si="0"/>
        <v>42552</v>
      </c>
      <c r="U6" s="20" t="str">
        <f t="shared" si="1"/>
        <v>Rent</v>
      </c>
      <c r="V6" s="21">
        <f t="shared" si="2"/>
        <v>1795</v>
      </c>
      <c r="W6" s="22"/>
      <c r="X6" s="19">
        <f t="shared" si="3"/>
        <v>42460</v>
      </c>
      <c r="Y6" s="20" t="str">
        <f t="shared" si="4"/>
        <v>Legal/Professional Fees</v>
      </c>
      <c r="Z6" s="21">
        <f t="shared" si="5"/>
        <v>24.95</v>
      </c>
      <c r="AA6" s="23"/>
      <c r="AB6" s="56" t="str">
        <f>'Dropdown Lists'!D4</f>
        <v>5678 Third St</v>
      </c>
      <c r="AC6" s="57">
        <f>SUMIF(Income!$C$5:$C$700,AB6,Income!$F$5:$F$700)</f>
        <v>10460</v>
      </c>
      <c r="AD6" s="58">
        <f>SUMIF(Expense!$C$5:$C$1199,AB6,Expense!$F$5:$F$1199)</f>
        <v>14431.82</v>
      </c>
      <c r="AE6" s="59">
        <f t="shared" ref="AE6:AE25" si="21">AC6-AD6</f>
        <v>-3971.8199999999997</v>
      </c>
      <c r="AF6" s="58">
        <f t="shared" ref="AF6:AF25" si="22">AE6/12</f>
        <v>-330.98499999999996</v>
      </c>
      <c r="AG6" s="60">
        <f t="shared" ref="AG6:AG25" si="23">AE6/AC6</f>
        <v>-0.37971510516252388</v>
      </c>
      <c r="AH6" s="61">
        <f>AE6/'Dropdown Lists'!L4</f>
        <v>-4.9647749999999997E-2</v>
      </c>
      <c r="AI6" s="57">
        <f>IF($AU$17="","",AC6-AD6+SUMIFS(Expense!$F$5:$F$1199, Expense!$D$5:$D$1199, $AU$17, Expense!$C$5:$C$1199, AB6))</f>
        <v>3985.1800000000003</v>
      </c>
      <c r="AJ6" s="58">
        <f t="shared" ref="AJ6:AJ25" si="24">AI6/12</f>
        <v>332.09833333333336</v>
      </c>
      <c r="AK6" s="60">
        <f t="shared" ref="AK6:AK25" si="25">AI6/AC6</f>
        <v>0.38099235181644364</v>
      </c>
      <c r="AL6" s="44">
        <f>AI6/'Dropdown Lists'!L4</f>
        <v>4.9814750000000005E-2</v>
      </c>
      <c r="AN6" s="62" t="str">
        <f>IF('Dropdown Lists'!B4="","",'Dropdown Lists'!B4)</f>
        <v>Utility Billback</v>
      </c>
      <c r="AO6" s="63">
        <f t="shared" si="6"/>
        <v>0</v>
      </c>
      <c r="AP6" s="62" t="str">
        <f>IF('Dropdown Lists'!C4="","",'Dropdown Lists'!C4)</f>
        <v>Advertising</v>
      </c>
      <c r="AQ6" s="64">
        <f t="shared" si="7"/>
        <v>0</v>
      </c>
      <c r="AS6" s="62" t="str">
        <f>IF('Dropdown Lists'!B4="","",'Dropdown Lists'!B4)</f>
        <v>Utility Billback</v>
      </c>
      <c r="AT6" s="63">
        <f>IF(AS6="","",SUMIF(Income!$D$5:$D$700,AS6,Income!$F$5:$F$700))</f>
        <v>0</v>
      </c>
      <c r="AU6" s="62" t="str">
        <f>IF('Dropdown Lists'!C4="","",'Dropdown Lists'!C4)</f>
        <v>Advertising</v>
      </c>
      <c r="AV6" s="64">
        <f>IF(AU6="","",SUMIF(Expense!$D$5:$D$1199,AU6,Expense!$F$5:$F$1199))</f>
        <v>0</v>
      </c>
    </row>
    <row r="7" spans="2:48" x14ac:dyDescent="0.25">
      <c r="B7" s="50" t="s">
        <v>37</v>
      </c>
      <c r="C7" s="51">
        <f t="shared" ref="C7:C14" si="26">E7/$E$15</f>
        <v>0</v>
      </c>
      <c r="D7" s="52">
        <f t="shared" ref="D7:D14" si="27">E7/12</f>
        <v>0</v>
      </c>
      <c r="E7" s="53">
        <f t="shared" si="8"/>
        <v>0</v>
      </c>
      <c r="F7" s="54">
        <f t="shared" si="9"/>
        <v>0</v>
      </c>
      <c r="G7" s="54">
        <f t="shared" si="10"/>
        <v>0</v>
      </c>
      <c r="H7" s="54">
        <f t="shared" si="11"/>
        <v>0</v>
      </c>
      <c r="I7" s="54">
        <f t="shared" si="12"/>
        <v>0</v>
      </c>
      <c r="J7" s="54">
        <f t="shared" si="13"/>
        <v>0</v>
      </c>
      <c r="K7" s="54">
        <f t="shared" si="14"/>
        <v>0</v>
      </c>
      <c r="L7" s="54">
        <f t="shared" si="15"/>
        <v>0</v>
      </c>
      <c r="M7" s="54">
        <f t="shared" si="16"/>
        <v>0</v>
      </c>
      <c r="N7" s="54">
        <f t="shared" si="17"/>
        <v>0</v>
      </c>
      <c r="O7" s="54">
        <f t="shared" si="18"/>
        <v>0</v>
      </c>
      <c r="P7" s="54">
        <f t="shared" si="19"/>
        <v>0</v>
      </c>
      <c r="Q7" s="55">
        <f t="shared" si="20"/>
        <v>0</v>
      </c>
      <c r="R7" s="23"/>
      <c r="S7" s="18"/>
      <c r="T7" s="19">
        <f t="shared" si="0"/>
        <v>42527</v>
      </c>
      <c r="U7" s="20" t="str">
        <f t="shared" si="1"/>
        <v>Rent</v>
      </c>
      <c r="V7" s="21">
        <f t="shared" si="2"/>
        <v>1650</v>
      </c>
      <c r="W7" s="22"/>
      <c r="X7" s="19">
        <f t="shared" si="3"/>
        <v>42467</v>
      </c>
      <c r="Y7" s="20" t="str">
        <f t="shared" si="4"/>
        <v>Legal/Professional Fees</v>
      </c>
      <c r="Z7" s="21">
        <f t="shared" si="5"/>
        <v>50</v>
      </c>
      <c r="AA7" s="23"/>
      <c r="AB7" s="56" t="str">
        <f>'Dropdown Lists'!D5</f>
        <v>9012 Fifth St</v>
      </c>
      <c r="AC7" s="57">
        <f>SUMIF(Income!$C$5:$C$700,AB7,Income!$F$5:$F$700)</f>
        <v>11300</v>
      </c>
      <c r="AD7" s="58">
        <f>SUMIF(Expense!$C$5:$C$1199,AB7,Expense!$F$5:$F$1199)</f>
        <v>14206.36</v>
      </c>
      <c r="AE7" s="59">
        <f t="shared" si="21"/>
        <v>-2906.3600000000006</v>
      </c>
      <c r="AF7" s="58">
        <f t="shared" si="22"/>
        <v>-242.19666666666672</v>
      </c>
      <c r="AG7" s="60">
        <f t="shared" si="23"/>
        <v>-0.25720000000000004</v>
      </c>
      <c r="AH7" s="61">
        <f>AE7/'Dropdown Lists'!L5</f>
        <v>-7.2659000000000015E-2</v>
      </c>
      <c r="AI7" s="57">
        <f>IF($AU$17="","",AC7-AD7+SUMIFS(Expense!$F$5:$F$1199, Expense!$D$5:$D$1199, $AU$17, Expense!$C$5:$C$1199, AB7))</f>
        <v>4000.6399999999994</v>
      </c>
      <c r="AJ7" s="58">
        <f t="shared" si="24"/>
        <v>333.3866666666666</v>
      </c>
      <c r="AK7" s="60">
        <f t="shared" si="25"/>
        <v>0.35403893805309727</v>
      </c>
      <c r="AL7" s="44">
        <f>AI7/'Dropdown Lists'!L5</f>
        <v>0.10001599999999998</v>
      </c>
      <c r="AN7" s="62" t="str">
        <f>IF('Dropdown Lists'!B5="","",'Dropdown Lists'!B5)</f>
        <v>Damage Deposit Forfeited</v>
      </c>
      <c r="AO7" s="63">
        <f t="shared" si="6"/>
        <v>0</v>
      </c>
      <c r="AP7" s="62" t="str">
        <f>IF('Dropdown Lists'!C5="","",'Dropdown Lists'!C5)</f>
        <v>Auto and Travel</v>
      </c>
      <c r="AQ7" s="64">
        <f t="shared" si="7"/>
        <v>0</v>
      </c>
      <c r="AS7" s="62" t="str">
        <f>IF('Dropdown Lists'!B5="","",'Dropdown Lists'!B5)</f>
        <v>Damage Deposit Forfeited</v>
      </c>
      <c r="AT7" s="63">
        <f>IF(AS7="","",SUMIF(Income!$D$5:$D$700,AS7,Income!$F$5:$F$700))</f>
        <v>0</v>
      </c>
      <c r="AU7" s="62" t="str">
        <f>IF('Dropdown Lists'!C5="","",'Dropdown Lists'!C5)</f>
        <v>Auto and Travel</v>
      </c>
      <c r="AV7" s="64">
        <f>IF(AU7="","",SUMIF(Expense!$D$5:$D$1199,AU7,Expense!$F$5:$F$1199))</f>
        <v>680</v>
      </c>
    </row>
    <row r="8" spans="2:48" x14ac:dyDescent="0.25">
      <c r="B8" s="50" t="s">
        <v>38</v>
      </c>
      <c r="C8" s="51">
        <f t="shared" si="26"/>
        <v>0</v>
      </c>
      <c r="D8" s="52">
        <f t="shared" si="27"/>
        <v>0</v>
      </c>
      <c r="E8" s="53">
        <f t="shared" si="8"/>
        <v>0</v>
      </c>
      <c r="F8" s="54">
        <f t="shared" si="9"/>
        <v>0</v>
      </c>
      <c r="G8" s="54">
        <f t="shared" si="10"/>
        <v>0</v>
      </c>
      <c r="H8" s="54">
        <f t="shared" si="11"/>
        <v>0</v>
      </c>
      <c r="I8" s="54">
        <f t="shared" si="12"/>
        <v>0</v>
      </c>
      <c r="J8" s="54">
        <f t="shared" si="13"/>
        <v>0</v>
      </c>
      <c r="K8" s="54">
        <f t="shared" si="14"/>
        <v>0</v>
      </c>
      <c r="L8" s="54">
        <f t="shared" si="15"/>
        <v>0</v>
      </c>
      <c r="M8" s="54">
        <f t="shared" si="16"/>
        <v>0</v>
      </c>
      <c r="N8" s="54">
        <f t="shared" si="17"/>
        <v>0</v>
      </c>
      <c r="O8" s="54">
        <f t="shared" si="18"/>
        <v>0</v>
      </c>
      <c r="P8" s="54">
        <f t="shared" si="19"/>
        <v>0</v>
      </c>
      <c r="Q8" s="55">
        <f t="shared" si="20"/>
        <v>0</v>
      </c>
      <c r="R8" s="23"/>
      <c r="S8" s="18"/>
      <c r="T8" s="19">
        <f t="shared" si="0"/>
        <v>42583</v>
      </c>
      <c r="U8" s="20" t="str">
        <f t="shared" si="1"/>
        <v>Rent</v>
      </c>
      <c r="V8" s="21">
        <f t="shared" si="2"/>
        <v>1795</v>
      </c>
      <c r="W8" s="22"/>
      <c r="X8" s="19">
        <f t="shared" si="3"/>
        <v>42509</v>
      </c>
      <c r="Y8" s="20" t="str">
        <f t="shared" si="4"/>
        <v>Legal/Professional Fees</v>
      </c>
      <c r="Z8" s="21">
        <f t="shared" si="5"/>
        <v>10</v>
      </c>
      <c r="AA8" s="23"/>
      <c r="AB8" s="56" t="str">
        <f>'Dropdown Lists'!D6</f>
        <v>ABC Holdings, LLC</v>
      </c>
      <c r="AC8" s="57">
        <f>SUMIF(Income!$C$5:$C$700,AB8,Income!$F$5:$F$700)</f>
        <v>0</v>
      </c>
      <c r="AD8" s="58">
        <f>SUMIF(Expense!$C$5:$C$1199,AB8,Expense!$F$5:$F$1199)</f>
        <v>3103.4</v>
      </c>
      <c r="AE8" s="59">
        <f t="shared" si="21"/>
        <v>-3103.4</v>
      </c>
      <c r="AF8" s="58">
        <f t="shared" si="22"/>
        <v>-258.61666666666667</v>
      </c>
      <c r="AG8" s="60" t="e">
        <f t="shared" si="23"/>
        <v>#DIV/0!</v>
      </c>
      <c r="AH8" s="61" t="e">
        <f>AE8/'Dropdown Lists'!L6</f>
        <v>#DIV/0!</v>
      </c>
      <c r="AI8" s="57">
        <f>IF($AU$17="","",AC8-AD8+SUMIFS(Expense!$F$5:$F$1199, Expense!$D$5:$D$1199, $AU$17, Expense!$C$5:$C$1199, AB8))</f>
        <v>-3103.4</v>
      </c>
      <c r="AJ8" s="58">
        <f t="shared" si="24"/>
        <v>-258.61666666666667</v>
      </c>
      <c r="AK8" s="60" t="e">
        <f t="shared" si="25"/>
        <v>#DIV/0!</v>
      </c>
      <c r="AL8" s="44" t="e">
        <f>AI8/'Dropdown Lists'!L6</f>
        <v>#DIV/0!</v>
      </c>
      <c r="AN8" s="62" t="str">
        <f>IF('Dropdown Lists'!B6="","",'Dropdown Lists'!B6)</f>
        <v>Non Refundable Pet Fee</v>
      </c>
      <c r="AO8" s="63">
        <f t="shared" si="6"/>
        <v>100</v>
      </c>
      <c r="AP8" s="62" t="str">
        <f>IF('Dropdown Lists'!C6="","",'Dropdown Lists'!C6)</f>
        <v>Cleaning</v>
      </c>
      <c r="AQ8" s="64">
        <f t="shared" si="7"/>
        <v>0</v>
      </c>
      <c r="AS8" s="62" t="str">
        <f>IF('Dropdown Lists'!B6="","",'Dropdown Lists'!B6)</f>
        <v>Non Refundable Pet Fee</v>
      </c>
      <c r="AT8" s="63">
        <f>IF(AS8="","",SUMIF(Income!$D$5:$D$700,AS8,Income!$F$5:$F$700))</f>
        <v>400</v>
      </c>
      <c r="AU8" s="62" t="str">
        <f>IF('Dropdown Lists'!C6="","",'Dropdown Lists'!C6)</f>
        <v>Cleaning</v>
      </c>
      <c r="AV8" s="64">
        <f>IF(AU8="","",SUMIF(Expense!$D$5:$D$1199,AU8,Expense!$F$5:$F$1199))</f>
        <v>0</v>
      </c>
    </row>
    <row r="9" spans="2:48" x14ac:dyDescent="0.25">
      <c r="B9" s="50" t="s">
        <v>39</v>
      </c>
      <c r="C9" s="51">
        <f t="shared" si="26"/>
        <v>7.9491255961844191E-3</v>
      </c>
      <c r="D9" s="52">
        <f t="shared" si="27"/>
        <v>8.3333333333333339</v>
      </c>
      <c r="E9" s="53">
        <f t="shared" si="8"/>
        <v>100</v>
      </c>
      <c r="F9" s="54">
        <f t="shared" si="9"/>
        <v>0</v>
      </c>
      <c r="G9" s="54">
        <f t="shared" si="10"/>
        <v>0</v>
      </c>
      <c r="H9" s="54">
        <f t="shared" si="11"/>
        <v>0</v>
      </c>
      <c r="I9" s="54">
        <f t="shared" si="12"/>
        <v>100</v>
      </c>
      <c r="J9" s="54">
        <f t="shared" si="13"/>
        <v>0</v>
      </c>
      <c r="K9" s="54">
        <f t="shared" si="14"/>
        <v>0</v>
      </c>
      <c r="L9" s="54">
        <f t="shared" si="15"/>
        <v>0</v>
      </c>
      <c r="M9" s="54">
        <f t="shared" si="16"/>
        <v>0</v>
      </c>
      <c r="N9" s="54">
        <f t="shared" si="17"/>
        <v>0</v>
      </c>
      <c r="O9" s="54">
        <f t="shared" si="18"/>
        <v>0</v>
      </c>
      <c r="P9" s="54">
        <f t="shared" si="19"/>
        <v>0</v>
      </c>
      <c r="Q9" s="55">
        <f t="shared" si="20"/>
        <v>0</v>
      </c>
      <c r="R9" s="23"/>
      <c r="S9" s="18"/>
      <c r="T9" s="19">
        <f t="shared" si="0"/>
        <v>42614</v>
      </c>
      <c r="U9" s="20" t="str">
        <f t="shared" si="1"/>
        <v>Rent</v>
      </c>
      <c r="V9" s="21">
        <f t="shared" si="2"/>
        <v>1795</v>
      </c>
      <c r="W9" s="22"/>
      <c r="X9" s="19">
        <f t="shared" si="3"/>
        <v>42536</v>
      </c>
      <c r="Y9" s="20" t="str">
        <f t="shared" si="4"/>
        <v>Other - Assessments/Appraisals</v>
      </c>
      <c r="Z9" s="21">
        <f t="shared" si="5"/>
        <v>60</v>
      </c>
      <c r="AA9" s="23"/>
      <c r="AB9" s="56">
        <f>'Dropdown Lists'!D7</f>
        <v>0</v>
      </c>
      <c r="AC9" s="57">
        <f>SUMIF(Income!$C$5:$C$700,AB9,Income!$F$5:$F$700)</f>
        <v>0</v>
      </c>
      <c r="AD9" s="58">
        <f>SUMIF(Expense!$C$5:$C$1199,AB9,Expense!$F$5:$F$1199)</f>
        <v>0</v>
      </c>
      <c r="AE9" s="59">
        <f t="shared" si="21"/>
        <v>0</v>
      </c>
      <c r="AF9" s="58">
        <f t="shared" si="22"/>
        <v>0</v>
      </c>
      <c r="AG9" s="60" t="e">
        <f t="shared" si="23"/>
        <v>#DIV/0!</v>
      </c>
      <c r="AH9" s="61" t="e">
        <f>AE9/'Dropdown Lists'!L7</f>
        <v>#DIV/0!</v>
      </c>
      <c r="AI9" s="57">
        <f>IF($AU$17="","",AC9-AD9+SUMIFS(Expense!$F$5:$F$1199, Expense!$D$5:$D$1199, $AU$17, Expense!$C$5:$C$1199, AB9))</f>
        <v>0</v>
      </c>
      <c r="AJ9" s="58">
        <f t="shared" si="24"/>
        <v>0</v>
      </c>
      <c r="AK9" s="60" t="e">
        <f t="shared" si="25"/>
        <v>#DIV/0!</v>
      </c>
      <c r="AL9" s="44" t="e">
        <f>AI9/'Dropdown Lists'!L7</f>
        <v>#DIV/0!</v>
      </c>
      <c r="AN9" s="62" t="str">
        <f>IF('Dropdown Lists'!B7="","",'Dropdown Lists'!B7)</f>
        <v>Escrow Refund</v>
      </c>
      <c r="AO9" s="63">
        <f t="shared" si="6"/>
        <v>0</v>
      </c>
      <c r="AP9" s="62" t="str">
        <f>IF('Dropdown Lists'!C7="","",'Dropdown Lists'!C7)</f>
        <v>Insurance</v>
      </c>
      <c r="AQ9" s="64">
        <f t="shared" si="7"/>
        <v>0</v>
      </c>
      <c r="AS9" s="62" t="str">
        <f>IF('Dropdown Lists'!B7="","",'Dropdown Lists'!B7)</f>
        <v>Escrow Refund</v>
      </c>
      <c r="AT9" s="63">
        <f>IF(AS9="","",SUMIF(Income!$D$5:$D$700,AS9,Income!$F$5:$F$700))</f>
        <v>0</v>
      </c>
      <c r="AU9" s="62" t="str">
        <f>IF('Dropdown Lists'!C7="","",'Dropdown Lists'!C7)</f>
        <v>Insurance</v>
      </c>
      <c r="AV9" s="64">
        <f>IF(AU9="","",SUMIF(Expense!$D$5:$D$1199,AU9,Expense!$F$5:$F$1199))</f>
        <v>0</v>
      </c>
    </row>
    <row r="10" spans="2:48" x14ac:dyDescent="0.25">
      <c r="B10" s="50" t="s">
        <v>40</v>
      </c>
      <c r="C10" s="51">
        <f t="shared" si="26"/>
        <v>0</v>
      </c>
      <c r="D10" s="52">
        <f t="shared" si="27"/>
        <v>0</v>
      </c>
      <c r="E10" s="53">
        <f t="shared" si="8"/>
        <v>0</v>
      </c>
      <c r="F10" s="54">
        <f t="shared" si="9"/>
        <v>0</v>
      </c>
      <c r="G10" s="54">
        <f t="shared" si="10"/>
        <v>0</v>
      </c>
      <c r="H10" s="54">
        <f t="shared" si="11"/>
        <v>0</v>
      </c>
      <c r="I10" s="54">
        <f t="shared" si="12"/>
        <v>0</v>
      </c>
      <c r="J10" s="54">
        <f t="shared" si="13"/>
        <v>0</v>
      </c>
      <c r="K10" s="54">
        <f t="shared" si="14"/>
        <v>0</v>
      </c>
      <c r="L10" s="54">
        <f t="shared" si="15"/>
        <v>0</v>
      </c>
      <c r="M10" s="54">
        <f t="shared" si="16"/>
        <v>0</v>
      </c>
      <c r="N10" s="54">
        <f t="shared" si="17"/>
        <v>0</v>
      </c>
      <c r="O10" s="54">
        <f t="shared" si="18"/>
        <v>0</v>
      </c>
      <c r="P10" s="54">
        <f t="shared" si="19"/>
        <v>0</v>
      </c>
      <c r="Q10" s="55">
        <f t="shared" si="20"/>
        <v>0</v>
      </c>
      <c r="R10" s="23"/>
      <c r="S10" s="18"/>
      <c r="T10" s="19">
        <f t="shared" si="0"/>
        <v>42644</v>
      </c>
      <c r="U10" s="20" t="str">
        <f t="shared" si="1"/>
        <v>Rent</v>
      </c>
      <c r="V10" s="21">
        <f t="shared" si="2"/>
        <v>1795</v>
      </c>
      <c r="W10" s="22"/>
      <c r="X10" s="19">
        <f t="shared" si="3"/>
        <v>42550</v>
      </c>
      <c r="Y10" s="20" t="str">
        <f t="shared" si="4"/>
        <v>Capital Improvements</v>
      </c>
      <c r="Z10" s="21">
        <f t="shared" si="5"/>
        <v>5000</v>
      </c>
      <c r="AA10" s="23"/>
      <c r="AB10" s="56">
        <f>'Dropdown Lists'!D8</f>
        <v>0</v>
      </c>
      <c r="AC10" s="57">
        <f>SUMIF(Income!$C$5:$C$700,AB10,Income!$F$5:$F$700)</f>
        <v>0</v>
      </c>
      <c r="AD10" s="58">
        <f>SUMIF(Expense!$C$5:$C$1199,AB10,Expense!$F$5:$F$1199)</f>
        <v>0</v>
      </c>
      <c r="AE10" s="59">
        <f t="shared" si="21"/>
        <v>0</v>
      </c>
      <c r="AF10" s="58">
        <f t="shared" si="22"/>
        <v>0</v>
      </c>
      <c r="AG10" s="60" t="e">
        <f t="shared" si="23"/>
        <v>#DIV/0!</v>
      </c>
      <c r="AH10" s="61" t="e">
        <f>AE10/'Dropdown Lists'!L8</f>
        <v>#DIV/0!</v>
      </c>
      <c r="AI10" s="57">
        <f>IF($AU$17="","",AC10-AD10+SUMIFS(Expense!$F$5:$F$1199, Expense!$D$5:$D$1199, $AU$17, Expense!$C$5:$C$1199, AB10))</f>
        <v>0</v>
      </c>
      <c r="AJ10" s="58">
        <f t="shared" si="24"/>
        <v>0</v>
      </c>
      <c r="AK10" s="60" t="e">
        <f t="shared" si="25"/>
        <v>#DIV/0!</v>
      </c>
      <c r="AL10" s="44" t="e">
        <f>AI10/'Dropdown Lists'!L8</f>
        <v>#DIV/0!</v>
      </c>
      <c r="AN10" s="62" t="str">
        <f>IF('Dropdown Lists'!B8="","",'Dropdown Lists'!B8)</f>
        <v>Application Fee</v>
      </c>
      <c r="AO10" s="63">
        <f t="shared" si="6"/>
        <v>60</v>
      </c>
      <c r="AP10" s="62" t="str">
        <f>IF('Dropdown Lists'!C8="","",'Dropdown Lists'!C8)</f>
        <v>Legal/Professional Fees</v>
      </c>
      <c r="AQ10" s="64">
        <f t="shared" si="7"/>
        <v>128.30000000000001</v>
      </c>
      <c r="AS10" s="62" t="str">
        <f>IF('Dropdown Lists'!B8="","",'Dropdown Lists'!B8)</f>
        <v>Application Fee</v>
      </c>
      <c r="AT10" s="63">
        <f>IF(AS10="","",SUMIF(Income!$D$5:$D$700,AS10,Income!$F$5:$F$700))</f>
        <v>150</v>
      </c>
      <c r="AU10" s="62" t="str">
        <f>IF('Dropdown Lists'!C8="","",'Dropdown Lists'!C8)</f>
        <v>Legal/Professional Fees</v>
      </c>
      <c r="AV10" s="64">
        <f>IF(AU10="","",SUMIF(Expense!$D$5:$D$1199,AU10,Expense!$F$5:$F$1199))</f>
        <v>3463.35</v>
      </c>
    </row>
    <row r="11" spans="2:48" x14ac:dyDescent="0.25">
      <c r="B11" s="50" t="s">
        <v>41</v>
      </c>
      <c r="C11" s="51">
        <f t="shared" si="26"/>
        <v>4.7694753577106515E-3</v>
      </c>
      <c r="D11" s="52">
        <f t="shared" si="27"/>
        <v>5</v>
      </c>
      <c r="E11" s="53">
        <f t="shared" si="8"/>
        <v>60</v>
      </c>
      <c r="F11" s="54">
        <f t="shared" si="9"/>
        <v>0</v>
      </c>
      <c r="G11" s="54">
        <f t="shared" si="10"/>
        <v>0</v>
      </c>
      <c r="H11" s="54">
        <f t="shared" si="11"/>
        <v>60</v>
      </c>
      <c r="I11" s="54">
        <f t="shared" si="12"/>
        <v>0</v>
      </c>
      <c r="J11" s="54">
        <f t="shared" si="13"/>
        <v>0</v>
      </c>
      <c r="K11" s="54">
        <f t="shared" si="14"/>
        <v>0</v>
      </c>
      <c r="L11" s="54">
        <f t="shared" si="15"/>
        <v>0</v>
      </c>
      <c r="M11" s="54">
        <f t="shared" si="16"/>
        <v>0</v>
      </c>
      <c r="N11" s="54">
        <f t="shared" si="17"/>
        <v>0</v>
      </c>
      <c r="O11" s="54">
        <f t="shared" si="18"/>
        <v>0</v>
      </c>
      <c r="P11" s="54">
        <f t="shared" si="19"/>
        <v>0</v>
      </c>
      <c r="Q11" s="55">
        <f t="shared" si="20"/>
        <v>0</v>
      </c>
      <c r="R11" s="23"/>
      <c r="S11" s="18"/>
      <c r="T11" s="19">
        <f t="shared" si="0"/>
        <v>42675</v>
      </c>
      <c r="U11" s="20" t="str">
        <f t="shared" si="1"/>
        <v>Rent</v>
      </c>
      <c r="V11" s="21">
        <f t="shared" si="2"/>
        <v>1795</v>
      </c>
      <c r="W11" s="22"/>
      <c r="X11" s="19">
        <f t="shared" si="3"/>
        <v>42567</v>
      </c>
      <c r="Y11" s="20" t="str">
        <f t="shared" si="4"/>
        <v>Capital Improvements</v>
      </c>
      <c r="Z11" s="21">
        <f t="shared" si="5"/>
        <v>773</v>
      </c>
      <c r="AA11" s="23"/>
      <c r="AB11" s="56">
        <f>'Dropdown Lists'!D9</f>
        <v>0</v>
      </c>
      <c r="AC11" s="57">
        <f>SUMIF(Income!$C$5:$C$700,AB11,Income!$F$5:$F$700)</f>
        <v>0</v>
      </c>
      <c r="AD11" s="58">
        <f>SUMIF(Expense!$C$5:$C$1199,AB11,Expense!$F$5:$F$1199)</f>
        <v>0</v>
      </c>
      <c r="AE11" s="59">
        <f t="shared" si="21"/>
        <v>0</v>
      </c>
      <c r="AF11" s="58">
        <f t="shared" si="22"/>
        <v>0</v>
      </c>
      <c r="AG11" s="60" t="e">
        <f t="shared" si="23"/>
        <v>#DIV/0!</v>
      </c>
      <c r="AH11" s="61" t="e">
        <f>AE11/'Dropdown Lists'!L9</f>
        <v>#DIV/0!</v>
      </c>
      <c r="AI11" s="57">
        <f>IF($AU$17="","",AC11-AD11+SUMIFS(Expense!$F$5:$F$1199, Expense!$D$5:$D$1199, $AU$17, Expense!$C$5:$C$1199, AB11))</f>
        <v>0</v>
      </c>
      <c r="AJ11" s="58">
        <f t="shared" si="24"/>
        <v>0</v>
      </c>
      <c r="AK11" s="60" t="e">
        <f t="shared" si="25"/>
        <v>#DIV/0!</v>
      </c>
      <c r="AL11" s="44" t="e">
        <f>AI11/'Dropdown Lists'!L9</f>
        <v>#DIV/0!</v>
      </c>
      <c r="AN11" s="62" t="str">
        <f>IF('Dropdown Lists'!B9="","",'Dropdown Lists'!B9)</f>
        <v>Laundry</v>
      </c>
      <c r="AO11" s="63">
        <f t="shared" si="6"/>
        <v>0</v>
      </c>
      <c r="AP11" s="62" t="str">
        <f>IF('Dropdown Lists'!C9="","",'Dropdown Lists'!C9)</f>
        <v>Management Fees</v>
      </c>
      <c r="AQ11" s="64">
        <f t="shared" si="7"/>
        <v>0</v>
      </c>
      <c r="AS11" s="62" t="str">
        <f>IF('Dropdown Lists'!B9="","",'Dropdown Lists'!B9)</f>
        <v>Laundry</v>
      </c>
      <c r="AT11" s="63">
        <f>IF(AS11="","",SUMIF(Income!$D$5:$D$700,AS11,Income!$F$5:$F$700))</f>
        <v>0</v>
      </c>
      <c r="AU11" s="62" t="str">
        <f>IF('Dropdown Lists'!C9="","",'Dropdown Lists'!C9)</f>
        <v>Management Fees</v>
      </c>
      <c r="AV11" s="64">
        <f>IF(AU11="","",SUMIF(Expense!$D$5:$D$1199,AU11,Expense!$F$5:$F$1199))</f>
        <v>0</v>
      </c>
    </row>
    <row r="12" spans="2:48" x14ac:dyDescent="0.25">
      <c r="B12" s="50" t="s">
        <v>42</v>
      </c>
      <c r="C12" s="51">
        <f t="shared" si="26"/>
        <v>0</v>
      </c>
      <c r="D12" s="52">
        <f t="shared" si="27"/>
        <v>0</v>
      </c>
      <c r="E12" s="53">
        <f t="shared" si="8"/>
        <v>0</v>
      </c>
      <c r="F12" s="54">
        <f t="shared" si="9"/>
        <v>0</v>
      </c>
      <c r="G12" s="54">
        <f t="shared" si="10"/>
        <v>0</v>
      </c>
      <c r="H12" s="54">
        <f t="shared" si="11"/>
        <v>0</v>
      </c>
      <c r="I12" s="54">
        <f t="shared" si="12"/>
        <v>0</v>
      </c>
      <c r="J12" s="54">
        <f t="shared" si="13"/>
        <v>0</v>
      </c>
      <c r="K12" s="54">
        <f t="shared" si="14"/>
        <v>0</v>
      </c>
      <c r="L12" s="54">
        <f t="shared" si="15"/>
        <v>0</v>
      </c>
      <c r="M12" s="54">
        <f t="shared" si="16"/>
        <v>0</v>
      </c>
      <c r="N12" s="54">
        <f t="shared" si="17"/>
        <v>0</v>
      </c>
      <c r="O12" s="54">
        <f t="shared" si="18"/>
        <v>0</v>
      </c>
      <c r="P12" s="54">
        <f t="shared" si="19"/>
        <v>0</v>
      </c>
      <c r="Q12" s="55">
        <f t="shared" si="20"/>
        <v>0</v>
      </c>
      <c r="R12" s="23"/>
      <c r="S12" s="18"/>
      <c r="T12" s="19">
        <f t="shared" si="0"/>
        <v>42705</v>
      </c>
      <c r="U12" s="20" t="str">
        <f t="shared" si="1"/>
        <v>Rent</v>
      </c>
      <c r="V12" s="21">
        <f t="shared" si="2"/>
        <v>1795</v>
      </c>
      <c r="W12" s="22"/>
      <c r="X12" s="19">
        <f t="shared" si="3"/>
        <v>42583</v>
      </c>
      <c r="Y12" s="20" t="str">
        <f t="shared" si="4"/>
        <v>Mortgage Payment</v>
      </c>
      <c r="Z12" s="21">
        <f t="shared" si="5"/>
        <v>994.58</v>
      </c>
      <c r="AA12" s="23"/>
      <c r="AB12" s="56">
        <f>'Dropdown Lists'!D10</f>
        <v>0</v>
      </c>
      <c r="AC12" s="57">
        <f>SUMIF(Income!$C$5:$C$700,AB12,Income!$F$5:$F$700)</f>
        <v>0</v>
      </c>
      <c r="AD12" s="58">
        <f>SUMIF(Expense!$C$5:$C$1199,AB12,Expense!$F$5:$F$1199)</f>
        <v>0</v>
      </c>
      <c r="AE12" s="59">
        <f t="shared" si="21"/>
        <v>0</v>
      </c>
      <c r="AF12" s="58">
        <f t="shared" si="22"/>
        <v>0</v>
      </c>
      <c r="AG12" s="60" t="e">
        <f t="shared" si="23"/>
        <v>#DIV/0!</v>
      </c>
      <c r="AH12" s="61" t="e">
        <f>AE12/'Dropdown Lists'!L10</f>
        <v>#DIV/0!</v>
      </c>
      <c r="AI12" s="57">
        <f>IF($AU$17="","",AC12-AD12+SUMIFS(Expense!$F$5:$F$1199, Expense!$D$5:$D$1199, $AU$17, Expense!$C$5:$C$1199, AB12))</f>
        <v>0</v>
      </c>
      <c r="AJ12" s="58">
        <f t="shared" si="24"/>
        <v>0</v>
      </c>
      <c r="AK12" s="60" t="e">
        <f t="shared" si="25"/>
        <v>#DIV/0!</v>
      </c>
      <c r="AL12" s="44" t="e">
        <f>AI12/'Dropdown Lists'!L10</f>
        <v>#DIV/0!</v>
      </c>
      <c r="AN12" s="62" t="str">
        <f>IF('Dropdown Lists'!B10="","",'Dropdown Lists'!B10)</f>
        <v>Insurance Claim Proceeds</v>
      </c>
      <c r="AO12" s="63">
        <f t="shared" si="6"/>
        <v>0</v>
      </c>
      <c r="AP12" s="62" t="str">
        <f>IF('Dropdown Lists'!C10="","",'Dropdown Lists'!C10)</f>
        <v>Mortgage Interest</v>
      </c>
      <c r="AQ12" s="64">
        <f t="shared" si="7"/>
        <v>0</v>
      </c>
      <c r="AS12" s="62" t="str">
        <f>IF('Dropdown Lists'!B10="","",'Dropdown Lists'!B10)</f>
        <v>Insurance Claim Proceeds</v>
      </c>
      <c r="AT12" s="63">
        <f>IF(AS12="","",SUMIF(Income!$D$5:$D$700,AS12,Income!$F$5:$F$700))</f>
        <v>0</v>
      </c>
      <c r="AU12" s="62" t="str">
        <f>IF('Dropdown Lists'!C10="","",'Dropdown Lists'!C10)</f>
        <v>Mortgage Interest</v>
      </c>
      <c r="AV12" s="64">
        <f>IF(AU12="","",SUMIF(Expense!$D$5:$D$1199,AU12,Expense!$F$5:$F$1199))</f>
        <v>9625</v>
      </c>
    </row>
    <row r="13" spans="2:48" x14ac:dyDescent="0.25">
      <c r="B13" s="50" t="s">
        <v>43</v>
      </c>
      <c r="C13" s="51">
        <f t="shared" si="26"/>
        <v>0</v>
      </c>
      <c r="D13" s="52">
        <f t="shared" si="27"/>
        <v>0</v>
      </c>
      <c r="E13" s="53">
        <f t="shared" si="8"/>
        <v>0</v>
      </c>
      <c r="F13" s="54">
        <f t="shared" si="9"/>
        <v>0</v>
      </c>
      <c r="G13" s="54">
        <f t="shared" si="10"/>
        <v>0</v>
      </c>
      <c r="H13" s="54">
        <f t="shared" si="11"/>
        <v>0</v>
      </c>
      <c r="I13" s="54">
        <f t="shared" si="12"/>
        <v>0</v>
      </c>
      <c r="J13" s="54">
        <f t="shared" si="13"/>
        <v>0</v>
      </c>
      <c r="K13" s="54">
        <f t="shared" si="14"/>
        <v>0</v>
      </c>
      <c r="L13" s="54">
        <f t="shared" si="15"/>
        <v>0</v>
      </c>
      <c r="M13" s="54">
        <f t="shared" si="16"/>
        <v>0</v>
      </c>
      <c r="N13" s="54">
        <f t="shared" si="17"/>
        <v>0</v>
      </c>
      <c r="O13" s="54">
        <f t="shared" si="18"/>
        <v>0</v>
      </c>
      <c r="P13" s="54">
        <f t="shared" si="19"/>
        <v>0</v>
      </c>
      <c r="Q13" s="55">
        <f t="shared" si="20"/>
        <v>0</v>
      </c>
      <c r="R13" s="23"/>
      <c r="S13" s="18"/>
      <c r="T13" s="19" t="str">
        <f t="shared" si="0"/>
        <v/>
      </c>
      <c r="U13" s="20" t="str">
        <f t="shared" si="1"/>
        <v/>
      </c>
      <c r="V13" s="21" t="str">
        <f t="shared" si="2"/>
        <v/>
      </c>
      <c r="W13" s="22"/>
      <c r="X13" s="19">
        <f t="shared" si="3"/>
        <v>42614</v>
      </c>
      <c r="Y13" s="20" t="str">
        <f t="shared" si="4"/>
        <v>Mortgage Payment</v>
      </c>
      <c r="Z13" s="21">
        <f t="shared" si="5"/>
        <v>994.58</v>
      </c>
      <c r="AA13" s="23"/>
      <c r="AB13" s="56">
        <f>'Dropdown Lists'!D11</f>
        <v>0</v>
      </c>
      <c r="AC13" s="57">
        <f>SUMIF(Income!$C$5:$C$700,AB13,Income!$F$5:$F$700)</f>
        <v>0</v>
      </c>
      <c r="AD13" s="58">
        <f>SUMIF(Expense!$C$5:$C$1199,AB13,Expense!$F$5:$F$1199)</f>
        <v>0</v>
      </c>
      <c r="AE13" s="59">
        <f t="shared" si="21"/>
        <v>0</v>
      </c>
      <c r="AF13" s="58">
        <f t="shared" si="22"/>
        <v>0</v>
      </c>
      <c r="AG13" s="60" t="e">
        <f t="shared" si="23"/>
        <v>#DIV/0!</v>
      </c>
      <c r="AH13" s="61" t="e">
        <f>AE13/'Dropdown Lists'!L11</f>
        <v>#DIV/0!</v>
      </c>
      <c r="AI13" s="57">
        <f>IF($AU$17="","",AC13-AD13+SUMIFS(Expense!$F$5:$F$1199, Expense!$D$5:$D$1199, $AU$17, Expense!$C$5:$C$1199, AB13))</f>
        <v>0</v>
      </c>
      <c r="AJ13" s="58">
        <f t="shared" si="24"/>
        <v>0</v>
      </c>
      <c r="AK13" s="60" t="e">
        <f t="shared" si="25"/>
        <v>#DIV/0!</v>
      </c>
      <c r="AL13" s="44" t="e">
        <f>AI13/'Dropdown Lists'!L11</f>
        <v>#DIV/0!</v>
      </c>
      <c r="AN13" s="62" t="str">
        <f>IF('Dropdown Lists'!B11="","",'Dropdown Lists'!B11)</f>
        <v>Utility Refund</v>
      </c>
      <c r="AO13" s="63">
        <f t="shared" si="6"/>
        <v>0</v>
      </c>
      <c r="AP13" s="62" t="str">
        <f>IF('Dropdown Lists'!C11="","",'Dropdown Lists'!C11)</f>
        <v>Repairs / Maintenance</v>
      </c>
      <c r="AQ13" s="64">
        <f t="shared" si="7"/>
        <v>0</v>
      </c>
      <c r="AS13" s="62" t="str">
        <f>IF('Dropdown Lists'!B11="","",'Dropdown Lists'!B11)</f>
        <v>Utility Refund</v>
      </c>
      <c r="AT13" s="63">
        <f>IF(AS13="","",SUMIF(Income!$D$5:$D$700,AS13,Income!$F$5:$F$700))</f>
        <v>0</v>
      </c>
      <c r="AU13" s="62" t="str">
        <f>IF('Dropdown Lists'!C11="","",'Dropdown Lists'!C11)</f>
        <v>Repairs / Maintenance</v>
      </c>
      <c r="AV13" s="64">
        <f>IF(AU13="","",SUMIF(Expense!$D$5:$D$1199,AU13,Expense!$F$5:$F$1199))</f>
        <v>0</v>
      </c>
    </row>
    <row r="14" spans="2:48" ht="15.75" thickBot="1" x14ac:dyDescent="0.3">
      <c r="B14" s="50" t="s">
        <v>44</v>
      </c>
      <c r="C14" s="51">
        <f t="shared" si="26"/>
        <v>0</v>
      </c>
      <c r="D14" s="52">
        <f t="shared" si="27"/>
        <v>0</v>
      </c>
      <c r="E14" s="65">
        <f t="shared" si="8"/>
        <v>0</v>
      </c>
      <c r="F14" s="54">
        <f t="shared" si="9"/>
        <v>0</v>
      </c>
      <c r="G14" s="54">
        <f t="shared" si="10"/>
        <v>0</v>
      </c>
      <c r="H14" s="54">
        <f t="shared" si="11"/>
        <v>0</v>
      </c>
      <c r="I14" s="54">
        <f t="shared" si="12"/>
        <v>0</v>
      </c>
      <c r="J14" s="54">
        <f t="shared" si="13"/>
        <v>0</v>
      </c>
      <c r="K14" s="54">
        <f t="shared" si="14"/>
        <v>0</v>
      </c>
      <c r="L14" s="54">
        <f t="shared" si="15"/>
        <v>0</v>
      </c>
      <c r="M14" s="54">
        <f t="shared" si="16"/>
        <v>0</v>
      </c>
      <c r="N14" s="54">
        <f t="shared" si="17"/>
        <v>0</v>
      </c>
      <c r="O14" s="54">
        <f t="shared" si="18"/>
        <v>0</v>
      </c>
      <c r="P14" s="54">
        <f t="shared" si="19"/>
        <v>0</v>
      </c>
      <c r="Q14" s="55">
        <f t="shared" si="20"/>
        <v>0</v>
      </c>
      <c r="R14" s="23"/>
      <c r="S14" s="18"/>
      <c r="T14" s="19" t="str">
        <f t="shared" si="0"/>
        <v/>
      </c>
      <c r="U14" s="20" t="str">
        <f t="shared" si="1"/>
        <v/>
      </c>
      <c r="V14" s="21" t="str">
        <f t="shared" si="2"/>
        <v/>
      </c>
      <c r="W14" s="22"/>
      <c r="X14" s="19">
        <f t="shared" si="3"/>
        <v>42644</v>
      </c>
      <c r="Y14" s="20" t="str">
        <f t="shared" si="4"/>
        <v>Mortgage Payment</v>
      </c>
      <c r="Z14" s="21">
        <f t="shared" si="5"/>
        <v>994.58</v>
      </c>
      <c r="AA14" s="23"/>
      <c r="AB14" s="56">
        <f>'Dropdown Lists'!D12</f>
        <v>0</v>
      </c>
      <c r="AC14" s="57">
        <f>SUMIF(Income!$C$5:$C$700,AB14,Income!$F$5:$F$700)</f>
        <v>0</v>
      </c>
      <c r="AD14" s="58">
        <f>SUMIF(Expense!$C$5:$C$1199,AB14,Expense!$F$5:$F$1199)</f>
        <v>0</v>
      </c>
      <c r="AE14" s="59">
        <f t="shared" si="21"/>
        <v>0</v>
      </c>
      <c r="AF14" s="58">
        <f t="shared" si="22"/>
        <v>0</v>
      </c>
      <c r="AG14" s="60" t="e">
        <f t="shared" si="23"/>
        <v>#DIV/0!</v>
      </c>
      <c r="AH14" s="61" t="e">
        <f>AE14/'Dropdown Lists'!L12</f>
        <v>#DIV/0!</v>
      </c>
      <c r="AI14" s="57">
        <f>IF($AU$17="","",AC14-AD14+SUMIFS(Expense!$F$5:$F$1199, Expense!$D$5:$D$1199, $AU$17, Expense!$C$5:$C$1199, AB14))</f>
        <v>0</v>
      </c>
      <c r="AJ14" s="58">
        <f t="shared" si="24"/>
        <v>0</v>
      </c>
      <c r="AK14" s="60" t="e">
        <f t="shared" si="25"/>
        <v>#DIV/0!</v>
      </c>
      <c r="AL14" s="44" t="e">
        <f>AI14/'Dropdown Lists'!L12</f>
        <v>#DIV/0!</v>
      </c>
      <c r="AN14" s="62" t="str">
        <f>IF('Dropdown Lists'!B12="","",'Dropdown Lists'!B12)</f>
        <v/>
      </c>
      <c r="AO14" s="63" t="str">
        <f t="shared" si="6"/>
        <v/>
      </c>
      <c r="AP14" s="62" t="str">
        <f>IF('Dropdown Lists'!C12="","",'Dropdown Lists'!C12)</f>
        <v>Supplies</v>
      </c>
      <c r="AQ14" s="64">
        <f t="shared" si="7"/>
        <v>0</v>
      </c>
      <c r="AS14" s="62" t="str">
        <f>IF('Dropdown Lists'!B12="","",'Dropdown Lists'!B12)</f>
        <v/>
      </c>
      <c r="AT14" s="63" t="str">
        <f>IF(AS14="","",SUMIF(Income!$D$5:$D$700,AS14,Income!$F$5:$F$700))</f>
        <v/>
      </c>
      <c r="AU14" s="62" t="str">
        <f>IF('Dropdown Lists'!C12="","",'Dropdown Lists'!C12)</f>
        <v>Supplies</v>
      </c>
      <c r="AV14" s="64">
        <f>IF(AU14="","",SUMIF(Expense!$D$5:$D$1199,AU14,Expense!$F$5:$F$1199))</f>
        <v>0</v>
      </c>
    </row>
    <row r="15" spans="2:48" ht="15.75" thickBot="1" x14ac:dyDescent="0.3">
      <c r="B15" s="33" t="s">
        <v>45</v>
      </c>
      <c r="C15" s="66">
        <f>E15/E15</f>
        <v>1</v>
      </c>
      <c r="D15" s="67">
        <f>E15/12</f>
        <v>1048.3333333333333</v>
      </c>
      <c r="E15" s="68">
        <f>SUM(F15:Q15)</f>
        <v>12580</v>
      </c>
      <c r="F15" s="69">
        <f>SUM(F6:F14)</f>
        <v>0</v>
      </c>
      <c r="G15" s="69">
        <f t="shared" ref="G15:Q15" si="28">SUM(G6:G14)</f>
        <v>0</v>
      </c>
      <c r="H15" s="69">
        <f t="shared" si="28"/>
        <v>60</v>
      </c>
      <c r="I15" s="69">
        <f t="shared" si="28"/>
        <v>100</v>
      </c>
      <c r="J15" s="69">
        <f t="shared" si="28"/>
        <v>0</v>
      </c>
      <c r="K15" s="69">
        <f t="shared" si="28"/>
        <v>1650</v>
      </c>
      <c r="L15" s="69">
        <f t="shared" si="28"/>
        <v>1795</v>
      </c>
      <c r="M15" s="69">
        <f t="shared" si="28"/>
        <v>1795</v>
      </c>
      <c r="N15" s="69">
        <f t="shared" si="28"/>
        <v>1795</v>
      </c>
      <c r="O15" s="69">
        <f t="shared" si="28"/>
        <v>1795</v>
      </c>
      <c r="P15" s="69">
        <f t="shared" si="28"/>
        <v>1795</v>
      </c>
      <c r="Q15" s="70">
        <f t="shared" si="28"/>
        <v>1795</v>
      </c>
      <c r="R15" s="71"/>
      <c r="S15" s="18"/>
      <c r="T15" s="19" t="str">
        <f t="shared" si="0"/>
        <v/>
      </c>
      <c r="U15" s="20" t="str">
        <f t="shared" si="1"/>
        <v/>
      </c>
      <c r="V15" s="21" t="str">
        <f t="shared" si="2"/>
        <v/>
      </c>
      <c r="W15" s="22"/>
      <c r="X15" s="19">
        <f t="shared" si="3"/>
        <v>42675</v>
      </c>
      <c r="Y15" s="20" t="str">
        <f t="shared" si="4"/>
        <v>Mortgage Payment</v>
      </c>
      <c r="Z15" s="21">
        <f t="shared" si="5"/>
        <v>994.58</v>
      </c>
      <c r="AA15" s="23"/>
      <c r="AB15" s="56">
        <f>'Dropdown Lists'!D13</f>
        <v>0</v>
      </c>
      <c r="AC15" s="57">
        <f>SUMIF(Income!$C$5:$C$700,AB15,Income!$F$5:$F$700)</f>
        <v>0</v>
      </c>
      <c r="AD15" s="58">
        <f>SUMIF(Expense!$C$5:$C$1199,AB15,Expense!$F$5:$F$1199)</f>
        <v>0</v>
      </c>
      <c r="AE15" s="59">
        <f t="shared" si="21"/>
        <v>0</v>
      </c>
      <c r="AF15" s="58">
        <f t="shared" si="22"/>
        <v>0</v>
      </c>
      <c r="AG15" s="60" t="e">
        <f t="shared" si="23"/>
        <v>#DIV/0!</v>
      </c>
      <c r="AH15" s="61" t="e">
        <f>AE15/'Dropdown Lists'!L13</f>
        <v>#DIV/0!</v>
      </c>
      <c r="AI15" s="57">
        <f>IF($AU$17="","",AC15-AD15+SUMIFS(Expense!$F$5:$F$1199, Expense!$D$5:$D$1199, $AU$17, Expense!$C$5:$C$1199, AB15))</f>
        <v>0</v>
      </c>
      <c r="AJ15" s="58">
        <f t="shared" si="24"/>
        <v>0</v>
      </c>
      <c r="AK15" s="60" t="e">
        <f t="shared" si="25"/>
        <v>#DIV/0!</v>
      </c>
      <c r="AL15" s="44" t="e">
        <f>AI15/'Dropdown Lists'!L13</f>
        <v>#DIV/0!</v>
      </c>
      <c r="AN15" s="62" t="str">
        <f>IF('Dropdown Lists'!B13="","",'Dropdown Lists'!B13)</f>
        <v/>
      </c>
      <c r="AO15" s="63" t="str">
        <f t="shared" si="6"/>
        <v/>
      </c>
      <c r="AP15" s="62" t="str">
        <f>IF('Dropdown Lists'!C13="","",'Dropdown Lists'!C13)</f>
        <v>Taxes</v>
      </c>
      <c r="AQ15" s="64">
        <f t="shared" si="7"/>
        <v>0</v>
      </c>
      <c r="AS15" s="62" t="str">
        <f>IF('Dropdown Lists'!B13="","",'Dropdown Lists'!B13)</f>
        <v/>
      </c>
      <c r="AT15" s="63" t="str">
        <f>IF(AS15="","",SUMIF(Income!$D$5:$D$700,AS15,Income!$F$5:$F$700))</f>
        <v/>
      </c>
      <c r="AU15" s="62" t="str">
        <f>IF('Dropdown Lists'!C13="","",'Dropdown Lists'!C13)</f>
        <v>Taxes</v>
      </c>
      <c r="AV15" s="64">
        <f>IF(AU15="","",SUMIF(Expense!$D$5:$D$1199,AU15,Expense!$F$5:$F$1199))</f>
        <v>3095</v>
      </c>
    </row>
    <row r="16" spans="2:48" ht="15.75" thickBot="1" x14ac:dyDescent="0.3">
      <c r="B16" s="72"/>
      <c r="C16" s="73"/>
      <c r="D16" s="73"/>
      <c r="E16" s="54"/>
      <c r="F16" s="54"/>
      <c r="G16" s="54"/>
      <c r="H16" s="54"/>
      <c r="I16" s="54"/>
      <c r="J16" s="54"/>
      <c r="K16" s="54"/>
      <c r="L16" s="54"/>
      <c r="M16" s="54"/>
      <c r="N16" s="54"/>
      <c r="O16" s="54"/>
      <c r="P16" s="54"/>
      <c r="Q16" s="55"/>
      <c r="R16" s="23"/>
      <c r="S16" s="18"/>
      <c r="T16" s="19" t="str">
        <f t="shared" si="0"/>
        <v/>
      </c>
      <c r="U16" s="20" t="str">
        <f t="shared" si="1"/>
        <v/>
      </c>
      <c r="V16" s="21" t="str">
        <f t="shared" si="2"/>
        <v/>
      </c>
      <c r="W16" s="22"/>
      <c r="X16" s="19">
        <f t="shared" si="3"/>
        <v>42705</v>
      </c>
      <c r="Y16" s="20" t="str">
        <f t="shared" si="4"/>
        <v>Mortgage Payment</v>
      </c>
      <c r="Z16" s="21">
        <f t="shared" si="5"/>
        <v>994.58</v>
      </c>
      <c r="AA16" s="23"/>
      <c r="AB16" s="74">
        <f>'Dropdown Lists'!D14</f>
        <v>0</v>
      </c>
      <c r="AC16" s="75">
        <f>SUMIF(Income!$C$5:$C$700,AB16,Income!$F$5:$F$700)</f>
        <v>0</v>
      </c>
      <c r="AD16" s="76">
        <f>SUMIF(Expense!$C$5:$C$1199,AB16,Expense!$F$5:$F$1199)</f>
        <v>0</v>
      </c>
      <c r="AE16" s="77">
        <f t="shared" si="21"/>
        <v>0</v>
      </c>
      <c r="AF16" s="76">
        <f t="shared" si="22"/>
        <v>0</v>
      </c>
      <c r="AG16" s="60" t="e">
        <f t="shared" si="23"/>
        <v>#DIV/0!</v>
      </c>
      <c r="AH16" s="61" t="e">
        <f>AE16/'Dropdown Lists'!L14</f>
        <v>#DIV/0!</v>
      </c>
      <c r="AI16" s="57">
        <f>IF($AU$17="","",AC16-AD16+SUMIFS(Expense!$F$5:$F$1199, Expense!$D$5:$D$1199, $AU$17, Expense!$C$5:$C$1199, AB16))</f>
        <v>0</v>
      </c>
      <c r="AJ16" s="76">
        <f t="shared" si="24"/>
        <v>0</v>
      </c>
      <c r="AK16" s="60" t="e">
        <f t="shared" si="25"/>
        <v>#DIV/0!</v>
      </c>
      <c r="AL16" s="44" t="e">
        <f>AI16/'Dropdown Lists'!L14</f>
        <v>#DIV/0!</v>
      </c>
      <c r="AN16" s="62" t="str">
        <f>IF('Dropdown Lists'!B14="","",'Dropdown Lists'!B14)</f>
        <v/>
      </c>
      <c r="AO16" s="63" t="str">
        <f t="shared" si="6"/>
        <v/>
      </c>
      <c r="AP16" s="62" t="str">
        <f>IF('Dropdown Lists'!C14="","",'Dropdown Lists'!C14)</f>
        <v>Utilities</v>
      </c>
      <c r="AQ16" s="64">
        <f t="shared" si="7"/>
        <v>0</v>
      </c>
      <c r="AS16" s="62" t="str">
        <f>IF('Dropdown Lists'!B16="","",'Dropdown Lists'!B16)</f>
        <v/>
      </c>
      <c r="AT16" s="63" t="str">
        <f>IF(AS16="","",SUMIF(Income!$D$5:$D$700,AS16,Income!$F$5:$F$700))</f>
        <v/>
      </c>
      <c r="AU16" s="62" t="str">
        <f>IF('Dropdown Lists'!C14="","",'Dropdown Lists'!C14)</f>
        <v>Utilities</v>
      </c>
      <c r="AV16" s="64">
        <f>IF(AU16="","",SUMIF(Expense!$D$5:$D$1199,AU16,Expense!$F$5:$F$1199))</f>
        <v>22.53</v>
      </c>
    </row>
    <row r="17" spans="2:48" ht="15.75" thickBot="1" x14ac:dyDescent="0.3">
      <c r="B17" s="33" t="s">
        <v>46</v>
      </c>
      <c r="C17" s="34"/>
      <c r="D17" s="34"/>
      <c r="E17" s="35" t="s">
        <v>23</v>
      </c>
      <c r="F17" s="36" t="s">
        <v>24</v>
      </c>
      <c r="G17" s="36" t="s">
        <v>25</v>
      </c>
      <c r="H17" s="36" t="s">
        <v>26</v>
      </c>
      <c r="I17" s="36" t="s">
        <v>27</v>
      </c>
      <c r="J17" s="36" t="s">
        <v>28</v>
      </c>
      <c r="K17" s="36" t="s">
        <v>29</v>
      </c>
      <c r="L17" s="36" t="s">
        <v>30</v>
      </c>
      <c r="M17" s="36" t="s">
        <v>31</v>
      </c>
      <c r="N17" s="36" t="s">
        <v>32</v>
      </c>
      <c r="O17" s="36" t="s">
        <v>33</v>
      </c>
      <c r="P17" s="36" t="s">
        <v>34</v>
      </c>
      <c r="Q17" s="37" t="s">
        <v>35</v>
      </c>
      <c r="R17" s="38"/>
      <c r="S17" s="18"/>
      <c r="T17" s="19" t="str">
        <f t="shared" si="0"/>
        <v/>
      </c>
      <c r="U17" s="20" t="str">
        <f t="shared" si="1"/>
        <v/>
      </c>
      <c r="V17" s="21" t="str">
        <f t="shared" si="2"/>
        <v/>
      </c>
      <c r="W17" s="22"/>
      <c r="X17" s="19" t="str">
        <f t="shared" si="3"/>
        <v/>
      </c>
      <c r="Y17" s="20" t="str">
        <f t="shared" si="4"/>
        <v/>
      </c>
      <c r="Z17" s="21" t="str">
        <f t="shared" si="5"/>
        <v/>
      </c>
      <c r="AA17" s="23"/>
      <c r="AB17" s="74">
        <f>'Dropdown Lists'!D15</f>
        <v>0</v>
      </c>
      <c r="AC17" s="75">
        <f>SUMIF(Income!$C$5:$C$700,AB17,Income!$F$5:$F$700)</f>
        <v>0</v>
      </c>
      <c r="AD17" s="76">
        <f>SUMIF(Expense!$C$5:$C$1199,AB17,Expense!$F$5:$F$1199)</f>
        <v>0</v>
      </c>
      <c r="AE17" s="77">
        <f t="shared" si="21"/>
        <v>0</v>
      </c>
      <c r="AF17" s="76">
        <f t="shared" si="22"/>
        <v>0</v>
      </c>
      <c r="AG17" s="60" t="e">
        <f t="shared" si="23"/>
        <v>#DIV/0!</v>
      </c>
      <c r="AH17" s="61" t="e">
        <f>AE17/'Dropdown Lists'!L15</f>
        <v>#DIV/0!</v>
      </c>
      <c r="AI17" s="57">
        <f>IF($AU$17="","",AC17-AD17+SUMIFS(Expense!$F$5:$F$1199, Expense!$D$5:$D$1199, $AU$17, Expense!$C$5:$C$1199, AB17))</f>
        <v>0</v>
      </c>
      <c r="AJ17" s="76">
        <f t="shared" si="24"/>
        <v>0</v>
      </c>
      <c r="AK17" s="60" t="e">
        <f t="shared" si="25"/>
        <v>#DIV/0!</v>
      </c>
      <c r="AL17" s="44" t="e">
        <f>AI17/'Dropdown Lists'!L15</f>
        <v>#DIV/0!</v>
      </c>
      <c r="AN17" s="78" t="str">
        <f>IF('Dropdown Lists'!B15="","",'Dropdown Lists'!B15)</f>
        <v/>
      </c>
      <c r="AO17" s="79" t="str">
        <f t="shared" si="6"/>
        <v/>
      </c>
      <c r="AP17" s="78" t="str">
        <f>IF('Dropdown Lists'!C15="","",'Dropdown Lists'!C15)</f>
        <v>Capital Improvements</v>
      </c>
      <c r="AQ17" s="80">
        <f t="shared" si="7"/>
        <v>5773</v>
      </c>
      <c r="AS17" s="78" t="str">
        <f>IF('Dropdown Lists'!B17="","",'Dropdown Lists'!B17)</f>
        <v/>
      </c>
      <c r="AT17" s="79" t="str">
        <f>IF(AS17="","",SUMIF(Income!$D$5:$D$700,AS17,Income!$F$5:$F$700))</f>
        <v/>
      </c>
      <c r="AU17" s="78" t="str">
        <f>IF('Dropdown Lists'!C15="","",'Dropdown Lists'!C15)</f>
        <v>Capital Improvements</v>
      </c>
      <c r="AV17" s="80">
        <f>IF(AU17="","",SUMIF(Expense!$D$5:$D$1199,AU17,Expense!$F$5:$F$1199))</f>
        <v>20637</v>
      </c>
    </row>
    <row r="18" spans="2:48" x14ac:dyDescent="0.25">
      <c r="B18" s="81" t="s">
        <v>47</v>
      </c>
      <c r="C18" s="51">
        <f>E18/$E$15</f>
        <v>0.39530206677265506</v>
      </c>
      <c r="D18" s="52">
        <f>E18/12</f>
        <v>414.40833333333336</v>
      </c>
      <c r="E18" s="53">
        <f t="shared" ref="E18:E35" si="29">SUM(F18:Q18)</f>
        <v>4972.9000000000005</v>
      </c>
      <c r="F18" s="54">
        <f t="shared" ref="F18:F35" si="30">SUMIFS($Z$4:$Z$399, $Y$4:$Y$399, $B18, $X$4:$X$399, "&gt;="&amp;DATE($C$4,$F$4,1), $X$4:$X$399, "&lt;="&amp;DATE($C$4,$F$4,31))</f>
        <v>0</v>
      </c>
      <c r="G18" s="54">
        <f t="shared" ref="G18:G35" si="31">SUMIFS($Z$4:$Z$399, $Y$4:$Y$399, $B18, $X$4:$X$399, "&gt;="&amp;DATE($C$4,$G$4,1), $X$4:$X$399, "&lt;="&amp;DATE($C$4,$G$4,$C$3))</f>
        <v>0</v>
      </c>
      <c r="H18" s="54">
        <f t="shared" ref="H18:H35" si="32">SUMIFS($Z$4:$Z$399, $Y$4:$Y$399, $B18, $X$4:$X$399, "&gt;="&amp;DATE($C$4,$H$4,1), $X$4:$X$399, "&lt;="&amp;DATE($C$4,$H$4,31))</f>
        <v>0</v>
      </c>
      <c r="I18" s="54">
        <f t="shared" ref="I18:I35" si="33">SUMIFS($Z$4:$Z$399, $Y$4:$Y$399, $B18, $X$4:$X$399, "&gt;="&amp;DATE($C$4,$I$4,1), $X$4:$X$399, "&lt;="&amp;DATE($C$4,$I$4,30))</f>
        <v>0</v>
      </c>
      <c r="J18" s="54">
        <f t="shared" ref="J18:J35" si="34">SUMIFS($Z$4:$Z$399, $Y$4:$Y$399, $B18, $X$4:$X$399, "&gt;="&amp;DATE($C$4,$J$4,1), $X$4:$X$399, "&lt;="&amp;DATE($C$4,$J$4,31))</f>
        <v>0</v>
      </c>
      <c r="K18" s="54">
        <f t="shared" ref="K18:K35" si="35">SUMIFS($Z$4:$Z$399, $Y$4:$Y$399, $B18, $X$4:$X$399, "&gt;="&amp;DATE($C$4,$K$4,1), $X$4:$X$399, "&lt;="&amp;DATE($C$4,$K$4,30))</f>
        <v>0</v>
      </c>
      <c r="L18" s="54">
        <f t="shared" ref="L18:L35" si="36">SUMIFS($Z$4:$Z$399, $Y$4:$Y$399, $B18, $X$4:$X$399, "&gt;="&amp;DATE($C$4,$L$4,1), $X$4:$X$399, "&lt;="&amp;DATE($C$4,$L$4,31))</f>
        <v>0</v>
      </c>
      <c r="M18" s="54">
        <f t="shared" ref="M18:M35" si="37">SUMIFS($Z$4:$Z$399, $Y$4:$Y$399, $B18, $X$4:$X$399, "&gt;="&amp;DATE($C$4,$M$4,1), $X$4:$X$399, "&lt;="&amp;DATE($C$4,$M$4,31))</f>
        <v>994.58</v>
      </c>
      <c r="N18" s="54">
        <f t="shared" ref="N18:N35" si="38">SUMIFS($Z$4:$Z$399, $Y$4:$Y$399, $B18, $X$4:$X$399, "&gt;="&amp;DATE($C$4,$N$4,1), $X$4:$X$399, "&lt;="&amp;DATE($C$4,$N$4,30))</f>
        <v>994.58</v>
      </c>
      <c r="O18" s="54">
        <f t="shared" ref="O18:O35" si="39">SUMIFS($Z$4:$Z$399, $Y$4:$Y$399, $B18, $X$4:$X$399, "&gt;="&amp;DATE($C$4,$O$4,1), $X$4:$X$399, "&lt;="&amp;DATE($C$4,$O$4,31))</f>
        <v>994.58</v>
      </c>
      <c r="P18" s="54">
        <f t="shared" ref="P18:P35" si="40">SUMIFS($Z$4:$Z$399, $Y$4:$Y$399, $B18, $X$4:$X$399, "&gt;="&amp;DATE($C$4,$P$4,1), $X$4:$X$399, "&lt;="&amp;DATE($C$4,$P$4,30))</f>
        <v>994.58</v>
      </c>
      <c r="Q18" s="55">
        <f t="shared" ref="Q18:Q35" si="41">SUMIFS($Z$4:$Z$399, $Y$4:$Y$399, $B18, $X$4:$X$399, "&gt;="&amp;DATE($C$4,$Q$4,1), $X$4:$X$399, "&lt;="&amp;DATE($C$4,$Q$4,31))</f>
        <v>994.58</v>
      </c>
      <c r="R18" s="23"/>
      <c r="S18" s="18"/>
      <c r="T18" s="19" t="str">
        <f t="shared" si="0"/>
        <v/>
      </c>
      <c r="U18" s="20" t="str">
        <f t="shared" si="1"/>
        <v/>
      </c>
      <c r="V18" s="21" t="str">
        <f t="shared" si="2"/>
        <v/>
      </c>
      <c r="W18" s="22"/>
      <c r="X18" s="19" t="str">
        <f t="shared" si="3"/>
        <v/>
      </c>
      <c r="Y18" s="20" t="str">
        <f t="shared" si="4"/>
        <v/>
      </c>
      <c r="Z18" s="21" t="str">
        <f t="shared" si="5"/>
        <v/>
      </c>
      <c r="AA18" s="23"/>
      <c r="AB18" s="74">
        <f>'Dropdown Lists'!D16</f>
        <v>0</v>
      </c>
      <c r="AC18" s="75">
        <f>SUMIF(Income!$C$5:$C$700,AB18,Income!$F$5:$F$700)</f>
        <v>0</v>
      </c>
      <c r="AD18" s="76">
        <f>SUMIF(Expense!$C$5:$C$1199,AB18,Expense!$F$5:$F$1199)</f>
        <v>0</v>
      </c>
      <c r="AE18" s="77">
        <f t="shared" si="21"/>
        <v>0</v>
      </c>
      <c r="AF18" s="76">
        <f t="shared" si="22"/>
        <v>0</v>
      </c>
      <c r="AG18" s="60" t="e">
        <f t="shared" si="23"/>
        <v>#DIV/0!</v>
      </c>
      <c r="AH18" s="61" t="e">
        <f>AE18/'Dropdown Lists'!L16</f>
        <v>#DIV/0!</v>
      </c>
      <c r="AI18" s="57">
        <f>IF($AU$17="","",AC18-AD18+SUMIFS(Expense!$F$5:$F$1199, Expense!$D$5:$D$1199, $AU$17, Expense!$C$5:$C$1199, AB18))</f>
        <v>0</v>
      </c>
      <c r="AJ18" s="76">
        <f t="shared" si="24"/>
        <v>0</v>
      </c>
      <c r="AK18" s="60" t="e">
        <f t="shared" si="25"/>
        <v>#DIV/0!</v>
      </c>
      <c r="AL18" s="44" t="e">
        <f>AI18/'Dropdown Lists'!L16</f>
        <v>#DIV/0!</v>
      </c>
      <c r="AN18" s="78" t="str">
        <f>IF('Dropdown Lists'!B18="","",'Dropdown Lists'!B18)</f>
        <v/>
      </c>
      <c r="AO18" s="79" t="str">
        <f t="shared" si="6"/>
        <v/>
      </c>
      <c r="AP18" s="78" t="str">
        <f>IF('Dropdown Lists'!C16="","",'Dropdown Lists'!C16)</f>
        <v>Other - HOA</v>
      </c>
      <c r="AQ18" s="80">
        <f t="shared" si="7"/>
        <v>0</v>
      </c>
      <c r="AS18" s="78" t="str">
        <f>IF('Dropdown Lists'!B18="","",'Dropdown Lists'!B18)</f>
        <v/>
      </c>
      <c r="AT18" s="79" t="str">
        <f>IF(AS18="","",SUMIF(Income!$D$5:$D$700,AS18,Income!$F$5:$F$700))</f>
        <v/>
      </c>
      <c r="AU18" s="78" t="str">
        <f>IF('Dropdown Lists'!C16="","",'Dropdown Lists'!C16)</f>
        <v>Other - HOA</v>
      </c>
      <c r="AV18" s="80">
        <f>IF(AU18="","",SUMIF(Expense!$D$5:$D$1199,AU18,Expense!$F$5:$F$1199))</f>
        <v>0</v>
      </c>
    </row>
    <row r="19" spans="2:48" x14ac:dyDescent="0.25">
      <c r="B19" s="81" t="s">
        <v>48</v>
      </c>
      <c r="C19" s="51">
        <f t="shared" ref="C19:C35" si="42">E19/$E$15</f>
        <v>0</v>
      </c>
      <c r="D19" s="52">
        <f t="shared" ref="D19:D35" si="43">E19/12</f>
        <v>0</v>
      </c>
      <c r="E19" s="53">
        <f t="shared" si="29"/>
        <v>0</v>
      </c>
      <c r="F19" s="54">
        <f t="shared" si="30"/>
        <v>0</v>
      </c>
      <c r="G19" s="54">
        <f t="shared" si="31"/>
        <v>0</v>
      </c>
      <c r="H19" s="54">
        <f t="shared" si="32"/>
        <v>0</v>
      </c>
      <c r="I19" s="54">
        <f t="shared" si="33"/>
        <v>0</v>
      </c>
      <c r="J19" s="54">
        <f t="shared" si="34"/>
        <v>0</v>
      </c>
      <c r="K19" s="54">
        <f t="shared" si="35"/>
        <v>0</v>
      </c>
      <c r="L19" s="54">
        <f t="shared" si="36"/>
        <v>0</v>
      </c>
      <c r="M19" s="54">
        <f t="shared" si="37"/>
        <v>0</v>
      </c>
      <c r="N19" s="54">
        <f t="shared" si="38"/>
        <v>0</v>
      </c>
      <c r="O19" s="54">
        <f t="shared" si="39"/>
        <v>0</v>
      </c>
      <c r="P19" s="54">
        <f t="shared" si="40"/>
        <v>0</v>
      </c>
      <c r="Q19" s="55">
        <f t="shared" si="41"/>
        <v>0</v>
      </c>
      <c r="R19" s="23"/>
      <c r="S19" s="18"/>
      <c r="T19" s="19" t="str">
        <f t="shared" si="0"/>
        <v/>
      </c>
      <c r="U19" s="20" t="str">
        <f t="shared" si="1"/>
        <v/>
      </c>
      <c r="V19" s="21" t="str">
        <f t="shared" si="2"/>
        <v/>
      </c>
      <c r="W19" s="22"/>
      <c r="X19" s="19" t="str">
        <f t="shared" si="3"/>
        <v/>
      </c>
      <c r="Y19" s="20" t="str">
        <f t="shared" si="4"/>
        <v/>
      </c>
      <c r="Z19" s="21" t="str">
        <f t="shared" si="5"/>
        <v/>
      </c>
      <c r="AA19" s="23"/>
      <c r="AB19" s="74">
        <f>'Dropdown Lists'!D17</f>
        <v>0</v>
      </c>
      <c r="AC19" s="75">
        <f>SUMIF(Income!$C$5:$C$700,AB19,Income!$F$5:$F$700)</f>
        <v>0</v>
      </c>
      <c r="AD19" s="76">
        <f>SUMIF(Expense!$C$5:$C$1199,AB19,Expense!$F$5:$F$1199)</f>
        <v>0</v>
      </c>
      <c r="AE19" s="77">
        <f t="shared" si="21"/>
        <v>0</v>
      </c>
      <c r="AF19" s="76">
        <f t="shared" si="22"/>
        <v>0</v>
      </c>
      <c r="AG19" s="60" t="e">
        <f t="shared" si="23"/>
        <v>#DIV/0!</v>
      </c>
      <c r="AH19" s="61" t="e">
        <f>AE19/'Dropdown Lists'!L17</f>
        <v>#DIV/0!</v>
      </c>
      <c r="AI19" s="57">
        <f>IF($AU$17="","",AC19-AD19+SUMIFS(Expense!$F$5:$F$1199, Expense!$D$5:$D$1199, $AU$17, Expense!$C$5:$C$1199, AB19))</f>
        <v>0</v>
      </c>
      <c r="AJ19" s="76">
        <f t="shared" si="24"/>
        <v>0</v>
      </c>
      <c r="AK19" s="60" t="e">
        <f t="shared" si="25"/>
        <v>#DIV/0!</v>
      </c>
      <c r="AL19" s="44" t="e">
        <f>AI19/'Dropdown Lists'!L17</f>
        <v>#DIV/0!</v>
      </c>
      <c r="AN19" s="78" t="str">
        <f>IF('Dropdown Lists'!B19="","",'Dropdown Lists'!B19)</f>
        <v/>
      </c>
      <c r="AO19" s="79" t="str">
        <f t="shared" si="6"/>
        <v/>
      </c>
      <c r="AP19" s="78" t="str">
        <f>IF('Dropdown Lists'!C17="","",'Dropdown Lists'!C17)</f>
        <v>Other - Assessments/Appraisals</v>
      </c>
      <c r="AQ19" s="80">
        <f t="shared" si="7"/>
        <v>60</v>
      </c>
      <c r="AS19" s="78" t="str">
        <f>IF('Dropdown Lists'!B19="","",'Dropdown Lists'!B19)</f>
        <v/>
      </c>
      <c r="AT19" s="79" t="str">
        <f>IF(AS19="","",SUMIF(Income!$D$5:$D$700,AS19,Income!$F$5:$F$700))</f>
        <v/>
      </c>
      <c r="AU19" s="78" t="str">
        <f>IF('Dropdown Lists'!C17="","",'Dropdown Lists'!C17)</f>
        <v>Other - Assessments/Appraisals</v>
      </c>
      <c r="AV19" s="80">
        <f>IF(AU19="","",SUMIF(Expense!$D$5:$D$1199,AU19,Expense!$F$5:$F$1199))</f>
        <v>180</v>
      </c>
    </row>
    <row r="20" spans="2:48" x14ac:dyDescent="0.25">
      <c r="B20" s="81" t="s">
        <v>49</v>
      </c>
      <c r="C20" s="51">
        <f t="shared" si="42"/>
        <v>0</v>
      </c>
      <c r="D20" s="52">
        <f t="shared" si="43"/>
        <v>0</v>
      </c>
      <c r="E20" s="53">
        <f t="shared" si="29"/>
        <v>0</v>
      </c>
      <c r="F20" s="54">
        <f t="shared" si="30"/>
        <v>0</v>
      </c>
      <c r="G20" s="54">
        <f t="shared" si="31"/>
        <v>0</v>
      </c>
      <c r="H20" s="54">
        <f t="shared" si="32"/>
        <v>0</v>
      </c>
      <c r="I20" s="54">
        <f t="shared" si="33"/>
        <v>0</v>
      </c>
      <c r="J20" s="54">
        <f t="shared" si="34"/>
        <v>0</v>
      </c>
      <c r="K20" s="54">
        <f t="shared" si="35"/>
        <v>0</v>
      </c>
      <c r="L20" s="54">
        <f t="shared" si="36"/>
        <v>0</v>
      </c>
      <c r="M20" s="54">
        <f t="shared" si="37"/>
        <v>0</v>
      </c>
      <c r="N20" s="54">
        <f t="shared" si="38"/>
        <v>0</v>
      </c>
      <c r="O20" s="54">
        <f t="shared" si="39"/>
        <v>0</v>
      </c>
      <c r="P20" s="54">
        <f t="shared" si="40"/>
        <v>0</v>
      </c>
      <c r="Q20" s="55">
        <f t="shared" si="41"/>
        <v>0</v>
      </c>
      <c r="R20" s="23"/>
      <c r="S20" s="18"/>
      <c r="T20" s="19" t="str">
        <f t="shared" si="0"/>
        <v/>
      </c>
      <c r="U20" s="20" t="str">
        <f t="shared" si="1"/>
        <v/>
      </c>
      <c r="V20" s="21" t="str">
        <f t="shared" si="2"/>
        <v/>
      </c>
      <c r="W20" s="22"/>
      <c r="X20" s="19" t="str">
        <f t="shared" si="3"/>
        <v/>
      </c>
      <c r="Y20" s="20" t="str">
        <f t="shared" si="4"/>
        <v/>
      </c>
      <c r="Z20" s="21" t="str">
        <f t="shared" si="5"/>
        <v/>
      </c>
      <c r="AA20" s="23"/>
      <c r="AB20" s="74">
        <f>'Dropdown Lists'!D18</f>
        <v>0</v>
      </c>
      <c r="AC20" s="75">
        <f>SUMIF(Income!$C$5:$C$700,AB20,Income!$F$5:$F$700)</f>
        <v>0</v>
      </c>
      <c r="AD20" s="76">
        <f>SUMIF(Expense!$C$5:$C$1199,AB20,Expense!$F$5:$F$1199)</f>
        <v>0</v>
      </c>
      <c r="AE20" s="77">
        <f t="shared" si="21"/>
        <v>0</v>
      </c>
      <c r="AF20" s="76">
        <f t="shared" si="22"/>
        <v>0</v>
      </c>
      <c r="AG20" s="60" t="e">
        <f t="shared" si="23"/>
        <v>#DIV/0!</v>
      </c>
      <c r="AH20" s="61" t="e">
        <f>AE20/'Dropdown Lists'!L18</f>
        <v>#DIV/0!</v>
      </c>
      <c r="AI20" s="57">
        <f>IF($AU$17="","",AC20-AD20+SUMIFS(Expense!$F$5:$F$1199, Expense!$D$5:$D$1199, $AU$17, Expense!$C$5:$C$1199, AB20))</f>
        <v>0</v>
      </c>
      <c r="AJ20" s="76">
        <f t="shared" si="24"/>
        <v>0</v>
      </c>
      <c r="AK20" s="60" t="e">
        <f t="shared" si="25"/>
        <v>#DIV/0!</v>
      </c>
      <c r="AL20" s="44" t="e">
        <f>AI20/'Dropdown Lists'!L18</f>
        <v>#DIV/0!</v>
      </c>
      <c r="AN20" s="78" t="str">
        <f>IF('Dropdown Lists'!B20="","",'Dropdown Lists'!B20)</f>
        <v/>
      </c>
      <c r="AO20" s="79" t="str">
        <f t="shared" si="6"/>
        <v/>
      </c>
      <c r="AP20" s="78" t="str">
        <f>IF('Dropdown Lists'!C18="","",'Dropdown Lists'!C18)</f>
        <v>Other - Application Fee</v>
      </c>
      <c r="AQ20" s="80">
        <f t="shared" si="7"/>
        <v>0</v>
      </c>
      <c r="AS20" s="78" t="str">
        <f>IF('Dropdown Lists'!B20="","",'Dropdown Lists'!B20)</f>
        <v/>
      </c>
      <c r="AT20" s="79" t="str">
        <f>IF(AS20="","",SUMIF(Income!$D$5:$D$700,AS20,Income!$F$5:$F$700))</f>
        <v/>
      </c>
      <c r="AU20" s="78" t="str">
        <f>IF('Dropdown Lists'!C18="","",'Dropdown Lists'!C18)</f>
        <v>Other - Application Fee</v>
      </c>
      <c r="AV20" s="80">
        <f>IF(AU20="","",SUMIF(Expense!$D$5:$D$1199,AU20,Expense!$F$5:$F$1199))</f>
        <v>0</v>
      </c>
    </row>
    <row r="21" spans="2:48" x14ac:dyDescent="0.25">
      <c r="B21" s="81" t="s">
        <v>50</v>
      </c>
      <c r="C21" s="51">
        <f t="shared" si="42"/>
        <v>0</v>
      </c>
      <c r="D21" s="52">
        <f t="shared" si="43"/>
        <v>0</v>
      </c>
      <c r="E21" s="53">
        <f t="shared" si="29"/>
        <v>0</v>
      </c>
      <c r="F21" s="54">
        <f t="shared" si="30"/>
        <v>0</v>
      </c>
      <c r="G21" s="54">
        <f t="shared" si="31"/>
        <v>0</v>
      </c>
      <c r="H21" s="54">
        <f t="shared" si="32"/>
        <v>0</v>
      </c>
      <c r="I21" s="54">
        <f t="shared" si="33"/>
        <v>0</v>
      </c>
      <c r="J21" s="54">
        <f t="shared" si="34"/>
        <v>0</v>
      </c>
      <c r="K21" s="54">
        <f t="shared" si="35"/>
        <v>0</v>
      </c>
      <c r="L21" s="54">
        <f t="shared" si="36"/>
        <v>0</v>
      </c>
      <c r="M21" s="54">
        <f t="shared" si="37"/>
        <v>0</v>
      </c>
      <c r="N21" s="54">
        <f t="shared" si="38"/>
        <v>0</v>
      </c>
      <c r="O21" s="54">
        <f t="shared" si="39"/>
        <v>0</v>
      </c>
      <c r="P21" s="54">
        <f t="shared" si="40"/>
        <v>0</v>
      </c>
      <c r="Q21" s="55">
        <f t="shared" si="41"/>
        <v>0</v>
      </c>
      <c r="R21" s="23"/>
      <c r="S21" s="18"/>
      <c r="T21" s="19" t="str">
        <f t="shared" si="0"/>
        <v/>
      </c>
      <c r="U21" s="20" t="str">
        <f t="shared" si="1"/>
        <v/>
      </c>
      <c r="V21" s="21" t="str">
        <f t="shared" si="2"/>
        <v/>
      </c>
      <c r="W21" s="22"/>
      <c r="X21" s="19" t="str">
        <f t="shared" si="3"/>
        <v/>
      </c>
      <c r="Y21" s="20" t="str">
        <f t="shared" si="4"/>
        <v/>
      </c>
      <c r="Z21" s="21" t="str">
        <f t="shared" si="5"/>
        <v/>
      </c>
      <c r="AA21" s="23"/>
      <c r="AB21" s="74">
        <f>'Dropdown Lists'!D19</f>
        <v>0</v>
      </c>
      <c r="AC21" s="75">
        <f>SUMIF(Income!$C$5:$C$700,AB21,Income!$F$5:$F$700)</f>
        <v>0</v>
      </c>
      <c r="AD21" s="76">
        <f>SUMIF(Expense!$C$5:$C$1199,AB21,Expense!$F$5:$F$1199)</f>
        <v>0</v>
      </c>
      <c r="AE21" s="77">
        <f t="shared" si="21"/>
        <v>0</v>
      </c>
      <c r="AF21" s="76">
        <f t="shared" si="22"/>
        <v>0</v>
      </c>
      <c r="AG21" s="60" t="e">
        <f t="shared" si="23"/>
        <v>#DIV/0!</v>
      </c>
      <c r="AH21" s="61" t="e">
        <f>AE21/'Dropdown Lists'!L19</f>
        <v>#DIV/0!</v>
      </c>
      <c r="AI21" s="57">
        <f>IF($AU$17="","",AC21-AD21+SUMIFS(Expense!$F$5:$F$1199, Expense!$D$5:$D$1199, $AU$17, Expense!$C$5:$C$1199, AB21))</f>
        <v>0</v>
      </c>
      <c r="AJ21" s="76">
        <f t="shared" si="24"/>
        <v>0</v>
      </c>
      <c r="AK21" s="60" t="e">
        <f t="shared" si="25"/>
        <v>#DIV/0!</v>
      </c>
      <c r="AL21" s="44" t="e">
        <f>AI21/'Dropdown Lists'!L19</f>
        <v>#DIV/0!</v>
      </c>
      <c r="AN21" s="78" t="str">
        <f>IF('Dropdown Lists'!B21="","",'Dropdown Lists'!B21)</f>
        <v/>
      </c>
      <c r="AO21" s="79" t="str">
        <f t="shared" si="6"/>
        <v/>
      </c>
      <c r="AP21" s="78" t="str">
        <f>IF('Dropdown Lists'!C19="","",'Dropdown Lists'!C19)</f>
        <v>Other - Meetings/Meals</v>
      </c>
      <c r="AQ21" s="80">
        <f t="shared" si="7"/>
        <v>0</v>
      </c>
      <c r="AS21" s="78" t="str">
        <f>IF('Dropdown Lists'!B21="","",'Dropdown Lists'!B21)</f>
        <v/>
      </c>
      <c r="AT21" s="79" t="str">
        <f>IF(AS21="","",SUMIF(Income!$D$5:$D$700,AS21,Income!$F$5:$F$700))</f>
        <v/>
      </c>
      <c r="AU21" s="78" t="str">
        <f>IF('Dropdown Lists'!C19="","",'Dropdown Lists'!C19)</f>
        <v>Other - Meetings/Meals</v>
      </c>
      <c r="AV21" s="80">
        <f>IF(AU21="","",SUMIF(Expense!$D$5:$D$1199,AU21,Expense!$F$5:$F$1199))</f>
        <v>0</v>
      </c>
    </row>
    <row r="22" spans="2:48" x14ac:dyDescent="0.25">
      <c r="B22" s="81" t="s">
        <v>51</v>
      </c>
      <c r="C22" s="51">
        <f t="shared" si="42"/>
        <v>0</v>
      </c>
      <c r="D22" s="52">
        <f t="shared" si="43"/>
        <v>0</v>
      </c>
      <c r="E22" s="53">
        <f t="shared" si="29"/>
        <v>0</v>
      </c>
      <c r="F22" s="54">
        <f t="shared" si="30"/>
        <v>0</v>
      </c>
      <c r="G22" s="54">
        <f t="shared" si="31"/>
        <v>0</v>
      </c>
      <c r="H22" s="54">
        <f t="shared" si="32"/>
        <v>0</v>
      </c>
      <c r="I22" s="54">
        <f t="shared" si="33"/>
        <v>0</v>
      </c>
      <c r="J22" s="54">
        <f t="shared" si="34"/>
        <v>0</v>
      </c>
      <c r="K22" s="54">
        <f t="shared" si="35"/>
        <v>0</v>
      </c>
      <c r="L22" s="54">
        <f t="shared" si="36"/>
        <v>0</v>
      </c>
      <c r="M22" s="54">
        <f t="shared" si="37"/>
        <v>0</v>
      </c>
      <c r="N22" s="54">
        <f t="shared" si="38"/>
        <v>0</v>
      </c>
      <c r="O22" s="54">
        <f t="shared" si="39"/>
        <v>0</v>
      </c>
      <c r="P22" s="54">
        <f t="shared" si="40"/>
        <v>0</v>
      </c>
      <c r="Q22" s="55">
        <f t="shared" si="41"/>
        <v>0</v>
      </c>
      <c r="R22" s="23"/>
      <c r="S22" s="18"/>
      <c r="T22" s="19" t="str">
        <f t="shared" si="0"/>
        <v/>
      </c>
      <c r="U22" s="20" t="str">
        <f t="shared" si="1"/>
        <v/>
      </c>
      <c r="V22" s="21" t="str">
        <f t="shared" si="2"/>
        <v/>
      </c>
      <c r="W22" s="22"/>
      <c r="X22" s="19" t="str">
        <f t="shared" si="3"/>
        <v/>
      </c>
      <c r="Y22" s="20" t="str">
        <f t="shared" si="4"/>
        <v/>
      </c>
      <c r="Z22" s="21" t="str">
        <f t="shared" si="5"/>
        <v/>
      </c>
      <c r="AA22" s="23"/>
      <c r="AB22" s="74">
        <f>'Dropdown Lists'!D20</f>
        <v>0</v>
      </c>
      <c r="AC22" s="75">
        <f>SUMIF(Income!$C$5:$C$700,AB22,Income!$F$5:$F$700)</f>
        <v>0</v>
      </c>
      <c r="AD22" s="76">
        <f>SUMIF(Expense!$C$5:$C$1199,AB22,Expense!$F$5:$F$1199)</f>
        <v>0</v>
      </c>
      <c r="AE22" s="77">
        <f t="shared" si="21"/>
        <v>0</v>
      </c>
      <c r="AF22" s="76">
        <f t="shared" si="22"/>
        <v>0</v>
      </c>
      <c r="AG22" s="60" t="e">
        <f t="shared" si="23"/>
        <v>#DIV/0!</v>
      </c>
      <c r="AH22" s="61" t="e">
        <f>AE22/'Dropdown Lists'!L20</f>
        <v>#DIV/0!</v>
      </c>
      <c r="AI22" s="57">
        <f>IF($AU$17="","",AC22-AD22+SUMIFS(Expense!$F$5:$F$1199, Expense!$D$5:$D$1199, $AU$17, Expense!$C$5:$C$1199, AB22))</f>
        <v>0</v>
      </c>
      <c r="AJ22" s="76">
        <f t="shared" si="24"/>
        <v>0</v>
      </c>
      <c r="AK22" s="60" t="e">
        <f t="shared" si="25"/>
        <v>#DIV/0!</v>
      </c>
      <c r="AL22" s="44" t="e">
        <f>AI22/'Dropdown Lists'!L20</f>
        <v>#DIV/0!</v>
      </c>
      <c r="AN22" s="78" t="str">
        <f>IF('Dropdown Lists'!B22="","",'Dropdown Lists'!B22)</f>
        <v/>
      </c>
      <c r="AO22" s="79" t="str">
        <f t="shared" si="6"/>
        <v/>
      </c>
      <c r="AP22" s="78" t="str">
        <f>IF('Dropdown Lists'!C20="","",'Dropdown Lists'!C20)</f>
        <v>Other - Education/Training</v>
      </c>
      <c r="AQ22" s="80">
        <f t="shared" si="7"/>
        <v>0</v>
      </c>
      <c r="AS22" s="78" t="str">
        <f>IF('Dropdown Lists'!B22="","",'Dropdown Lists'!B22)</f>
        <v/>
      </c>
      <c r="AT22" s="79" t="str">
        <f>IF(AS22="","",SUMIF(Income!$D$5:$D$700,AS22,Income!$F$5:$F$700))</f>
        <v/>
      </c>
      <c r="AU22" s="78" t="str">
        <f>IF('Dropdown Lists'!C20="","",'Dropdown Lists'!C20)</f>
        <v>Other - Education/Training</v>
      </c>
      <c r="AV22" s="80">
        <f>IF(AU22="","",SUMIF(Expense!$D$5:$D$1199,AU22,Expense!$F$5:$F$1199))</f>
        <v>0</v>
      </c>
    </row>
    <row r="23" spans="2:48" x14ac:dyDescent="0.25">
      <c r="B23" s="81" t="s">
        <v>52</v>
      </c>
      <c r="C23" s="51">
        <f t="shared" si="42"/>
        <v>1.0198728139904611E-2</v>
      </c>
      <c r="D23" s="52">
        <f t="shared" si="43"/>
        <v>10.691666666666668</v>
      </c>
      <c r="E23" s="53">
        <f t="shared" si="29"/>
        <v>128.30000000000001</v>
      </c>
      <c r="F23" s="54">
        <f t="shared" si="30"/>
        <v>0</v>
      </c>
      <c r="G23" s="54">
        <f t="shared" si="31"/>
        <v>0</v>
      </c>
      <c r="H23" s="54">
        <f t="shared" si="32"/>
        <v>68.3</v>
      </c>
      <c r="I23" s="54">
        <f t="shared" si="33"/>
        <v>50</v>
      </c>
      <c r="J23" s="54">
        <f t="shared" si="34"/>
        <v>10</v>
      </c>
      <c r="K23" s="54">
        <f t="shared" si="35"/>
        <v>0</v>
      </c>
      <c r="L23" s="54">
        <f t="shared" si="36"/>
        <v>0</v>
      </c>
      <c r="M23" s="54">
        <f t="shared" si="37"/>
        <v>0</v>
      </c>
      <c r="N23" s="54">
        <f t="shared" si="38"/>
        <v>0</v>
      </c>
      <c r="O23" s="54">
        <f t="shared" si="39"/>
        <v>0</v>
      </c>
      <c r="P23" s="54">
        <f t="shared" si="40"/>
        <v>0</v>
      </c>
      <c r="Q23" s="55">
        <f t="shared" si="41"/>
        <v>0</v>
      </c>
      <c r="R23" s="23"/>
      <c r="S23" s="18"/>
      <c r="T23" s="19" t="str">
        <f t="shared" si="0"/>
        <v/>
      </c>
      <c r="U23" s="20" t="str">
        <f t="shared" si="1"/>
        <v/>
      </c>
      <c r="V23" s="21" t="str">
        <f t="shared" si="2"/>
        <v/>
      </c>
      <c r="W23" s="22"/>
      <c r="X23" s="19" t="str">
        <f t="shared" si="3"/>
        <v/>
      </c>
      <c r="Y23" s="20" t="str">
        <f t="shared" si="4"/>
        <v/>
      </c>
      <c r="Z23" s="21" t="str">
        <f t="shared" si="5"/>
        <v/>
      </c>
      <c r="AA23" s="23"/>
      <c r="AB23" s="74">
        <f>'Dropdown Lists'!D21</f>
        <v>0</v>
      </c>
      <c r="AC23" s="75">
        <f>SUMIF(Income!$C$5:$C$700,AB23,Income!$F$5:$F$700)</f>
        <v>0</v>
      </c>
      <c r="AD23" s="76">
        <f>SUMIF(Expense!$C$5:$C$1199,AB23,Expense!$F$5:$F$1199)</f>
        <v>0</v>
      </c>
      <c r="AE23" s="77">
        <f t="shared" si="21"/>
        <v>0</v>
      </c>
      <c r="AF23" s="76">
        <f t="shared" si="22"/>
        <v>0</v>
      </c>
      <c r="AG23" s="60" t="e">
        <f t="shared" si="23"/>
        <v>#DIV/0!</v>
      </c>
      <c r="AH23" s="61" t="e">
        <f>AE23/'Dropdown Lists'!L21</f>
        <v>#DIV/0!</v>
      </c>
      <c r="AI23" s="57">
        <f>IF($AU$17="","",AC23-AD23+SUMIFS(Expense!$F$5:$F$1199, Expense!$D$5:$D$1199, $AU$17, Expense!$C$5:$C$1199, AB23))</f>
        <v>0</v>
      </c>
      <c r="AJ23" s="76">
        <f t="shared" si="24"/>
        <v>0</v>
      </c>
      <c r="AK23" s="60" t="e">
        <f t="shared" si="25"/>
        <v>#DIV/0!</v>
      </c>
      <c r="AL23" s="44" t="e">
        <f>AI23/'Dropdown Lists'!L21</f>
        <v>#DIV/0!</v>
      </c>
      <c r="AN23" s="78" t="str">
        <f>IF('Dropdown Lists'!B23="","",'Dropdown Lists'!B23)</f>
        <v/>
      </c>
      <c r="AO23" s="79" t="str">
        <f t="shared" si="6"/>
        <v/>
      </c>
      <c r="AP23" s="78"/>
      <c r="AQ23" s="80"/>
      <c r="AS23" s="78" t="str">
        <f>IF('Dropdown Lists'!B23="","",'Dropdown Lists'!B23)</f>
        <v/>
      </c>
      <c r="AT23" s="79" t="str">
        <f>IF(AS23="","",SUMIF(Income!$D$5:$D$700,AS23,Income!$F$5:$F$700))</f>
        <v/>
      </c>
      <c r="AU23" s="78"/>
      <c r="AV23" s="80"/>
    </row>
    <row r="24" spans="2:48" x14ac:dyDescent="0.25">
      <c r="B24" s="81" t="s">
        <v>53</v>
      </c>
      <c r="C24" s="51">
        <f t="shared" si="42"/>
        <v>0</v>
      </c>
      <c r="D24" s="52">
        <f t="shared" si="43"/>
        <v>0</v>
      </c>
      <c r="E24" s="53">
        <f t="shared" si="29"/>
        <v>0</v>
      </c>
      <c r="F24" s="54">
        <f t="shared" si="30"/>
        <v>0</v>
      </c>
      <c r="G24" s="54">
        <f t="shared" si="31"/>
        <v>0</v>
      </c>
      <c r="H24" s="54">
        <f t="shared" si="32"/>
        <v>0</v>
      </c>
      <c r="I24" s="54">
        <f t="shared" si="33"/>
        <v>0</v>
      </c>
      <c r="J24" s="54">
        <f t="shared" si="34"/>
        <v>0</v>
      </c>
      <c r="K24" s="54">
        <f t="shared" si="35"/>
        <v>0</v>
      </c>
      <c r="L24" s="54">
        <f t="shared" si="36"/>
        <v>0</v>
      </c>
      <c r="M24" s="54">
        <f t="shared" si="37"/>
        <v>0</v>
      </c>
      <c r="N24" s="54">
        <f t="shared" si="38"/>
        <v>0</v>
      </c>
      <c r="O24" s="54">
        <f t="shared" si="39"/>
        <v>0</v>
      </c>
      <c r="P24" s="54">
        <f t="shared" si="40"/>
        <v>0</v>
      </c>
      <c r="Q24" s="55">
        <f t="shared" si="41"/>
        <v>0</v>
      </c>
      <c r="R24" s="23"/>
      <c r="S24" s="18"/>
      <c r="T24" s="19" t="str">
        <f t="shared" si="0"/>
        <v/>
      </c>
      <c r="U24" s="20" t="str">
        <f t="shared" si="1"/>
        <v/>
      </c>
      <c r="V24" s="21" t="str">
        <f t="shared" si="2"/>
        <v/>
      </c>
      <c r="W24" s="22"/>
      <c r="X24" s="19" t="str">
        <f t="shared" si="3"/>
        <v/>
      </c>
      <c r="Y24" s="20" t="str">
        <f t="shared" si="4"/>
        <v/>
      </c>
      <c r="Z24" s="21" t="str">
        <f t="shared" si="5"/>
        <v/>
      </c>
      <c r="AA24" s="23"/>
      <c r="AB24" s="74">
        <f>'Dropdown Lists'!D22</f>
        <v>0</v>
      </c>
      <c r="AC24" s="75">
        <f>SUMIF(Income!$C$5:$C$700,AB24,Income!$F$5:$F$700)</f>
        <v>0</v>
      </c>
      <c r="AD24" s="76">
        <f>SUMIF(Expense!$C$5:$C$1199,AB24,Expense!$F$5:$F$1199)</f>
        <v>0</v>
      </c>
      <c r="AE24" s="77">
        <f t="shared" si="21"/>
        <v>0</v>
      </c>
      <c r="AF24" s="76">
        <f t="shared" si="22"/>
        <v>0</v>
      </c>
      <c r="AG24" s="60" t="e">
        <f t="shared" si="23"/>
        <v>#DIV/0!</v>
      </c>
      <c r="AH24" s="61"/>
      <c r="AI24" s="57">
        <f>IF($AU$17="","",AC24-AD24+SUMIFS(Expense!$F$5:$F$1199, Expense!$D$5:$D$1199, $AU$17, Expense!$C$5:$C$1199, AB24))</f>
        <v>0</v>
      </c>
      <c r="AJ24" s="76">
        <f t="shared" si="24"/>
        <v>0</v>
      </c>
      <c r="AK24" s="60" t="e">
        <f t="shared" si="25"/>
        <v>#DIV/0!</v>
      </c>
      <c r="AL24" s="60"/>
      <c r="AN24" s="78" t="str">
        <f>IF('Dropdown Lists'!B24="","",'Dropdown Lists'!B24)</f>
        <v/>
      </c>
      <c r="AO24" s="79" t="str">
        <f t="shared" si="6"/>
        <v/>
      </c>
      <c r="AP24" s="78"/>
      <c r="AQ24" s="80"/>
      <c r="AS24" s="78" t="str">
        <f>IF('Dropdown Lists'!B24="","",'Dropdown Lists'!B24)</f>
        <v/>
      </c>
      <c r="AT24" s="79" t="str">
        <f>IF(AS24="","",SUMIF(Income!$D$5:$D$700,AS24,Income!$F$5:$F$700))</f>
        <v/>
      </c>
      <c r="AU24" s="78"/>
      <c r="AV24" s="80"/>
    </row>
    <row r="25" spans="2:48" ht="15.75" thickBot="1" x14ac:dyDescent="0.3">
      <c r="B25" s="81" t="s">
        <v>54</v>
      </c>
      <c r="C25" s="51">
        <f t="shared" si="42"/>
        <v>0</v>
      </c>
      <c r="D25" s="52">
        <f t="shared" si="43"/>
        <v>0</v>
      </c>
      <c r="E25" s="53">
        <f t="shared" si="29"/>
        <v>0</v>
      </c>
      <c r="F25" s="54">
        <f t="shared" si="30"/>
        <v>0</v>
      </c>
      <c r="G25" s="54">
        <f t="shared" si="31"/>
        <v>0</v>
      </c>
      <c r="H25" s="54">
        <f t="shared" si="32"/>
        <v>0</v>
      </c>
      <c r="I25" s="54">
        <f t="shared" si="33"/>
        <v>0</v>
      </c>
      <c r="J25" s="54">
        <f t="shared" si="34"/>
        <v>0</v>
      </c>
      <c r="K25" s="54">
        <f t="shared" si="35"/>
        <v>0</v>
      </c>
      <c r="L25" s="54">
        <f t="shared" si="36"/>
        <v>0</v>
      </c>
      <c r="M25" s="54">
        <f t="shared" si="37"/>
        <v>0</v>
      </c>
      <c r="N25" s="54">
        <f t="shared" si="38"/>
        <v>0</v>
      </c>
      <c r="O25" s="54">
        <f t="shared" si="39"/>
        <v>0</v>
      </c>
      <c r="P25" s="54">
        <f t="shared" si="40"/>
        <v>0</v>
      </c>
      <c r="Q25" s="55">
        <f t="shared" si="41"/>
        <v>0</v>
      </c>
      <c r="R25" s="23"/>
      <c r="S25" s="18"/>
      <c r="T25" s="19" t="str">
        <f t="shared" si="0"/>
        <v/>
      </c>
      <c r="U25" s="20" t="str">
        <f t="shared" si="1"/>
        <v/>
      </c>
      <c r="V25" s="21" t="str">
        <f t="shared" si="2"/>
        <v/>
      </c>
      <c r="W25" s="22"/>
      <c r="X25" s="19" t="str">
        <f t="shared" si="3"/>
        <v/>
      </c>
      <c r="Y25" s="20" t="str">
        <f t="shared" si="4"/>
        <v/>
      </c>
      <c r="Z25" s="21" t="str">
        <f t="shared" si="5"/>
        <v/>
      </c>
      <c r="AA25" s="23"/>
      <c r="AB25" s="82">
        <f>'Dropdown Lists'!D23</f>
        <v>0</v>
      </c>
      <c r="AC25" s="83">
        <f>SUMIF(Income!$C$5:$C$700,AB25,Income!$F$5:$F$700)</f>
        <v>0</v>
      </c>
      <c r="AD25" s="84">
        <f>SUMIF(Expense!$C$5:$C$1199,AB25,Expense!$F$5:$F$1199)</f>
        <v>0</v>
      </c>
      <c r="AE25" s="85">
        <f t="shared" si="21"/>
        <v>0</v>
      </c>
      <c r="AF25" s="84">
        <f t="shared" si="22"/>
        <v>0</v>
      </c>
      <c r="AG25" s="86" t="e">
        <f t="shared" si="23"/>
        <v>#DIV/0!</v>
      </c>
      <c r="AH25" s="87"/>
      <c r="AI25" s="83">
        <f>IF($AU$17="","",AC25-AD25+SUMIFS(Expense!$F$5:$F$1199, Expense!$D$5:$D$1199, $AU$17, Expense!$C$5:$C$1199, AB25))</f>
        <v>0</v>
      </c>
      <c r="AJ25" s="84">
        <f t="shared" si="24"/>
        <v>0</v>
      </c>
      <c r="AK25" s="86" t="e">
        <f t="shared" si="25"/>
        <v>#DIV/0!</v>
      </c>
      <c r="AL25" s="86"/>
      <c r="AN25" s="88" t="str">
        <f>IF('Dropdown Lists'!B25="","",'Dropdown Lists'!B25)</f>
        <v/>
      </c>
      <c r="AO25" s="89" t="str">
        <f t="shared" si="6"/>
        <v/>
      </c>
      <c r="AP25" s="88" t="str">
        <f>IF('Dropdown Lists'!C24="","",'Dropdown Lists'!C24)</f>
        <v/>
      </c>
      <c r="AQ25" s="90" t="str">
        <f>IF(AP25="","",SUMIF($Y$401:$Y$1600,AP25,$Z$401:$Z$1600))</f>
        <v/>
      </c>
      <c r="AS25" s="88" t="str">
        <f>IF('Dropdown Lists'!B25="","",'Dropdown Lists'!B25)</f>
        <v/>
      </c>
      <c r="AT25" s="89" t="str">
        <f>IF(AS25="","",SUMIF(Income!$D$5:$D$700,AS25,Income!$F$5:$F$700))</f>
        <v/>
      </c>
      <c r="AU25" s="88" t="str">
        <f>IF('Dropdown Lists'!C24="","",'Dropdown Lists'!C24)</f>
        <v/>
      </c>
      <c r="AV25" s="90" t="str">
        <f>IF(AU25="","",SUMIF(Expense!$D$5:$D$1199,AU25,Expense!$F$5:$F$1199))</f>
        <v/>
      </c>
    </row>
    <row r="26" spans="2:48" ht="15.75" thickBot="1" x14ac:dyDescent="0.3">
      <c r="B26" s="81" t="s">
        <v>55</v>
      </c>
      <c r="C26" s="51">
        <f t="shared" si="42"/>
        <v>0</v>
      </c>
      <c r="D26" s="52">
        <f t="shared" si="43"/>
        <v>0</v>
      </c>
      <c r="E26" s="53">
        <f t="shared" si="29"/>
        <v>0</v>
      </c>
      <c r="F26" s="54">
        <f t="shared" si="30"/>
        <v>0</v>
      </c>
      <c r="G26" s="54">
        <f t="shared" si="31"/>
        <v>0</v>
      </c>
      <c r="H26" s="54">
        <f t="shared" si="32"/>
        <v>0</v>
      </c>
      <c r="I26" s="54">
        <f t="shared" si="33"/>
        <v>0</v>
      </c>
      <c r="J26" s="54">
        <f t="shared" si="34"/>
        <v>0</v>
      </c>
      <c r="K26" s="54">
        <f t="shared" si="35"/>
        <v>0</v>
      </c>
      <c r="L26" s="54">
        <f t="shared" si="36"/>
        <v>0</v>
      </c>
      <c r="M26" s="54">
        <f t="shared" si="37"/>
        <v>0</v>
      </c>
      <c r="N26" s="54">
        <f t="shared" si="38"/>
        <v>0</v>
      </c>
      <c r="O26" s="54">
        <f t="shared" si="39"/>
        <v>0</v>
      </c>
      <c r="P26" s="54">
        <f t="shared" si="40"/>
        <v>0</v>
      </c>
      <c r="Q26" s="55">
        <f t="shared" si="41"/>
        <v>0</v>
      </c>
      <c r="R26" s="23"/>
      <c r="S26" s="18"/>
      <c r="T26" s="19" t="str">
        <f t="shared" si="0"/>
        <v/>
      </c>
      <c r="U26" s="20" t="str">
        <f t="shared" si="1"/>
        <v/>
      </c>
      <c r="V26" s="21" t="str">
        <f t="shared" si="2"/>
        <v/>
      </c>
      <c r="W26" s="22"/>
      <c r="X26" s="19" t="str">
        <f t="shared" si="3"/>
        <v/>
      </c>
      <c r="Y26" s="20" t="str">
        <f t="shared" si="4"/>
        <v/>
      </c>
      <c r="Z26" s="21" t="str">
        <f t="shared" si="5"/>
        <v/>
      </c>
      <c r="AA26" s="23"/>
      <c r="AD26" s="91" t="s">
        <v>56</v>
      </c>
      <c r="AE26" s="160">
        <f>SUM(AE5:AE25)</f>
        <v>-8335.7800000000007</v>
      </c>
      <c r="AF26" s="161">
        <f>SUM(AF5:AF25)</f>
        <v>-694.64833333333343</v>
      </c>
      <c r="AH26" s="91" t="s">
        <v>57</v>
      </c>
      <c r="AI26" s="160">
        <f>SUM(AI5:AI25)</f>
        <v>12301.22</v>
      </c>
      <c r="AJ26" s="161">
        <f>SUM(AJ5:AJ25)</f>
        <v>1025.1016666666665</v>
      </c>
      <c r="AK26" s="92"/>
      <c r="AL26" s="92"/>
      <c r="AN26" s="91" t="s">
        <v>58</v>
      </c>
      <c r="AO26" s="161">
        <f>SUM(AO5:AO25)</f>
        <v>12580</v>
      </c>
      <c r="AP26" s="91" t="s">
        <v>59</v>
      </c>
      <c r="AQ26" s="161">
        <f>SUM(AQ5:AQ25)</f>
        <v>10934.2</v>
      </c>
      <c r="AS26" s="91" t="s">
        <v>58</v>
      </c>
      <c r="AT26" s="161">
        <f>SUM(AT5:AT25)</f>
        <v>34340</v>
      </c>
      <c r="AU26" s="91" t="s">
        <v>59</v>
      </c>
      <c r="AV26" s="161">
        <f>SUM(AV5:AV25)</f>
        <v>42675.78</v>
      </c>
    </row>
    <row r="27" spans="2:48" x14ac:dyDescent="0.25">
      <c r="B27" s="81" t="s">
        <v>60</v>
      </c>
      <c r="C27" s="51">
        <f t="shared" si="42"/>
        <v>0</v>
      </c>
      <c r="D27" s="52">
        <f t="shared" si="43"/>
        <v>0</v>
      </c>
      <c r="E27" s="53">
        <f t="shared" si="29"/>
        <v>0</v>
      </c>
      <c r="F27" s="54">
        <f t="shared" si="30"/>
        <v>0</v>
      </c>
      <c r="G27" s="54">
        <f t="shared" si="31"/>
        <v>0</v>
      </c>
      <c r="H27" s="54">
        <f t="shared" si="32"/>
        <v>0</v>
      </c>
      <c r="I27" s="54">
        <f t="shared" si="33"/>
        <v>0</v>
      </c>
      <c r="J27" s="54">
        <f t="shared" si="34"/>
        <v>0</v>
      </c>
      <c r="K27" s="54">
        <f t="shared" si="35"/>
        <v>0</v>
      </c>
      <c r="L27" s="54">
        <f t="shared" si="36"/>
        <v>0</v>
      </c>
      <c r="M27" s="54">
        <f t="shared" si="37"/>
        <v>0</v>
      </c>
      <c r="N27" s="54">
        <f t="shared" si="38"/>
        <v>0</v>
      </c>
      <c r="O27" s="54">
        <f t="shared" si="39"/>
        <v>0</v>
      </c>
      <c r="P27" s="54">
        <f t="shared" si="40"/>
        <v>0</v>
      </c>
      <c r="Q27" s="55">
        <f t="shared" si="41"/>
        <v>0</v>
      </c>
      <c r="R27" s="23"/>
      <c r="S27" s="18"/>
      <c r="T27" s="19" t="str">
        <f t="shared" si="0"/>
        <v/>
      </c>
      <c r="U27" s="20" t="str">
        <f t="shared" si="1"/>
        <v/>
      </c>
      <c r="V27" s="21" t="str">
        <f t="shared" si="2"/>
        <v/>
      </c>
      <c r="W27" s="22"/>
      <c r="X27" s="19" t="str">
        <f t="shared" si="3"/>
        <v/>
      </c>
      <c r="Y27" s="20" t="str">
        <f t="shared" si="4"/>
        <v/>
      </c>
      <c r="Z27" s="21" t="str">
        <f t="shared" si="5"/>
        <v/>
      </c>
      <c r="AA27" s="23"/>
      <c r="AG27" s="4"/>
      <c r="AH27" s="4"/>
      <c r="AI27" s="4"/>
      <c r="AJ27" s="4"/>
      <c r="AK27" s="4"/>
      <c r="AL27" s="4"/>
    </row>
    <row r="28" spans="2:48" x14ac:dyDescent="0.25">
      <c r="B28" s="81" t="s">
        <v>61</v>
      </c>
      <c r="C28" s="51">
        <f t="shared" si="42"/>
        <v>0</v>
      </c>
      <c r="D28" s="52">
        <f t="shared" si="43"/>
        <v>0</v>
      </c>
      <c r="E28" s="53">
        <f t="shared" si="29"/>
        <v>0</v>
      </c>
      <c r="F28" s="54">
        <f t="shared" si="30"/>
        <v>0</v>
      </c>
      <c r="G28" s="54">
        <f t="shared" si="31"/>
        <v>0</v>
      </c>
      <c r="H28" s="54">
        <f t="shared" si="32"/>
        <v>0</v>
      </c>
      <c r="I28" s="54">
        <f t="shared" si="33"/>
        <v>0</v>
      </c>
      <c r="J28" s="54">
        <f t="shared" si="34"/>
        <v>0</v>
      </c>
      <c r="K28" s="54">
        <f t="shared" si="35"/>
        <v>0</v>
      </c>
      <c r="L28" s="54">
        <f t="shared" si="36"/>
        <v>0</v>
      </c>
      <c r="M28" s="54">
        <f t="shared" si="37"/>
        <v>0</v>
      </c>
      <c r="N28" s="54">
        <f t="shared" si="38"/>
        <v>0</v>
      </c>
      <c r="O28" s="54">
        <f t="shared" si="39"/>
        <v>0</v>
      </c>
      <c r="P28" s="54">
        <f t="shared" si="40"/>
        <v>0</v>
      </c>
      <c r="Q28" s="55">
        <f t="shared" si="41"/>
        <v>0</v>
      </c>
      <c r="R28" s="23"/>
      <c r="S28" s="18"/>
      <c r="T28" s="19" t="str">
        <f t="shared" si="0"/>
        <v/>
      </c>
      <c r="U28" s="20" t="str">
        <f t="shared" si="1"/>
        <v/>
      </c>
      <c r="V28" s="21" t="str">
        <f t="shared" si="2"/>
        <v/>
      </c>
      <c r="W28" s="22"/>
      <c r="X28" s="19" t="str">
        <f t="shared" si="3"/>
        <v/>
      </c>
      <c r="Y28" s="20" t="str">
        <f t="shared" si="4"/>
        <v/>
      </c>
      <c r="Z28" s="21" t="str">
        <f t="shared" si="5"/>
        <v/>
      </c>
      <c r="AA28" s="23"/>
      <c r="AG28" s="92"/>
      <c r="AH28" s="92"/>
      <c r="AI28" s="92"/>
      <c r="AJ28" s="92"/>
      <c r="AK28" s="92"/>
      <c r="AL28" s="92"/>
    </row>
    <row r="29" spans="2:48" x14ac:dyDescent="0.25">
      <c r="B29" s="81" t="s">
        <v>62</v>
      </c>
      <c r="C29" s="51">
        <f t="shared" si="42"/>
        <v>0</v>
      </c>
      <c r="D29" s="52">
        <f t="shared" si="43"/>
        <v>0</v>
      </c>
      <c r="E29" s="53">
        <f t="shared" si="29"/>
        <v>0</v>
      </c>
      <c r="F29" s="54">
        <f t="shared" si="30"/>
        <v>0</v>
      </c>
      <c r="G29" s="54">
        <f t="shared" si="31"/>
        <v>0</v>
      </c>
      <c r="H29" s="54">
        <f t="shared" si="32"/>
        <v>0</v>
      </c>
      <c r="I29" s="54">
        <f t="shared" si="33"/>
        <v>0</v>
      </c>
      <c r="J29" s="54">
        <f t="shared" si="34"/>
        <v>0</v>
      </c>
      <c r="K29" s="54">
        <f t="shared" si="35"/>
        <v>0</v>
      </c>
      <c r="L29" s="54">
        <f t="shared" si="36"/>
        <v>0</v>
      </c>
      <c r="M29" s="54">
        <f t="shared" si="37"/>
        <v>0</v>
      </c>
      <c r="N29" s="54">
        <f t="shared" si="38"/>
        <v>0</v>
      </c>
      <c r="O29" s="54">
        <f t="shared" si="39"/>
        <v>0</v>
      </c>
      <c r="P29" s="54">
        <f t="shared" si="40"/>
        <v>0</v>
      </c>
      <c r="Q29" s="55">
        <f t="shared" si="41"/>
        <v>0</v>
      </c>
      <c r="R29" s="23"/>
      <c r="S29" s="18"/>
      <c r="T29" s="19" t="str">
        <f t="shared" si="0"/>
        <v/>
      </c>
      <c r="U29" s="20" t="str">
        <f t="shared" si="1"/>
        <v/>
      </c>
      <c r="V29" s="21" t="str">
        <f t="shared" si="2"/>
        <v/>
      </c>
      <c r="W29" s="22"/>
      <c r="X29" s="19" t="str">
        <f t="shared" si="3"/>
        <v/>
      </c>
      <c r="Y29" s="20" t="str">
        <f t="shared" si="4"/>
        <v/>
      </c>
      <c r="Z29" s="21" t="str">
        <f t="shared" si="5"/>
        <v/>
      </c>
      <c r="AA29" s="23"/>
    </row>
    <row r="30" spans="2:48" x14ac:dyDescent="0.25">
      <c r="B30" s="81" t="s">
        <v>63</v>
      </c>
      <c r="C30" s="51">
        <f t="shared" si="42"/>
        <v>0.45890302066772654</v>
      </c>
      <c r="D30" s="52">
        <f t="shared" si="43"/>
        <v>481.08333333333331</v>
      </c>
      <c r="E30" s="53">
        <f t="shared" si="29"/>
        <v>5773</v>
      </c>
      <c r="F30" s="54">
        <f t="shared" si="30"/>
        <v>0</v>
      </c>
      <c r="G30" s="54">
        <f t="shared" si="31"/>
        <v>0</v>
      </c>
      <c r="H30" s="54">
        <f t="shared" si="32"/>
        <v>0</v>
      </c>
      <c r="I30" s="54">
        <f t="shared" si="33"/>
        <v>0</v>
      </c>
      <c r="J30" s="54">
        <f t="shared" si="34"/>
        <v>0</v>
      </c>
      <c r="K30" s="54">
        <f t="shared" si="35"/>
        <v>5000</v>
      </c>
      <c r="L30" s="54">
        <f t="shared" si="36"/>
        <v>773</v>
      </c>
      <c r="M30" s="54">
        <f t="shared" si="37"/>
        <v>0</v>
      </c>
      <c r="N30" s="54">
        <f t="shared" si="38"/>
        <v>0</v>
      </c>
      <c r="O30" s="54">
        <f t="shared" si="39"/>
        <v>0</v>
      </c>
      <c r="P30" s="54">
        <f t="shared" si="40"/>
        <v>0</v>
      </c>
      <c r="Q30" s="55">
        <f t="shared" si="41"/>
        <v>0</v>
      </c>
      <c r="R30" s="23"/>
      <c r="S30" s="18"/>
      <c r="T30" s="19" t="str">
        <f t="shared" si="0"/>
        <v/>
      </c>
      <c r="U30" s="20" t="str">
        <f t="shared" si="1"/>
        <v/>
      </c>
      <c r="V30" s="21" t="str">
        <f t="shared" si="2"/>
        <v/>
      </c>
      <c r="W30" s="22"/>
      <c r="X30" s="19" t="str">
        <f t="shared" si="3"/>
        <v/>
      </c>
      <c r="Y30" s="20" t="str">
        <f t="shared" si="4"/>
        <v/>
      </c>
      <c r="Z30" s="21" t="str">
        <f t="shared" si="5"/>
        <v/>
      </c>
      <c r="AA30" s="23"/>
    </row>
    <row r="31" spans="2:48" x14ac:dyDescent="0.25">
      <c r="B31" s="81" t="s">
        <v>64</v>
      </c>
      <c r="C31" s="51">
        <f t="shared" si="42"/>
        <v>0</v>
      </c>
      <c r="D31" s="52">
        <f t="shared" si="43"/>
        <v>0</v>
      </c>
      <c r="E31" s="53">
        <f t="shared" si="29"/>
        <v>0</v>
      </c>
      <c r="F31" s="54">
        <f t="shared" si="30"/>
        <v>0</v>
      </c>
      <c r="G31" s="54">
        <f t="shared" si="31"/>
        <v>0</v>
      </c>
      <c r="H31" s="54">
        <f t="shared" si="32"/>
        <v>0</v>
      </c>
      <c r="I31" s="54">
        <f t="shared" si="33"/>
        <v>0</v>
      </c>
      <c r="J31" s="54">
        <f t="shared" si="34"/>
        <v>0</v>
      </c>
      <c r="K31" s="54">
        <f t="shared" si="35"/>
        <v>0</v>
      </c>
      <c r="L31" s="54">
        <f t="shared" si="36"/>
        <v>0</v>
      </c>
      <c r="M31" s="54">
        <f t="shared" si="37"/>
        <v>0</v>
      </c>
      <c r="N31" s="54">
        <f t="shared" si="38"/>
        <v>0</v>
      </c>
      <c r="O31" s="54">
        <f t="shared" si="39"/>
        <v>0</v>
      </c>
      <c r="P31" s="54">
        <f t="shared" si="40"/>
        <v>0</v>
      </c>
      <c r="Q31" s="55">
        <f t="shared" si="41"/>
        <v>0</v>
      </c>
      <c r="R31" s="23"/>
      <c r="S31" s="18"/>
      <c r="T31" s="19" t="str">
        <f t="shared" si="0"/>
        <v/>
      </c>
      <c r="U31" s="20" t="str">
        <f t="shared" si="1"/>
        <v/>
      </c>
      <c r="V31" s="21" t="str">
        <f t="shared" si="2"/>
        <v/>
      </c>
      <c r="W31" s="22"/>
      <c r="X31" s="19" t="str">
        <f t="shared" si="3"/>
        <v/>
      </c>
      <c r="Y31" s="20" t="str">
        <f t="shared" si="4"/>
        <v/>
      </c>
      <c r="Z31" s="21" t="str">
        <f t="shared" si="5"/>
        <v/>
      </c>
      <c r="AA31" s="23"/>
    </row>
    <row r="32" spans="2:48" x14ac:dyDescent="0.25">
      <c r="B32" s="81" t="s">
        <v>65</v>
      </c>
      <c r="C32" s="51">
        <f t="shared" si="42"/>
        <v>4.7694753577106515E-3</v>
      </c>
      <c r="D32" s="52">
        <f t="shared" si="43"/>
        <v>5</v>
      </c>
      <c r="E32" s="53">
        <f t="shared" si="29"/>
        <v>60</v>
      </c>
      <c r="F32" s="54">
        <f t="shared" si="30"/>
        <v>0</v>
      </c>
      <c r="G32" s="54">
        <f t="shared" si="31"/>
        <v>0</v>
      </c>
      <c r="H32" s="54">
        <f t="shared" si="32"/>
        <v>0</v>
      </c>
      <c r="I32" s="54">
        <f t="shared" si="33"/>
        <v>0</v>
      </c>
      <c r="J32" s="54">
        <f t="shared" si="34"/>
        <v>0</v>
      </c>
      <c r="K32" s="54">
        <f t="shared" si="35"/>
        <v>60</v>
      </c>
      <c r="L32" s="54">
        <f t="shared" si="36"/>
        <v>0</v>
      </c>
      <c r="M32" s="54">
        <f t="shared" si="37"/>
        <v>0</v>
      </c>
      <c r="N32" s="54">
        <f t="shared" si="38"/>
        <v>0</v>
      </c>
      <c r="O32" s="54">
        <f t="shared" si="39"/>
        <v>0</v>
      </c>
      <c r="P32" s="54">
        <f t="shared" si="40"/>
        <v>0</v>
      </c>
      <c r="Q32" s="55">
        <f t="shared" si="41"/>
        <v>0</v>
      </c>
      <c r="R32" s="23"/>
      <c r="S32" s="18"/>
      <c r="T32" s="19" t="str">
        <f t="shared" si="0"/>
        <v/>
      </c>
      <c r="U32" s="20" t="str">
        <f t="shared" si="1"/>
        <v/>
      </c>
      <c r="V32" s="21" t="str">
        <f t="shared" si="2"/>
        <v/>
      </c>
      <c r="W32" s="22"/>
      <c r="X32" s="19" t="str">
        <f t="shared" si="3"/>
        <v/>
      </c>
      <c r="Y32" s="20" t="str">
        <f t="shared" si="4"/>
        <v/>
      </c>
      <c r="Z32" s="21" t="str">
        <f t="shared" si="5"/>
        <v/>
      </c>
      <c r="AA32" s="23"/>
    </row>
    <row r="33" spans="2:28" x14ac:dyDescent="0.25">
      <c r="B33" s="81" t="s">
        <v>66</v>
      </c>
      <c r="C33" s="51">
        <f t="shared" si="42"/>
        <v>0</v>
      </c>
      <c r="D33" s="52">
        <f t="shared" si="43"/>
        <v>0</v>
      </c>
      <c r="E33" s="53">
        <f t="shared" si="29"/>
        <v>0</v>
      </c>
      <c r="F33" s="54">
        <f t="shared" si="30"/>
        <v>0</v>
      </c>
      <c r="G33" s="54">
        <f t="shared" si="31"/>
        <v>0</v>
      </c>
      <c r="H33" s="54">
        <f t="shared" si="32"/>
        <v>0</v>
      </c>
      <c r="I33" s="54">
        <f t="shared" si="33"/>
        <v>0</v>
      </c>
      <c r="J33" s="54">
        <f t="shared" si="34"/>
        <v>0</v>
      </c>
      <c r="K33" s="54">
        <f t="shared" si="35"/>
        <v>0</v>
      </c>
      <c r="L33" s="54">
        <f t="shared" si="36"/>
        <v>0</v>
      </c>
      <c r="M33" s="54">
        <f t="shared" si="37"/>
        <v>0</v>
      </c>
      <c r="N33" s="54">
        <f t="shared" si="38"/>
        <v>0</v>
      </c>
      <c r="O33" s="54">
        <f t="shared" si="39"/>
        <v>0</v>
      </c>
      <c r="P33" s="54">
        <f t="shared" si="40"/>
        <v>0</v>
      </c>
      <c r="Q33" s="55">
        <f t="shared" si="41"/>
        <v>0</v>
      </c>
      <c r="R33" s="23"/>
      <c r="S33" s="18"/>
      <c r="T33" s="19" t="str">
        <f t="shared" si="0"/>
        <v/>
      </c>
      <c r="U33" s="20" t="str">
        <f t="shared" si="1"/>
        <v/>
      </c>
      <c r="V33" s="21" t="str">
        <f t="shared" si="2"/>
        <v/>
      </c>
      <c r="W33" s="22"/>
      <c r="X33" s="19" t="str">
        <f t="shared" si="3"/>
        <v/>
      </c>
      <c r="Y33" s="20" t="str">
        <f t="shared" si="4"/>
        <v/>
      </c>
      <c r="Z33" s="21" t="str">
        <f t="shared" si="5"/>
        <v/>
      </c>
      <c r="AA33" s="23"/>
    </row>
    <row r="34" spans="2:28" x14ac:dyDescent="0.25">
      <c r="B34" s="81" t="s">
        <v>67</v>
      </c>
      <c r="C34" s="51">
        <f t="shared" si="42"/>
        <v>0</v>
      </c>
      <c r="D34" s="52">
        <f t="shared" si="43"/>
        <v>0</v>
      </c>
      <c r="E34" s="53">
        <f t="shared" si="29"/>
        <v>0</v>
      </c>
      <c r="F34" s="54">
        <f t="shared" si="30"/>
        <v>0</v>
      </c>
      <c r="G34" s="54">
        <f t="shared" si="31"/>
        <v>0</v>
      </c>
      <c r="H34" s="54">
        <f t="shared" si="32"/>
        <v>0</v>
      </c>
      <c r="I34" s="54">
        <f t="shared" si="33"/>
        <v>0</v>
      </c>
      <c r="J34" s="54">
        <f t="shared" si="34"/>
        <v>0</v>
      </c>
      <c r="K34" s="54">
        <f t="shared" si="35"/>
        <v>0</v>
      </c>
      <c r="L34" s="54">
        <f t="shared" si="36"/>
        <v>0</v>
      </c>
      <c r="M34" s="54">
        <f t="shared" si="37"/>
        <v>0</v>
      </c>
      <c r="N34" s="54">
        <f t="shared" si="38"/>
        <v>0</v>
      </c>
      <c r="O34" s="54">
        <f t="shared" si="39"/>
        <v>0</v>
      </c>
      <c r="P34" s="54">
        <f t="shared" si="40"/>
        <v>0</v>
      </c>
      <c r="Q34" s="55">
        <f t="shared" si="41"/>
        <v>0</v>
      </c>
      <c r="R34" s="23"/>
      <c r="S34" s="18"/>
      <c r="T34" s="19" t="str">
        <f t="shared" si="0"/>
        <v/>
      </c>
      <c r="U34" s="20" t="str">
        <f t="shared" si="1"/>
        <v/>
      </c>
      <c r="V34" s="21" t="str">
        <f t="shared" si="2"/>
        <v/>
      </c>
      <c r="W34" s="22"/>
      <c r="X34" s="19" t="str">
        <f t="shared" si="3"/>
        <v/>
      </c>
      <c r="Y34" s="20" t="str">
        <f t="shared" si="4"/>
        <v/>
      </c>
      <c r="Z34" s="21" t="str">
        <f t="shared" si="5"/>
        <v/>
      </c>
      <c r="AA34" s="23"/>
    </row>
    <row r="35" spans="2:28" ht="15.75" thickBot="1" x14ac:dyDescent="0.3">
      <c r="B35" s="81" t="s">
        <v>68</v>
      </c>
      <c r="C35" s="51">
        <f t="shared" si="42"/>
        <v>0</v>
      </c>
      <c r="D35" s="52">
        <f t="shared" si="43"/>
        <v>0</v>
      </c>
      <c r="E35" s="65">
        <f t="shared" si="29"/>
        <v>0</v>
      </c>
      <c r="F35" s="54">
        <f t="shared" si="30"/>
        <v>0</v>
      </c>
      <c r="G35" s="54">
        <f t="shared" si="31"/>
        <v>0</v>
      </c>
      <c r="H35" s="54">
        <f t="shared" si="32"/>
        <v>0</v>
      </c>
      <c r="I35" s="54">
        <f t="shared" si="33"/>
        <v>0</v>
      </c>
      <c r="J35" s="54">
        <f t="shared" si="34"/>
        <v>0</v>
      </c>
      <c r="K35" s="54">
        <f t="shared" si="35"/>
        <v>0</v>
      </c>
      <c r="L35" s="54">
        <f t="shared" si="36"/>
        <v>0</v>
      </c>
      <c r="M35" s="54">
        <f t="shared" si="37"/>
        <v>0</v>
      </c>
      <c r="N35" s="54">
        <f t="shared" si="38"/>
        <v>0</v>
      </c>
      <c r="O35" s="54">
        <f t="shared" si="39"/>
        <v>0</v>
      </c>
      <c r="P35" s="54">
        <f t="shared" si="40"/>
        <v>0</v>
      </c>
      <c r="Q35" s="55">
        <f t="shared" si="41"/>
        <v>0</v>
      </c>
      <c r="R35" s="23"/>
      <c r="S35" s="18"/>
      <c r="T35" s="19" t="str">
        <f t="shared" si="0"/>
        <v/>
      </c>
      <c r="U35" s="20" t="str">
        <f t="shared" si="1"/>
        <v/>
      </c>
      <c r="V35" s="21" t="str">
        <f t="shared" si="2"/>
        <v/>
      </c>
      <c r="W35" s="22"/>
      <c r="X35" s="19" t="str">
        <f t="shared" si="3"/>
        <v/>
      </c>
      <c r="Y35" s="20" t="str">
        <f t="shared" si="4"/>
        <v/>
      </c>
      <c r="Z35" s="21" t="str">
        <f t="shared" si="5"/>
        <v/>
      </c>
      <c r="AA35" s="23"/>
    </row>
    <row r="36" spans="2:28" ht="15.75" thickBot="1" x14ac:dyDescent="0.3">
      <c r="B36" s="33" t="s">
        <v>69</v>
      </c>
      <c r="C36" s="66">
        <f>E36/E15</f>
        <v>0.86917329093799689</v>
      </c>
      <c r="D36" s="67">
        <f>E36/12</f>
        <v>911.18333333333339</v>
      </c>
      <c r="E36" s="68">
        <f>SUM(F36:Q36)</f>
        <v>10934.2</v>
      </c>
      <c r="F36" s="69">
        <f t="shared" ref="F36:Q36" si="44">SUM(F18:F35)</f>
        <v>0</v>
      </c>
      <c r="G36" s="69">
        <f t="shared" si="44"/>
        <v>0</v>
      </c>
      <c r="H36" s="69">
        <f t="shared" si="44"/>
        <v>68.3</v>
      </c>
      <c r="I36" s="69">
        <f t="shared" si="44"/>
        <v>50</v>
      </c>
      <c r="J36" s="69">
        <f t="shared" si="44"/>
        <v>10</v>
      </c>
      <c r="K36" s="69">
        <f t="shared" si="44"/>
        <v>5060</v>
      </c>
      <c r="L36" s="69">
        <f t="shared" si="44"/>
        <v>773</v>
      </c>
      <c r="M36" s="69">
        <f t="shared" si="44"/>
        <v>994.58</v>
      </c>
      <c r="N36" s="69">
        <f t="shared" si="44"/>
        <v>994.58</v>
      </c>
      <c r="O36" s="69">
        <f t="shared" si="44"/>
        <v>994.58</v>
      </c>
      <c r="P36" s="69">
        <f t="shared" si="44"/>
        <v>994.58</v>
      </c>
      <c r="Q36" s="70">
        <f t="shared" si="44"/>
        <v>994.58</v>
      </c>
      <c r="R36" s="71"/>
      <c r="S36" s="18"/>
      <c r="T36" s="19" t="str">
        <f t="shared" si="0"/>
        <v/>
      </c>
      <c r="U36" s="20" t="str">
        <f t="shared" si="1"/>
        <v/>
      </c>
      <c r="V36" s="21" t="str">
        <f t="shared" si="2"/>
        <v/>
      </c>
      <c r="W36" s="22"/>
      <c r="X36" s="19" t="str">
        <f t="shared" si="3"/>
        <v/>
      </c>
      <c r="Y36" s="20" t="str">
        <f t="shared" si="4"/>
        <v/>
      </c>
      <c r="Z36" s="21" t="str">
        <f t="shared" si="5"/>
        <v/>
      </c>
      <c r="AA36" s="23"/>
    </row>
    <row r="37" spans="2:28" ht="15.75" thickBot="1" x14ac:dyDescent="0.3">
      <c r="B37" s="72"/>
      <c r="C37" s="73"/>
      <c r="D37" s="73"/>
      <c r="E37" s="54"/>
      <c r="F37" s="54"/>
      <c r="G37" s="54"/>
      <c r="H37" s="54"/>
      <c r="I37" s="54"/>
      <c r="J37" s="54"/>
      <c r="K37" s="54"/>
      <c r="L37" s="54"/>
      <c r="M37" s="54"/>
      <c r="N37" s="54"/>
      <c r="O37" s="54"/>
      <c r="P37" s="54"/>
      <c r="Q37" s="55"/>
      <c r="R37" s="23"/>
      <c r="S37" s="18"/>
      <c r="T37" s="19" t="str">
        <f t="shared" si="0"/>
        <v/>
      </c>
      <c r="U37" s="20" t="str">
        <f t="shared" si="1"/>
        <v/>
      </c>
      <c r="V37" s="21" t="str">
        <f t="shared" si="2"/>
        <v/>
      </c>
      <c r="W37" s="22"/>
      <c r="X37" s="19" t="str">
        <f t="shared" si="3"/>
        <v/>
      </c>
      <c r="Y37" s="20" t="str">
        <f t="shared" si="4"/>
        <v/>
      </c>
      <c r="Z37" s="21" t="str">
        <f t="shared" si="5"/>
        <v/>
      </c>
      <c r="AA37" s="23"/>
      <c r="AB37" s="93"/>
    </row>
    <row r="38" spans="2:28" ht="15.75" thickBot="1" x14ac:dyDescent="0.3">
      <c r="B38" s="94" t="s">
        <v>70</v>
      </c>
      <c r="C38" s="34"/>
      <c r="D38" s="34"/>
      <c r="E38" s="95">
        <f>E15-E36</f>
        <v>1645.7999999999993</v>
      </c>
      <c r="F38" s="69">
        <f t="shared" ref="F38:Q38" si="45">F15-F36</f>
        <v>0</v>
      </c>
      <c r="G38" s="69">
        <f t="shared" si="45"/>
        <v>0</v>
      </c>
      <c r="H38" s="69">
        <f t="shared" si="45"/>
        <v>-8.2999999999999972</v>
      </c>
      <c r="I38" s="69">
        <f t="shared" si="45"/>
        <v>50</v>
      </c>
      <c r="J38" s="69">
        <f t="shared" si="45"/>
        <v>-10</v>
      </c>
      <c r="K38" s="69">
        <f t="shared" si="45"/>
        <v>-3410</v>
      </c>
      <c r="L38" s="69">
        <f t="shared" si="45"/>
        <v>1022</v>
      </c>
      <c r="M38" s="69">
        <f t="shared" si="45"/>
        <v>800.42</v>
      </c>
      <c r="N38" s="69">
        <f t="shared" si="45"/>
        <v>800.42</v>
      </c>
      <c r="O38" s="69">
        <f t="shared" si="45"/>
        <v>800.42</v>
      </c>
      <c r="P38" s="69">
        <f t="shared" si="45"/>
        <v>800.42</v>
      </c>
      <c r="Q38" s="70">
        <f t="shared" si="45"/>
        <v>800.42</v>
      </c>
      <c r="R38" s="71"/>
      <c r="S38" s="18"/>
      <c r="T38" s="19" t="str">
        <f t="shared" si="0"/>
        <v/>
      </c>
      <c r="U38" s="20" t="str">
        <f t="shared" si="1"/>
        <v/>
      </c>
      <c r="V38" s="21" t="str">
        <f t="shared" si="2"/>
        <v/>
      </c>
      <c r="W38" s="22"/>
      <c r="X38" s="19" t="str">
        <f t="shared" si="3"/>
        <v/>
      </c>
      <c r="Y38" s="20" t="str">
        <f t="shared" si="4"/>
        <v/>
      </c>
      <c r="Z38" s="21" t="str">
        <f t="shared" si="5"/>
        <v/>
      </c>
      <c r="AA38" s="23"/>
      <c r="AB38" s="93"/>
    </row>
    <row r="39" spans="2:28" ht="15.75" thickBot="1" x14ac:dyDescent="0.3">
      <c r="S39" s="18"/>
      <c r="T39" s="19" t="str">
        <f t="shared" si="0"/>
        <v/>
      </c>
      <c r="U39" s="20" t="str">
        <f t="shared" si="1"/>
        <v/>
      </c>
      <c r="V39" s="21" t="str">
        <f t="shared" si="2"/>
        <v/>
      </c>
      <c r="W39" s="22"/>
      <c r="X39" s="19" t="str">
        <f t="shared" si="3"/>
        <v/>
      </c>
      <c r="Y39" s="20" t="str">
        <f t="shared" si="4"/>
        <v/>
      </c>
      <c r="Z39" s="21" t="str">
        <f t="shared" si="5"/>
        <v/>
      </c>
      <c r="AA39" s="23"/>
    </row>
    <row r="40" spans="2:28" x14ac:dyDescent="0.25">
      <c r="F40" s="184" t="s">
        <v>122</v>
      </c>
      <c r="G40" s="185"/>
      <c r="H40" s="186"/>
      <c r="S40" s="18"/>
      <c r="T40" s="19" t="str">
        <f t="shared" si="0"/>
        <v/>
      </c>
      <c r="U40" s="20" t="str">
        <f t="shared" si="1"/>
        <v/>
      </c>
      <c r="V40" s="21" t="str">
        <f t="shared" si="2"/>
        <v/>
      </c>
      <c r="W40" s="22"/>
      <c r="X40" s="19" t="str">
        <f t="shared" si="3"/>
        <v/>
      </c>
      <c r="Y40" s="20" t="str">
        <f t="shared" si="4"/>
        <v/>
      </c>
      <c r="Z40" s="21" t="str">
        <f t="shared" si="5"/>
        <v/>
      </c>
      <c r="AA40" s="23"/>
    </row>
    <row r="41" spans="2:28" x14ac:dyDescent="0.25">
      <c r="F41" s="187"/>
      <c r="G41" s="188"/>
      <c r="H41" s="189"/>
      <c r="S41" s="18"/>
      <c r="T41" s="19" t="str">
        <f t="shared" si="0"/>
        <v/>
      </c>
      <c r="U41" s="20" t="str">
        <f t="shared" si="1"/>
        <v/>
      </c>
      <c r="V41" s="21" t="str">
        <f t="shared" si="2"/>
        <v/>
      </c>
      <c r="W41" s="22"/>
      <c r="X41" s="19" t="str">
        <f t="shared" si="3"/>
        <v/>
      </c>
      <c r="Y41" s="20" t="str">
        <f t="shared" si="4"/>
        <v/>
      </c>
      <c r="Z41" s="21" t="str">
        <f t="shared" si="5"/>
        <v/>
      </c>
      <c r="AA41" s="23"/>
    </row>
    <row r="42" spans="2:28" x14ac:dyDescent="0.25">
      <c r="F42" s="187"/>
      <c r="G42" s="188"/>
      <c r="H42" s="189"/>
      <c r="J42" s="96"/>
      <c r="K42" s="96"/>
      <c r="S42" s="18"/>
      <c r="T42" s="19" t="str">
        <f t="shared" si="0"/>
        <v/>
      </c>
      <c r="U42" s="20" t="str">
        <f t="shared" si="1"/>
        <v/>
      </c>
      <c r="V42" s="21" t="str">
        <f t="shared" si="2"/>
        <v/>
      </c>
      <c r="W42" s="22"/>
      <c r="X42" s="19" t="str">
        <f t="shared" si="3"/>
        <v/>
      </c>
      <c r="Y42" s="20" t="str">
        <f t="shared" si="4"/>
        <v/>
      </c>
      <c r="Z42" s="21" t="str">
        <f t="shared" si="5"/>
        <v/>
      </c>
      <c r="AA42" s="23"/>
    </row>
    <row r="43" spans="2:28" x14ac:dyDescent="0.25">
      <c r="F43" s="187"/>
      <c r="G43" s="188"/>
      <c r="H43" s="189"/>
      <c r="S43" s="18"/>
      <c r="T43" s="19" t="str">
        <f t="shared" si="0"/>
        <v/>
      </c>
      <c r="U43" s="20" t="str">
        <f t="shared" si="1"/>
        <v/>
      </c>
      <c r="V43" s="21" t="str">
        <f t="shared" si="2"/>
        <v/>
      </c>
      <c r="W43" s="22"/>
      <c r="X43" s="19" t="str">
        <f t="shared" si="3"/>
        <v/>
      </c>
      <c r="Y43" s="20" t="str">
        <f t="shared" si="4"/>
        <v/>
      </c>
      <c r="Z43" s="21" t="str">
        <f t="shared" si="5"/>
        <v/>
      </c>
      <c r="AA43" s="23"/>
    </row>
    <row r="44" spans="2:28" x14ac:dyDescent="0.25">
      <c r="F44" s="187"/>
      <c r="G44" s="188"/>
      <c r="H44" s="189"/>
      <c r="S44" s="18"/>
      <c r="T44" s="19" t="str">
        <f t="shared" si="0"/>
        <v/>
      </c>
      <c r="U44" s="20" t="str">
        <f t="shared" si="1"/>
        <v/>
      </c>
      <c r="V44" s="21" t="str">
        <f t="shared" si="2"/>
        <v/>
      </c>
      <c r="W44" s="22"/>
      <c r="X44" s="19" t="str">
        <f t="shared" si="3"/>
        <v/>
      </c>
      <c r="Y44" s="20" t="str">
        <f t="shared" si="4"/>
        <v/>
      </c>
      <c r="Z44" s="21" t="str">
        <f t="shared" si="5"/>
        <v/>
      </c>
      <c r="AA44" s="23"/>
    </row>
    <row r="45" spans="2:28" x14ac:dyDescent="0.25">
      <c r="F45" s="187"/>
      <c r="G45" s="188"/>
      <c r="H45" s="189"/>
      <c r="J45" s="97"/>
      <c r="S45" s="18"/>
      <c r="T45" s="19" t="str">
        <f t="shared" si="0"/>
        <v/>
      </c>
      <c r="U45" s="20" t="str">
        <f t="shared" si="1"/>
        <v/>
      </c>
      <c r="V45" s="21" t="str">
        <f t="shared" si="2"/>
        <v/>
      </c>
      <c r="W45" s="22"/>
      <c r="X45" s="19" t="str">
        <f t="shared" si="3"/>
        <v/>
      </c>
      <c r="Y45" s="20" t="str">
        <f t="shared" si="4"/>
        <v/>
      </c>
      <c r="Z45" s="21" t="str">
        <f t="shared" si="5"/>
        <v/>
      </c>
      <c r="AA45" s="23"/>
    </row>
    <row r="46" spans="2:28" x14ac:dyDescent="0.25">
      <c r="F46" s="187"/>
      <c r="G46" s="188"/>
      <c r="H46" s="189"/>
      <c r="S46" s="18"/>
      <c r="T46" s="19" t="str">
        <f t="shared" si="0"/>
        <v/>
      </c>
      <c r="U46" s="20" t="str">
        <f t="shared" si="1"/>
        <v/>
      </c>
      <c r="V46" s="21" t="str">
        <f t="shared" si="2"/>
        <v/>
      </c>
      <c r="W46" s="22"/>
      <c r="X46" s="19" t="str">
        <f t="shared" si="3"/>
        <v/>
      </c>
      <c r="Y46" s="20" t="str">
        <f t="shared" si="4"/>
        <v/>
      </c>
      <c r="Z46" s="21" t="str">
        <f t="shared" si="5"/>
        <v/>
      </c>
      <c r="AA46" s="23"/>
    </row>
    <row r="47" spans="2:28" x14ac:dyDescent="0.25">
      <c r="F47" s="187"/>
      <c r="G47" s="188"/>
      <c r="H47" s="189"/>
      <c r="S47" s="18"/>
      <c r="T47" s="19" t="str">
        <f t="shared" si="0"/>
        <v/>
      </c>
      <c r="U47" s="20" t="str">
        <f t="shared" si="1"/>
        <v/>
      </c>
      <c r="V47" s="21" t="str">
        <f t="shared" si="2"/>
        <v/>
      </c>
      <c r="W47" s="22"/>
      <c r="X47" s="19" t="str">
        <f t="shared" si="3"/>
        <v/>
      </c>
      <c r="Y47" s="20" t="str">
        <f t="shared" si="4"/>
        <v/>
      </c>
      <c r="Z47" s="21" t="str">
        <f t="shared" si="5"/>
        <v/>
      </c>
      <c r="AA47" s="23"/>
    </row>
    <row r="48" spans="2:28" ht="15.75" thickBot="1" x14ac:dyDescent="0.3">
      <c r="F48" s="190"/>
      <c r="G48" s="191"/>
      <c r="H48" s="192"/>
      <c r="S48" s="18"/>
      <c r="T48" s="19" t="str">
        <f t="shared" si="0"/>
        <v/>
      </c>
      <c r="U48" s="20" t="str">
        <f t="shared" si="1"/>
        <v/>
      </c>
      <c r="V48" s="21" t="str">
        <f t="shared" si="2"/>
        <v/>
      </c>
      <c r="W48" s="22"/>
      <c r="X48" s="19" t="str">
        <f t="shared" si="3"/>
        <v/>
      </c>
      <c r="Y48" s="20" t="str">
        <f t="shared" si="4"/>
        <v/>
      </c>
      <c r="Z48" s="21" t="str">
        <f t="shared" si="5"/>
        <v/>
      </c>
      <c r="AA48" s="23"/>
    </row>
    <row r="49" spans="19:27" x14ac:dyDescent="0.25">
      <c r="S49" s="18"/>
      <c r="T49" s="19" t="str">
        <f t="shared" si="0"/>
        <v/>
      </c>
      <c r="U49" s="20" t="str">
        <f t="shared" si="1"/>
        <v/>
      </c>
      <c r="V49" s="21" t="str">
        <f t="shared" si="2"/>
        <v/>
      </c>
      <c r="W49" s="22"/>
      <c r="X49" s="19" t="str">
        <f t="shared" si="3"/>
        <v/>
      </c>
      <c r="Y49" s="20" t="str">
        <f t="shared" si="4"/>
        <v/>
      </c>
      <c r="Z49" s="21" t="str">
        <f t="shared" si="5"/>
        <v/>
      </c>
      <c r="AA49" s="23"/>
    </row>
    <row r="50" spans="19:27" x14ac:dyDescent="0.25">
      <c r="S50" s="18"/>
      <c r="T50" s="19" t="str">
        <f t="shared" si="0"/>
        <v/>
      </c>
      <c r="U50" s="20" t="str">
        <f t="shared" si="1"/>
        <v/>
      </c>
      <c r="V50" s="21" t="str">
        <f t="shared" si="2"/>
        <v/>
      </c>
      <c r="W50" s="22"/>
      <c r="X50" s="19" t="str">
        <f t="shared" si="3"/>
        <v/>
      </c>
      <c r="Y50" s="20" t="str">
        <f t="shared" si="4"/>
        <v/>
      </c>
      <c r="Z50" s="21" t="str">
        <f t="shared" si="5"/>
        <v/>
      </c>
      <c r="AA50" s="23"/>
    </row>
    <row r="51" spans="19:27" x14ac:dyDescent="0.25">
      <c r="S51" s="18"/>
      <c r="T51" s="19" t="str">
        <f t="shared" si="0"/>
        <v/>
      </c>
      <c r="U51" s="20" t="str">
        <f t="shared" si="1"/>
        <v/>
      </c>
      <c r="V51" s="21" t="str">
        <f t="shared" si="2"/>
        <v/>
      </c>
      <c r="W51" s="22"/>
      <c r="X51" s="19" t="str">
        <f t="shared" si="3"/>
        <v/>
      </c>
      <c r="Y51" s="20" t="str">
        <f t="shared" si="4"/>
        <v/>
      </c>
      <c r="Z51" s="21" t="str">
        <f t="shared" si="5"/>
        <v/>
      </c>
      <c r="AA51" s="23"/>
    </row>
    <row r="52" spans="19:27" x14ac:dyDescent="0.25">
      <c r="S52" s="18"/>
      <c r="T52" s="19" t="str">
        <f t="shared" si="0"/>
        <v/>
      </c>
      <c r="U52" s="20" t="str">
        <f t="shared" si="1"/>
        <v/>
      </c>
      <c r="V52" s="21" t="str">
        <f t="shared" si="2"/>
        <v/>
      </c>
      <c r="W52" s="22"/>
      <c r="X52" s="19" t="str">
        <f t="shared" si="3"/>
        <v/>
      </c>
      <c r="Y52" s="20" t="str">
        <f t="shared" si="4"/>
        <v/>
      </c>
      <c r="Z52" s="21" t="str">
        <f t="shared" si="5"/>
        <v/>
      </c>
      <c r="AA52" s="23"/>
    </row>
    <row r="53" spans="19:27" x14ac:dyDescent="0.25">
      <c r="S53" s="18"/>
      <c r="T53" s="19" t="str">
        <f t="shared" si="0"/>
        <v/>
      </c>
      <c r="U53" s="20" t="str">
        <f t="shared" si="1"/>
        <v/>
      </c>
      <c r="V53" s="21" t="str">
        <f t="shared" si="2"/>
        <v/>
      </c>
      <c r="W53" s="22"/>
      <c r="X53" s="19" t="str">
        <f t="shared" si="3"/>
        <v/>
      </c>
      <c r="Y53" s="20" t="str">
        <f t="shared" si="4"/>
        <v/>
      </c>
      <c r="Z53" s="21" t="str">
        <f t="shared" si="5"/>
        <v/>
      </c>
      <c r="AA53" s="23"/>
    </row>
    <row r="54" spans="19:27" x14ac:dyDescent="0.25">
      <c r="S54" s="18"/>
      <c r="T54" s="19" t="str">
        <f t="shared" si="0"/>
        <v/>
      </c>
      <c r="U54" s="20" t="str">
        <f t="shared" si="1"/>
        <v/>
      </c>
      <c r="V54" s="21" t="str">
        <f t="shared" si="2"/>
        <v/>
      </c>
      <c r="W54" s="22"/>
      <c r="X54" s="19" t="str">
        <f t="shared" si="3"/>
        <v/>
      </c>
      <c r="Y54" s="20" t="str">
        <f t="shared" si="4"/>
        <v/>
      </c>
      <c r="Z54" s="21" t="str">
        <f t="shared" si="5"/>
        <v/>
      </c>
      <c r="AA54" s="23"/>
    </row>
    <row r="55" spans="19:27" x14ac:dyDescent="0.25">
      <c r="S55" s="18"/>
      <c r="T55" s="19" t="str">
        <f t="shared" si="0"/>
        <v/>
      </c>
      <c r="U55" s="20" t="str">
        <f t="shared" si="1"/>
        <v/>
      </c>
      <c r="V55" s="21" t="str">
        <f t="shared" si="2"/>
        <v/>
      </c>
      <c r="W55" s="22"/>
      <c r="X55" s="19" t="str">
        <f t="shared" si="3"/>
        <v/>
      </c>
      <c r="Y55" s="20" t="str">
        <f t="shared" si="4"/>
        <v/>
      </c>
      <c r="Z55" s="21" t="str">
        <f t="shared" si="5"/>
        <v/>
      </c>
      <c r="AA55" s="23"/>
    </row>
    <row r="56" spans="19:27" x14ac:dyDescent="0.25">
      <c r="S56" s="18"/>
      <c r="T56" s="19" t="str">
        <f t="shared" si="0"/>
        <v/>
      </c>
      <c r="U56" s="20" t="str">
        <f t="shared" si="1"/>
        <v/>
      </c>
      <c r="V56" s="21" t="str">
        <f t="shared" si="2"/>
        <v/>
      </c>
      <c r="W56" s="22"/>
      <c r="X56" s="19" t="str">
        <f t="shared" si="3"/>
        <v/>
      </c>
      <c r="Y56" s="20" t="str">
        <f t="shared" si="4"/>
        <v/>
      </c>
      <c r="Z56" s="21" t="str">
        <f t="shared" si="5"/>
        <v/>
      </c>
      <c r="AA56" s="23"/>
    </row>
    <row r="57" spans="19:27" x14ac:dyDescent="0.25">
      <c r="S57" s="18"/>
      <c r="T57" s="19" t="str">
        <f t="shared" si="0"/>
        <v/>
      </c>
      <c r="U57" s="20" t="str">
        <f t="shared" si="1"/>
        <v/>
      </c>
      <c r="V57" s="21" t="str">
        <f t="shared" si="2"/>
        <v/>
      </c>
      <c r="W57" s="22"/>
      <c r="X57" s="19" t="str">
        <f t="shared" si="3"/>
        <v/>
      </c>
      <c r="Y57" s="20" t="str">
        <f t="shared" si="4"/>
        <v/>
      </c>
      <c r="Z57" s="21" t="str">
        <f t="shared" si="5"/>
        <v/>
      </c>
      <c r="AA57" s="23"/>
    </row>
    <row r="58" spans="19:27" x14ac:dyDescent="0.25">
      <c r="S58" s="18"/>
      <c r="T58" s="19" t="str">
        <f t="shared" si="0"/>
        <v/>
      </c>
      <c r="U58" s="20" t="str">
        <f t="shared" si="1"/>
        <v/>
      </c>
      <c r="V58" s="21" t="str">
        <f t="shared" si="2"/>
        <v/>
      </c>
      <c r="W58" s="22"/>
      <c r="X58" s="19" t="str">
        <f t="shared" si="3"/>
        <v/>
      </c>
      <c r="Y58" s="20" t="str">
        <f t="shared" si="4"/>
        <v/>
      </c>
      <c r="Z58" s="21" t="str">
        <f t="shared" si="5"/>
        <v/>
      </c>
      <c r="AA58" s="23"/>
    </row>
    <row r="59" spans="19:27" x14ac:dyDescent="0.25">
      <c r="S59" s="18"/>
      <c r="T59" s="19" t="str">
        <f t="shared" si="0"/>
        <v/>
      </c>
      <c r="U59" s="20" t="str">
        <f t="shared" si="1"/>
        <v/>
      </c>
      <c r="V59" s="21" t="str">
        <f t="shared" si="2"/>
        <v/>
      </c>
      <c r="W59" s="22"/>
      <c r="X59" s="19" t="str">
        <f t="shared" si="3"/>
        <v/>
      </c>
      <c r="Y59" s="20" t="str">
        <f t="shared" si="4"/>
        <v/>
      </c>
      <c r="Z59" s="21" t="str">
        <f t="shared" si="5"/>
        <v/>
      </c>
      <c r="AA59" s="23"/>
    </row>
    <row r="60" spans="19:27" x14ac:dyDescent="0.25">
      <c r="S60" s="18"/>
      <c r="T60" s="19" t="str">
        <f t="shared" si="0"/>
        <v/>
      </c>
      <c r="U60" s="20" t="str">
        <f t="shared" si="1"/>
        <v/>
      </c>
      <c r="V60" s="21" t="str">
        <f t="shared" si="2"/>
        <v/>
      </c>
      <c r="W60" s="22"/>
      <c r="X60" s="19" t="str">
        <f t="shared" si="3"/>
        <v/>
      </c>
      <c r="Y60" s="20" t="str">
        <f t="shared" si="4"/>
        <v/>
      </c>
      <c r="Z60" s="21" t="str">
        <f t="shared" si="5"/>
        <v/>
      </c>
      <c r="AA60" s="23"/>
    </row>
    <row r="61" spans="19:27" x14ac:dyDescent="0.25">
      <c r="S61" s="18"/>
      <c r="T61" s="19" t="str">
        <f t="shared" si="0"/>
        <v/>
      </c>
      <c r="U61" s="20" t="str">
        <f t="shared" si="1"/>
        <v/>
      </c>
      <c r="V61" s="21" t="str">
        <f t="shared" si="2"/>
        <v/>
      </c>
      <c r="W61" s="22"/>
      <c r="X61" s="19" t="str">
        <f t="shared" si="3"/>
        <v/>
      </c>
      <c r="Y61" s="20" t="str">
        <f t="shared" si="4"/>
        <v/>
      </c>
      <c r="Z61" s="21" t="str">
        <f t="shared" si="5"/>
        <v/>
      </c>
      <c r="AA61" s="23"/>
    </row>
    <row r="62" spans="19:27" x14ac:dyDescent="0.25">
      <c r="S62" s="18"/>
      <c r="T62" s="19" t="str">
        <f t="shared" si="0"/>
        <v/>
      </c>
      <c r="U62" s="20" t="str">
        <f t="shared" si="1"/>
        <v/>
      </c>
      <c r="V62" s="21" t="str">
        <f t="shared" si="2"/>
        <v/>
      </c>
      <c r="W62" s="22"/>
      <c r="X62" s="19" t="str">
        <f t="shared" si="3"/>
        <v/>
      </c>
      <c r="Y62" s="20" t="str">
        <f t="shared" si="4"/>
        <v/>
      </c>
      <c r="Z62" s="21" t="str">
        <f t="shared" si="5"/>
        <v/>
      </c>
      <c r="AA62" s="23"/>
    </row>
    <row r="63" spans="19:27" x14ac:dyDescent="0.25">
      <c r="S63" s="18"/>
      <c r="T63" s="19" t="str">
        <f t="shared" si="0"/>
        <v/>
      </c>
      <c r="U63" s="20" t="str">
        <f t="shared" si="1"/>
        <v/>
      </c>
      <c r="V63" s="21" t="str">
        <f t="shared" si="2"/>
        <v/>
      </c>
      <c r="W63" s="22"/>
      <c r="X63" s="19" t="str">
        <f t="shared" si="3"/>
        <v/>
      </c>
      <c r="Y63" s="20" t="str">
        <f t="shared" si="4"/>
        <v/>
      </c>
      <c r="Z63" s="21" t="str">
        <f t="shared" si="5"/>
        <v/>
      </c>
      <c r="AA63" s="23"/>
    </row>
    <row r="64" spans="19:27" x14ac:dyDescent="0.25">
      <c r="S64" s="18"/>
      <c r="T64" s="19" t="str">
        <f t="shared" si="0"/>
        <v/>
      </c>
      <c r="U64" s="20" t="str">
        <f t="shared" si="1"/>
        <v/>
      </c>
      <c r="V64" s="21" t="str">
        <f t="shared" si="2"/>
        <v/>
      </c>
      <c r="W64" s="22"/>
      <c r="X64" s="19" t="str">
        <f t="shared" si="3"/>
        <v/>
      </c>
      <c r="Y64" s="20" t="str">
        <f t="shared" si="4"/>
        <v/>
      </c>
      <c r="Z64" s="21" t="str">
        <f t="shared" si="5"/>
        <v/>
      </c>
      <c r="AA64" s="23"/>
    </row>
    <row r="65" spans="19:27" x14ac:dyDescent="0.25">
      <c r="S65" s="18"/>
      <c r="T65" s="19" t="str">
        <f t="shared" si="0"/>
        <v/>
      </c>
      <c r="U65" s="20" t="str">
        <f t="shared" si="1"/>
        <v/>
      </c>
      <c r="V65" s="21" t="str">
        <f t="shared" si="2"/>
        <v/>
      </c>
      <c r="W65" s="22"/>
      <c r="X65" s="19" t="str">
        <f t="shared" si="3"/>
        <v/>
      </c>
      <c r="Y65" s="20" t="str">
        <f t="shared" si="4"/>
        <v/>
      </c>
      <c r="Z65" s="21" t="str">
        <f t="shared" si="5"/>
        <v/>
      </c>
      <c r="AA65" s="23"/>
    </row>
    <row r="66" spans="19:27" x14ac:dyDescent="0.25">
      <c r="S66" s="18"/>
      <c r="T66" s="19" t="str">
        <f t="shared" si="0"/>
        <v/>
      </c>
      <c r="U66" s="20" t="str">
        <f t="shared" si="1"/>
        <v/>
      </c>
      <c r="V66" s="21" t="str">
        <f t="shared" si="2"/>
        <v/>
      </c>
      <c r="W66" s="22"/>
      <c r="X66" s="19" t="str">
        <f t="shared" si="3"/>
        <v/>
      </c>
      <c r="Y66" s="20" t="str">
        <f t="shared" si="4"/>
        <v/>
      </c>
      <c r="Z66" s="21" t="str">
        <f t="shared" si="5"/>
        <v/>
      </c>
      <c r="AA66" s="23"/>
    </row>
    <row r="67" spans="19:27" x14ac:dyDescent="0.25">
      <c r="S67" s="18"/>
      <c r="T67" s="19" t="str">
        <f t="shared" si="0"/>
        <v/>
      </c>
      <c r="U67" s="20" t="str">
        <f t="shared" si="1"/>
        <v/>
      </c>
      <c r="V67" s="21" t="str">
        <f t="shared" si="2"/>
        <v/>
      </c>
      <c r="W67" s="22"/>
      <c r="X67" s="19" t="str">
        <f t="shared" si="3"/>
        <v/>
      </c>
      <c r="Y67" s="20" t="str">
        <f t="shared" si="4"/>
        <v/>
      </c>
      <c r="Z67" s="21" t="str">
        <f t="shared" si="5"/>
        <v/>
      </c>
      <c r="AA67" s="23"/>
    </row>
    <row r="68" spans="19:27" x14ac:dyDescent="0.25">
      <c r="S68" s="18"/>
      <c r="T68" s="19" t="str">
        <f t="shared" ref="T68:T131" si="46">IFERROR(INDEX($T$401:$T$1600,MATCH(ROW()-ROW($T$3),$S$401:$S$1600,0)), "")</f>
        <v/>
      </c>
      <c r="U68" s="20" t="str">
        <f t="shared" ref="U68:U131" si="47">IFERROR(INDEX($U$401:$U$1600,MATCH(ROW()-ROW($U$3),$S$401:$S$1600,0)), "")</f>
        <v/>
      </c>
      <c r="V68" s="21" t="str">
        <f t="shared" ref="V68:V131" si="48">IFERROR(INDEX($V$401:$V$1600,MATCH(ROW()-ROW($V$3),$S$401:$S$1600,0)), "")</f>
        <v/>
      </c>
      <c r="W68" s="22"/>
      <c r="X68" s="19" t="str">
        <f t="shared" ref="X68:X131" si="49">IFERROR(INDEX($X$401:$X$1600,MATCH(ROW()-ROW($X$3),$W$401:$W$1600,0)), "")</f>
        <v/>
      </c>
      <c r="Y68" s="20" t="str">
        <f t="shared" ref="Y68:Y131" si="50">IFERROR(INDEX($Y$401:$Y$1600,MATCH(ROW()-ROW($Y$3),$W$401:$W$1600,0)), "")</f>
        <v/>
      </c>
      <c r="Z68" s="21" t="str">
        <f t="shared" ref="Z68:Z131" si="51">IFERROR(INDEX($Z$401:$Z$1600,MATCH(ROW()-ROW($Z$3),$W$401:$W$1600,0)), "")</f>
        <v/>
      </c>
      <c r="AA68" s="23"/>
    </row>
    <row r="69" spans="19:27" x14ac:dyDescent="0.25">
      <c r="S69" s="18"/>
      <c r="T69" s="19" t="str">
        <f t="shared" si="46"/>
        <v/>
      </c>
      <c r="U69" s="20" t="str">
        <f t="shared" si="47"/>
        <v/>
      </c>
      <c r="V69" s="21" t="str">
        <f t="shared" si="48"/>
        <v/>
      </c>
      <c r="W69" s="22"/>
      <c r="X69" s="19" t="str">
        <f t="shared" si="49"/>
        <v/>
      </c>
      <c r="Y69" s="20" t="str">
        <f t="shared" si="50"/>
        <v/>
      </c>
      <c r="Z69" s="21" t="str">
        <f t="shared" si="51"/>
        <v/>
      </c>
      <c r="AA69" s="23"/>
    </row>
    <row r="70" spans="19:27" x14ac:dyDescent="0.25">
      <c r="S70" s="18"/>
      <c r="T70" s="19" t="str">
        <f t="shared" si="46"/>
        <v/>
      </c>
      <c r="U70" s="20" t="str">
        <f t="shared" si="47"/>
        <v/>
      </c>
      <c r="V70" s="21" t="str">
        <f t="shared" si="48"/>
        <v/>
      </c>
      <c r="W70" s="22"/>
      <c r="X70" s="19" t="str">
        <f t="shared" si="49"/>
        <v/>
      </c>
      <c r="Y70" s="20" t="str">
        <f t="shared" si="50"/>
        <v/>
      </c>
      <c r="Z70" s="21" t="str">
        <f t="shared" si="51"/>
        <v/>
      </c>
      <c r="AA70" s="23"/>
    </row>
    <row r="71" spans="19:27" x14ac:dyDescent="0.25">
      <c r="S71" s="18"/>
      <c r="T71" s="19" t="str">
        <f t="shared" si="46"/>
        <v/>
      </c>
      <c r="U71" s="20" t="str">
        <f t="shared" si="47"/>
        <v/>
      </c>
      <c r="V71" s="21" t="str">
        <f t="shared" si="48"/>
        <v/>
      </c>
      <c r="W71" s="22"/>
      <c r="X71" s="19" t="str">
        <f t="shared" si="49"/>
        <v/>
      </c>
      <c r="Y71" s="20" t="str">
        <f t="shared" si="50"/>
        <v/>
      </c>
      <c r="Z71" s="21" t="str">
        <f t="shared" si="51"/>
        <v/>
      </c>
      <c r="AA71" s="23"/>
    </row>
    <row r="72" spans="19:27" x14ac:dyDescent="0.25">
      <c r="S72" s="18"/>
      <c r="T72" s="19" t="str">
        <f t="shared" si="46"/>
        <v/>
      </c>
      <c r="U72" s="20" t="str">
        <f t="shared" si="47"/>
        <v/>
      </c>
      <c r="V72" s="21" t="str">
        <f t="shared" si="48"/>
        <v/>
      </c>
      <c r="W72" s="22"/>
      <c r="X72" s="19" t="str">
        <f t="shared" si="49"/>
        <v/>
      </c>
      <c r="Y72" s="20" t="str">
        <f t="shared" si="50"/>
        <v/>
      </c>
      <c r="Z72" s="21" t="str">
        <f t="shared" si="51"/>
        <v/>
      </c>
      <c r="AA72" s="23"/>
    </row>
    <row r="73" spans="19:27" x14ac:dyDescent="0.25">
      <c r="S73" s="18"/>
      <c r="T73" s="19" t="str">
        <f t="shared" si="46"/>
        <v/>
      </c>
      <c r="U73" s="20" t="str">
        <f t="shared" si="47"/>
        <v/>
      </c>
      <c r="V73" s="21" t="str">
        <f t="shared" si="48"/>
        <v/>
      </c>
      <c r="W73" s="22"/>
      <c r="X73" s="19" t="str">
        <f t="shared" si="49"/>
        <v/>
      </c>
      <c r="Y73" s="20" t="str">
        <f t="shared" si="50"/>
        <v/>
      </c>
      <c r="Z73" s="21" t="str">
        <f t="shared" si="51"/>
        <v/>
      </c>
      <c r="AA73" s="23"/>
    </row>
    <row r="74" spans="19:27" x14ac:dyDescent="0.25">
      <c r="S74" s="18"/>
      <c r="T74" s="19" t="str">
        <f t="shared" si="46"/>
        <v/>
      </c>
      <c r="U74" s="20" t="str">
        <f t="shared" si="47"/>
        <v/>
      </c>
      <c r="V74" s="21" t="str">
        <f t="shared" si="48"/>
        <v/>
      </c>
      <c r="W74" s="22"/>
      <c r="X74" s="19" t="str">
        <f t="shared" si="49"/>
        <v/>
      </c>
      <c r="Y74" s="20" t="str">
        <f t="shared" si="50"/>
        <v/>
      </c>
      <c r="Z74" s="21" t="str">
        <f t="shared" si="51"/>
        <v/>
      </c>
      <c r="AA74" s="23"/>
    </row>
    <row r="75" spans="19:27" x14ac:dyDescent="0.25">
      <c r="S75" s="18"/>
      <c r="T75" s="19" t="str">
        <f t="shared" si="46"/>
        <v/>
      </c>
      <c r="U75" s="20" t="str">
        <f t="shared" si="47"/>
        <v/>
      </c>
      <c r="V75" s="21" t="str">
        <f t="shared" si="48"/>
        <v/>
      </c>
      <c r="W75" s="22"/>
      <c r="X75" s="19" t="str">
        <f t="shared" si="49"/>
        <v/>
      </c>
      <c r="Y75" s="20" t="str">
        <f t="shared" si="50"/>
        <v/>
      </c>
      <c r="Z75" s="21" t="str">
        <f t="shared" si="51"/>
        <v/>
      </c>
      <c r="AA75" s="23"/>
    </row>
    <row r="76" spans="19:27" x14ac:dyDescent="0.25">
      <c r="S76" s="18"/>
      <c r="T76" s="19" t="str">
        <f t="shared" si="46"/>
        <v/>
      </c>
      <c r="U76" s="20" t="str">
        <f t="shared" si="47"/>
        <v/>
      </c>
      <c r="V76" s="21" t="str">
        <f t="shared" si="48"/>
        <v/>
      </c>
      <c r="W76" s="22"/>
      <c r="X76" s="19" t="str">
        <f t="shared" si="49"/>
        <v/>
      </c>
      <c r="Y76" s="20" t="str">
        <f t="shared" si="50"/>
        <v/>
      </c>
      <c r="Z76" s="21" t="str">
        <f t="shared" si="51"/>
        <v/>
      </c>
      <c r="AA76" s="23"/>
    </row>
    <row r="77" spans="19:27" x14ac:dyDescent="0.25">
      <c r="S77" s="18"/>
      <c r="T77" s="19" t="str">
        <f t="shared" si="46"/>
        <v/>
      </c>
      <c r="U77" s="20" t="str">
        <f t="shared" si="47"/>
        <v/>
      </c>
      <c r="V77" s="21" t="str">
        <f t="shared" si="48"/>
        <v/>
      </c>
      <c r="W77" s="22"/>
      <c r="X77" s="19" t="str">
        <f t="shared" si="49"/>
        <v/>
      </c>
      <c r="Y77" s="20" t="str">
        <f t="shared" si="50"/>
        <v/>
      </c>
      <c r="Z77" s="21" t="str">
        <f t="shared" si="51"/>
        <v/>
      </c>
      <c r="AA77" s="23"/>
    </row>
    <row r="78" spans="19:27" x14ac:dyDescent="0.25">
      <c r="S78" s="18"/>
      <c r="T78" s="19" t="str">
        <f t="shared" si="46"/>
        <v/>
      </c>
      <c r="U78" s="20" t="str">
        <f t="shared" si="47"/>
        <v/>
      </c>
      <c r="V78" s="21" t="str">
        <f t="shared" si="48"/>
        <v/>
      </c>
      <c r="W78" s="22"/>
      <c r="X78" s="19" t="str">
        <f t="shared" si="49"/>
        <v/>
      </c>
      <c r="Y78" s="20" t="str">
        <f t="shared" si="50"/>
        <v/>
      </c>
      <c r="Z78" s="21" t="str">
        <f t="shared" si="51"/>
        <v/>
      </c>
      <c r="AA78" s="23"/>
    </row>
    <row r="79" spans="19:27" x14ac:dyDescent="0.25">
      <c r="S79" s="18"/>
      <c r="T79" s="19" t="str">
        <f t="shared" si="46"/>
        <v/>
      </c>
      <c r="U79" s="20" t="str">
        <f t="shared" si="47"/>
        <v/>
      </c>
      <c r="V79" s="21" t="str">
        <f t="shared" si="48"/>
        <v/>
      </c>
      <c r="W79" s="22"/>
      <c r="X79" s="19" t="str">
        <f t="shared" si="49"/>
        <v/>
      </c>
      <c r="Y79" s="20" t="str">
        <f t="shared" si="50"/>
        <v/>
      </c>
      <c r="Z79" s="21" t="str">
        <f t="shared" si="51"/>
        <v/>
      </c>
      <c r="AA79" s="23"/>
    </row>
    <row r="80" spans="19:27" x14ac:dyDescent="0.25">
      <c r="S80" s="18"/>
      <c r="T80" s="19" t="str">
        <f t="shared" si="46"/>
        <v/>
      </c>
      <c r="U80" s="20" t="str">
        <f t="shared" si="47"/>
        <v/>
      </c>
      <c r="V80" s="21" t="str">
        <f t="shared" si="48"/>
        <v/>
      </c>
      <c r="W80" s="22"/>
      <c r="X80" s="19" t="str">
        <f t="shared" si="49"/>
        <v/>
      </c>
      <c r="Y80" s="20" t="str">
        <f t="shared" si="50"/>
        <v/>
      </c>
      <c r="Z80" s="21" t="str">
        <f t="shared" si="51"/>
        <v/>
      </c>
      <c r="AA80" s="23"/>
    </row>
    <row r="81" spans="19:27" x14ac:dyDescent="0.25">
      <c r="S81" s="18"/>
      <c r="T81" s="19" t="str">
        <f t="shared" si="46"/>
        <v/>
      </c>
      <c r="U81" s="20" t="str">
        <f t="shared" si="47"/>
        <v/>
      </c>
      <c r="V81" s="21" t="str">
        <f t="shared" si="48"/>
        <v/>
      </c>
      <c r="W81" s="22"/>
      <c r="X81" s="19" t="str">
        <f t="shared" si="49"/>
        <v/>
      </c>
      <c r="Y81" s="20" t="str">
        <f t="shared" si="50"/>
        <v/>
      </c>
      <c r="Z81" s="21" t="str">
        <f t="shared" si="51"/>
        <v/>
      </c>
      <c r="AA81" s="23"/>
    </row>
    <row r="82" spans="19:27" x14ac:dyDescent="0.25">
      <c r="S82" s="18"/>
      <c r="T82" s="19" t="str">
        <f t="shared" si="46"/>
        <v/>
      </c>
      <c r="U82" s="20" t="str">
        <f t="shared" si="47"/>
        <v/>
      </c>
      <c r="V82" s="21" t="str">
        <f t="shared" si="48"/>
        <v/>
      </c>
      <c r="W82" s="22"/>
      <c r="X82" s="19" t="str">
        <f t="shared" si="49"/>
        <v/>
      </c>
      <c r="Y82" s="20" t="str">
        <f t="shared" si="50"/>
        <v/>
      </c>
      <c r="Z82" s="21" t="str">
        <f t="shared" si="51"/>
        <v/>
      </c>
      <c r="AA82" s="23"/>
    </row>
    <row r="83" spans="19:27" x14ac:dyDescent="0.25">
      <c r="S83" s="18"/>
      <c r="T83" s="19" t="str">
        <f t="shared" si="46"/>
        <v/>
      </c>
      <c r="U83" s="20" t="str">
        <f t="shared" si="47"/>
        <v/>
      </c>
      <c r="V83" s="21" t="str">
        <f t="shared" si="48"/>
        <v/>
      </c>
      <c r="W83" s="22"/>
      <c r="X83" s="19" t="str">
        <f t="shared" si="49"/>
        <v/>
      </c>
      <c r="Y83" s="20" t="str">
        <f t="shared" si="50"/>
        <v/>
      </c>
      <c r="Z83" s="21" t="str">
        <f t="shared" si="51"/>
        <v/>
      </c>
      <c r="AA83" s="23"/>
    </row>
    <row r="84" spans="19:27" x14ac:dyDescent="0.25">
      <c r="S84" s="18"/>
      <c r="T84" s="19" t="str">
        <f t="shared" si="46"/>
        <v/>
      </c>
      <c r="U84" s="20" t="str">
        <f t="shared" si="47"/>
        <v/>
      </c>
      <c r="V84" s="21" t="str">
        <f t="shared" si="48"/>
        <v/>
      </c>
      <c r="W84" s="22"/>
      <c r="X84" s="19" t="str">
        <f t="shared" si="49"/>
        <v/>
      </c>
      <c r="Y84" s="20" t="str">
        <f t="shared" si="50"/>
        <v/>
      </c>
      <c r="Z84" s="21" t="str">
        <f t="shared" si="51"/>
        <v/>
      </c>
      <c r="AA84" s="23"/>
    </row>
    <row r="85" spans="19:27" x14ac:dyDescent="0.25">
      <c r="S85" s="18"/>
      <c r="T85" s="19" t="str">
        <f t="shared" si="46"/>
        <v/>
      </c>
      <c r="U85" s="20" t="str">
        <f t="shared" si="47"/>
        <v/>
      </c>
      <c r="V85" s="21" t="str">
        <f t="shared" si="48"/>
        <v/>
      </c>
      <c r="W85" s="22"/>
      <c r="X85" s="19" t="str">
        <f t="shared" si="49"/>
        <v/>
      </c>
      <c r="Y85" s="20" t="str">
        <f t="shared" si="50"/>
        <v/>
      </c>
      <c r="Z85" s="21" t="str">
        <f t="shared" si="51"/>
        <v/>
      </c>
      <c r="AA85" s="23"/>
    </row>
    <row r="86" spans="19:27" x14ac:dyDescent="0.25">
      <c r="S86" s="18"/>
      <c r="T86" s="19" t="str">
        <f t="shared" si="46"/>
        <v/>
      </c>
      <c r="U86" s="20" t="str">
        <f t="shared" si="47"/>
        <v/>
      </c>
      <c r="V86" s="21" t="str">
        <f t="shared" si="48"/>
        <v/>
      </c>
      <c r="W86" s="22"/>
      <c r="X86" s="19" t="str">
        <f t="shared" si="49"/>
        <v/>
      </c>
      <c r="Y86" s="20" t="str">
        <f t="shared" si="50"/>
        <v/>
      </c>
      <c r="Z86" s="21" t="str">
        <f t="shared" si="51"/>
        <v/>
      </c>
      <c r="AA86" s="23"/>
    </row>
    <row r="87" spans="19:27" x14ac:dyDescent="0.25">
      <c r="S87" s="18"/>
      <c r="T87" s="19" t="str">
        <f t="shared" si="46"/>
        <v/>
      </c>
      <c r="U87" s="20" t="str">
        <f t="shared" si="47"/>
        <v/>
      </c>
      <c r="V87" s="21" t="str">
        <f t="shared" si="48"/>
        <v/>
      </c>
      <c r="W87" s="22"/>
      <c r="X87" s="19" t="str">
        <f t="shared" si="49"/>
        <v/>
      </c>
      <c r="Y87" s="20" t="str">
        <f t="shared" si="50"/>
        <v/>
      </c>
      <c r="Z87" s="21" t="str">
        <f t="shared" si="51"/>
        <v/>
      </c>
      <c r="AA87" s="23"/>
    </row>
    <row r="88" spans="19:27" x14ac:dyDescent="0.25">
      <c r="S88" s="18"/>
      <c r="T88" s="19" t="str">
        <f t="shared" si="46"/>
        <v/>
      </c>
      <c r="U88" s="20" t="str">
        <f t="shared" si="47"/>
        <v/>
      </c>
      <c r="V88" s="21" t="str">
        <f t="shared" si="48"/>
        <v/>
      </c>
      <c r="W88" s="22"/>
      <c r="X88" s="19" t="str">
        <f t="shared" si="49"/>
        <v/>
      </c>
      <c r="Y88" s="20" t="str">
        <f t="shared" si="50"/>
        <v/>
      </c>
      <c r="Z88" s="21" t="str">
        <f t="shared" si="51"/>
        <v/>
      </c>
      <c r="AA88" s="23"/>
    </row>
    <row r="89" spans="19:27" x14ac:dyDescent="0.25">
      <c r="S89" s="18"/>
      <c r="T89" s="19" t="str">
        <f t="shared" si="46"/>
        <v/>
      </c>
      <c r="U89" s="20" t="str">
        <f t="shared" si="47"/>
        <v/>
      </c>
      <c r="V89" s="21" t="str">
        <f t="shared" si="48"/>
        <v/>
      </c>
      <c r="W89" s="22"/>
      <c r="X89" s="19" t="str">
        <f t="shared" si="49"/>
        <v/>
      </c>
      <c r="Y89" s="20" t="str">
        <f t="shared" si="50"/>
        <v/>
      </c>
      <c r="Z89" s="21" t="str">
        <f t="shared" si="51"/>
        <v/>
      </c>
      <c r="AA89" s="23"/>
    </row>
    <row r="90" spans="19:27" x14ac:dyDescent="0.25">
      <c r="S90" s="18"/>
      <c r="T90" s="19" t="str">
        <f t="shared" si="46"/>
        <v/>
      </c>
      <c r="U90" s="20" t="str">
        <f t="shared" si="47"/>
        <v/>
      </c>
      <c r="V90" s="21" t="str">
        <f t="shared" si="48"/>
        <v/>
      </c>
      <c r="W90" s="22"/>
      <c r="X90" s="19" t="str">
        <f t="shared" si="49"/>
        <v/>
      </c>
      <c r="Y90" s="20" t="str">
        <f t="shared" si="50"/>
        <v/>
      </c>
      <c r="Z90" s="21" t="str">
        <f t="shared" si="51"/>
        <v/>
      </c>
      <c r="AA90" s="23"/>
    </row>
    <row r="91" spans="19:27" x14ac:dyDescent="0.25">
      <c r="S91" s="18"/>
      <c r="T91" s="19" t="str">
        <f t="shared" si="46"/>
        <v/>
      </c>
      <c r="U91" s="20" t="str">
        <f t="shared" si="47"/>
        <v/>
      </c>
      <c r="V91" s="21" t="str">
        <f t="shared" si="48"/>
        <v/>
      </c>
      <c r="W91" s="22"/>
      <c r="X91" s="19" t="str">
        <f t="shared" si="49"/>
        <v/>
      </c>
      <c r="Y91" s="20" t="str">
        <f t="shared" si="50"/>
        <v/>
      </c>
      <c r="Z91" s="21" t="str">
        <f t="shared" si="51"/>
        <v/>
      </c>
      <c r="AA91" s="23"/>
    </row>
    <row r="92" spans="19:27" x14ac:dyDescent="0.25">
      <c r="S92" s="18"/>
      <c r="T92" s="19" t="str">
        <f t="shared" si="46"/>
        <v/>
      </c>
      <c r="U92" s="20" t="str">
        <f t="shared" si="47"/>
        <v/>
      </c>
      <c r="V92" s="21" t="str">
        <f t="shared" si="48"/>
        <v/>
      </c>
      <c r="W92" s="22"/>
      <c r="X92" s="19" t="str">
        <f t="shared" si="49"/>
        <v/>
      </c>
      <c r="Y92" s="20" t="str">
        <f t="shared" si="50"/>
        <v/>
      </c>
      <c r="Z92" s="21" t="str">
        <f t="shared" si="51"/>
        <v/>
      </c>
      <c r="AA92" s="23"/>
    </row>
    <row r="93" spans="19:27" x14ac:dyDescent="0.25">
      <c r="S93" s="18"/>
      <c r="T93" s="19" t="str">
        <f t="shared" si="46"/>
        <v/>
      </c>
      <c r="U93" s="20" t="str">
        <f t="shared" si="47"/>
        <v/>
      </c>
      <c r="V93" s="21" t="str">
        <f t="shared" si="48"/>
        <v/>
      </c>
      <c r="W93" s="22"/>
      <c r="X93" s="19" t="str">
        <f t="shared" si="49"/>
        <v/>
      </c>
      <c r="Y93" s="20" t="str">
        <f t="shared" si="50"/>
        <v/>
      </c>
      <c r="Z93" s="21" t="str">
        <f t="shared" si="51"/>
        <v/>
      </c>
      <c r="AA93" s="23"/>
    </row>
    <row r="94" spans="19:27" x14ac:dyDescent="0.25">
      <c r="S94" s="18"/>
      <c r="T94" s="19" t="str">
        <f t="shared" si="46"/>
        <v/>
      </c>
      <c r="U94" s="20" t="str">
        <f t="shared" si="47"/>
        <v/>
      </c>
      <c r="V94" s="21" t="str">
        <f t="shared" si="48"/>
        <v/>
      </c>
      <c r="W94" s="22"/>
      <c r="X94" s="19" t="str">
        <f t="shared" si="49"/>
        <v/>
      </c>
      <c r="Y94" s="20" t="str">
        <f t="shared" si="50"/>
        <v/>
      </c>
      <c r="Z94" s="21" t="str">
        <f t="shared" si="51"/>
        <v/>
      </c>
      <c r="AA94" s="23"/>
    </row>
    <row r="95" spans="19:27" x14ac:dyDescent="0.25">
      <c r="S95" s="18"/>
      <c r="T95" s="19" t="str">
        <f t="shared" si="46"/>
        <v/>
      </c>
      <c r="U95" s="20" t="str">
        <f t="shared" si="47"/>
        <v/>
      </c>
      <c r="V95" s="21" t="str">
        <f t="shared" si="48"/>
        <v/>
      </c>
      <c r="W95" s="22"/>
      <c r="X95" s="19" t="str">
        <f t="shared" si="49"/>
        <v/>
      </c>
      <c r="Y95" s="20" t="str">
        <f t="shared" si="50"/>
        <v/>
      </c>
      <c r="Z95" s="21" t="str">
        <f t="shared" si="51"/>
        <v/>
      </c>
      <c r="AA95" s="23"/>
    </row>
    <row r="96" spans="19:27" x14ac:dyDescent="0.25">
      <c r="S96" s="18"/>
      <c r="T96" s="19" t="str">
        <f t="shared" si="46"/>
        <v/>
      </c>
      <c r="U96" s="20" t="str">
        <f t="shared" si="47"/>
        <v/>
      </c>
      <c r="V96" s="21" t="str">
        <f t="shared" si="48"/>
        <v/>
      </c>
      <c r="W96" s="22"/>
      <c r="X96" s="19" t="str">
        <f t="shared" si="49"/>
        <v/>
      </c>
      <c r="Y96" s="20" t="str">
        <f t="shared" si="50"/>
        <v/>
      </c>
      <c r="Z96" s="21" t="str">
        <f t="shared" si="51"/>
        <v/>
      </c>
      <c r="AA96" s="23"/>
    </row>
    <row r="97" spans="19:27" x14ac:dyDescent="0.25">
      <c r="S97" s="18"/>
      <c r="T97" s="19" t="str">
        <f t="shared" si="46"/>
        <v/>
      </c>
      <c r="U97" s="20" t="str">
        <f t="shared" si="47"/>
        <v/>
      </c>
      <c r="V97" s="21" t="str">
        <f t="shared" si="48"/>
        <v/>
      </c>
      <c r="W97" s="22"/>
      <c r="X97" s="19" t="str">
        <f t="shared" si="49"/>
        <v/>
      </c>
      <c r="Y97" s="20" t="str">
        <f t="shared" si="50"/>
        <v/>
      </c>
      <c r="Z97" s="21" t="str">
        <f t="shared" si="51"/>
        <v/>
      </c>
      <c r="AA97" s="23"/>
    </row>
    <row r="98" spans="19:27" x14ac:dyDescent="0.25">
      <c r="S98" s="18"/>
      <c r="T98" s="19" t="str">
        <f t="shared" si="46"/>
        <v/>
      </c>
      <c r="U98" s="20" t="str">
        <f t="shared" si="47"/>
        <v/>
      </c>
      <c r="V98" s="21" t="str">
        <f t="shared" si="48"/>
        <v/>
      </c>
      <c r="W98" s="22"/>
      <c r="X98" s="98" t="str">
        <f t="shared" si="49"/>
        <v/>
      </c>
      <c r="Y98" s="99" t="str">
        <f t="shared" si="50"/>
        <v/>
      </c>
      <c r="Z98" s="64" t="str">
        <f t="shared" si="51"/>
        <v/>
      </c>
      <c r="AA98" s="23"/>
    </row>
    <row r="99" spans="19:27" ht="15.75" thickBot="1" x14ac:dyDescent="0.3">
      <c r="S99" s="100"/>
      <c r="T99" s="98" t="str">
        <f t="shared" si="46"/>
        <v/>
      </c>
      <c r="U99" s="99" t="str">
        <f t="shared" si="47"/>
        <v/>
      </c>
      <c r="V99" s="101" t="str">
        <f t="shared" si="48"/>
        <v/>
      </c>
      <c r="W99" s="63"/>
      <c r="X99" s="19" t="str">
        <f t="shared" si="49"/>
        <v/>
      </c>
      <c r="Y99" s="20" t="str">
        <f t="shared" si="50"/>
        <v/>
      </c>
      <c r="Z99" s="21" t="str">
        <f t="shared" si="51"/>
        <v/>
      </c>
      <c r="AA99" s="23"/>
    </row>
    <row r="100" spans="19:27" ht="15.75" thickBot="1" x14ac:dyDescent="0.3">
      <c r="S100" s="102"/>
      <c r="T100" s="98" t="str">
        <f t="shared" si="46"/>
        <v/>
      </c>
      <c r="U100" s="99" t="str">
        <f t="shared" si="47"/>
        <v/>
      </c>
      <c r="V100" s="101" t="str">
        <f t="shared" si="48"/>
        <v/>
      </c>
      <c r="W100" s="63"/>
      <c r="X100" s="98" t="str">
        <f t="shared" si="49"/>
        <v/>
      </c>
      <c r="Y100" s="99" t="str">
        <f t="shared" si="50"/>
        <v/>
      </c>
      <c r="Z100" s="64" t="str">
        <f t="shared" si="51"/>
        <v/>
      </c>
      <c r="AA100" s="23"/>
    </row>
    <row r="101" spans="19:27" ht="15.75" thickBot="1" x14ac:dyDescent="0.3">
      <c r="S101" s="102"/>
      <c r="T101" s="98" t="str">
        <f t="shared" si="46"/>
        <v/>
      </c>
      <c r="U101" s="99" t="str">
        <f t="shared" si="47"/>
        <v/>
      </c>
      <c r="V101" s="101" t="str">
        <f t="shared" si="48"/>
        <v/>
      </c>
      <c r="W101" s="63"/>
      <c r="X101" s="98" t="str">
        <f t="shared" si="49"/>
        <v/>
      </c>
      <c r="Y101" s="99" t="str">
        <f t="shared" si="50"/>
        <v/>
      </c>
      <c r="Z101" s="64" t="str">
        <f t="shared" si="51"/>
        <v/>
      </c>
      <c r="AA101" s="23"/>
    </row>
    <row r="102" spans="19:27" ht="15.75" thickBot="1" x14ac:dyDescent="0.3">
      <c r="S102" s="102"/>
      <c r="T102" s="98" t="str">
        <f t="shared" si="46"/>
        <v/>
      </c>
      <c r="U102" s="99" t="str">
        <f t="shared" si="47"/>
        <v/>
      </c>
      <c r="V102" s="101" t="str">
        <f t="shared" si="48"/>
        <v/>
      </c>
      <c r="W102" s="63"/>
      <c r="X102" s="98" t="str">
        <f t="shared" si="49"/>
        <v/>
      </c>
      <c r="Y102" s="99" t="str">
        <f t="shared" si="50"/>
        <v/>
      </c>
      <c r="Z102" s="64" t="str">
        <f t="shared" si="51"/>
        <v/>
      </c>
      <c r="AA102" s="23"/>
    </row>
    <row r="103" spans="19:27" ht="15.75" thickBot="1" x14ac:dyDescent="0.3">
      <c r="S103" s="102"/>
      <c r="T103" s="98" t="str">
        <f t="shared" si="46"/>
        <v/>
      </c>
      <c r="U103" s="99" t="str">
        <f t="shared" si="47"/>
        <v/>
      </c>
      <c r="V103" s="101" t="str">
        <f t="shared" si="48"/>
        <v/>
      </c>
      <c r="W103" s="63"/>
      <c r="X103" s="98" t="str">
        <f t="shared" si="49"/>
        <v/>
      </c>
      <c r="Y103" s="99" t="str">
        <f t="shared" si="50"/>
        <v/>
      </c>
      <c r="Z103" s="64" t="str">
        <f t="shared" si="51"/>
        <v/>
      </c>
      <c r="AA103" s="23"/>
    </row>
    <row r="104" spans="19:27" ht="15.75" thickBot="1" x14ac:dyDescent="0.3">
      <c r="S104" s="102"/>
      <c r="T104" s="98" t="str">
        <f t="shared" si="46"/>
        <v/>
      </c>
      <c r="U104" s="99" t="str">
        <f t="shared" si="47"/>
        <v/>
      </c>
      <c r="V104" s="101" t="str">
        <f t="shared" si="48"/>
        <v/>
      </c>
      <c r="W104" s="63"/>
      <c r="X104" s="98" t="str">
        <f t="shared" si="49"/>
        <v/>
      </c>
      <c r="Y104" s="99" t="str">
        <f t="shared" si="50"/>
        <v/>
      </c>
      <c r="Z104" s="64" t="str">
        <f t="shared" si="51"/>
        <v/>
      </c>
      <c r="AA104" s="23"/>
    </row>
    <row r="105" spans="19:27" ht="15.75" thickBot="1" x14ac:dyDescent="0.3">
      <c r="S105" s="102"/>
      <c r="T105" s="98" t="str">
        <f t="shared" si="46"/>
        <v/>
      </c>
      <c r="U105" s="99" t="str">
        <f t="shared" si="47"/>
        <v/>
      </c>
      <c r="V105" s="101" t="str">
        <f t="shared" si="48"/>
        <v/>
      </c>
      <c r="W105" s="63"/>
      <c r="X105" s="98" t="str">
        <f t="shared" si="49"/>
        <v/>
      </c>
      <c r="Y105" s="99" t="str">
        <f t="shared" si="50"/>
        <v/>
      </c>
      <c r="Z105" s="64" t="str">
        <f t="shared" si="51"/>
        <v/>
      </c>
      <c r="AA105" s="23"/>
    </row>
    <row r="106" spans="19:27" ht="15.75" thickBot="1" x14ac:dyDescent="0.3">
      <c r="S106" s="102"/>
      <c r="T106" s="98" t="str">
        <f t="shared" si="46"/>
        <v/>
      </c>
      <c r="U106" s="99" t="str">
        <f t="shared" si="47"/>
        <v/>
      </c>
      <c r="V106" s="101" t="str">
        <f t="shared" si="48"/>
        <v/>
      </c>
      <c r="W106" s="63"/>
      <c r="X106" s="98" t="str">
        <f t="shared" si="49"/>
        <v/>
      </c>
      <c r="Y106" s="99" t="str">
        <f t="shared" si="50"/>
        <v/>
      </c>
      <c r="Z106" s="64" t="str">
        <f t="shared" si="51"/>
        <v/>
      </c>
      <c r="AA106" s="23"/>
    </row>
    <row r="107" spans="19:27" ht="15.75" thickBot="1" x14ac:dyDescent="0.3">
      <c r="S107" s="102"/>
      <c r="T107" s="98" t="str">
        <f t="shared" si="46"/>
        <v/>
      </c>
      <c r="U107" s="99" t="str">
        <f t="shared" si="47"/>
        <v/>
      </c>
      <c r="V107" s="101" t="str">
        <f t="shared" si="48"/>
        <v/>
      </c>
      <c r="W107" s="63"/>
      <c r="X107" s="98" t="str">
        <f t="shared" si="49"/>
        <v/>
      </c>
      <c r="Y107" s="99" t="str">
        <f t="shared" si="50"/>
        <v/>
      </c>
      <c r="Z107" s="64" t="str">
        <f t="shared" si="51"/>
        <v/>
      </c>
      <c r="AA107" s="23"/>
    </row>
    <row r="108" spans="19:27" ht="15.75" thickBot="1" x14ac:dyDescent="0.3">
      <c r="S108" s="102"/>
      <c r="T108" s="98" t="str">
        <f t="shared" si="46"/>
        <v/>
      </c>
      <c r="U108" s="99" t="str">
        <f t="shared" si="47"/>
        <v/>
      </c>
      <c r="V108" s="101" t="str">
        <f t="shared" si="48"/>
        <v/>
      </c>
      <c r="W108" s="63"/>
      <c r="X108" s="98" t="str">
        <f t="shared" si="49"/>
        <v/>
      </c>
      <c r="Y108" s="99" t="str">
        <f t="shared" si="50"/>
        <v/>
      </c>
      <c r="Z108" s="64" t="str">
        <f t="shared" si="51"/>
        <v/>
      </c>
      <c r="AA108" s="23"/>
    </row>
    <row r="109" spans="19:27" ht="15.75" thickBot="1" x14ac:dyDescent="0.3">
      <c r="S109" s="102"/>
      <c r="T109" s="98" t="str">
        <f t="shared" si="46"/>
        <v/>
      </c>
      <c r="U109" s="99" t="str">
        <f t="shared" si="47"/>
        <v/>
      </c>
      <c r="V109" s="101" t="str">
        <f t="shared" si="48"/>
        <v/>
      </c>
      <c r="W109" s="63"/>
      <c r="X109" s="98" t="str">
        <f t="shared" si="49"/>
        <v/>
      </c>
      <c r="Y109" s="99" t="str">
        <f t="shared" si="50"/>
        <v/>
      </c>
      <c r="Z109" s="64" t="str">
        <f t="shared" si="51"/>
        <v/>
      </c>
      <c r="AA109" s="23"/>
    </row>
    <row r="110" spans="19:27" ht="15.75" thickBot="1" x14ac:dyDescent="0.3">
      <c r="S110" s="102"/>
      <c r="T110" s="98" t="str">
        <f t="shared" si="46"/>
        <v/>
      </c>
      <c r="U110" s="99" t="str">
        <f t="shared" si="47"/>
        <v/>
      </c>
      <c r="V110" s="101" t="str">
        <f t="shared" si="48"/>
        <v/>
      </c>
      <c r="W110" s="63"/>
      <c r="X110" s="98" t="str">
        <f t="shared" si="49"/>
        <v/>
      </c>
      <c r="Y110" s="99" t="str">
        <f t="shared" si="50"/>
        <v/>
      </c>
      <c r="Z110" s="64" t="str">
        <f t="shared" si="51"/>
        <v/>
      </c>
      <c r="AA110" s="23"/>
    </row>
    <row r="111" spans="19:27" ht="15.75" thickBot="1" x14ac:dyDescent="0.3">
      <c r="S111" s="102"/>
      <c r="T111" s="98" t="str">
        <f t="shared" si="46"/>
        <v/>
      </c>
      <c r="U111" s="99" t="str">
        <f t="shared" si="47"/>
        <v/>
      </c>
      <c r="V111" s="101" t="str">
        <f t="shared" si="48"/>
        <v/>
      </c>
      <c r="W111" s="63"/>
      <c r="X111" s="98" t="str">
        <f t="shared" si="49"/>
        <v/>
      </c>
      <c r="Y111" s="99" t="str">
        <f t="shared" si="50"/>
        <v/>
      </c>
      <c r="Z111" s="64" t="str">
        <f t="shared" si="51"/>
        <v/>
      </c>
      <c r="AA111" s="23"/>
    </row>
    <row r="112" spans="19:27" ht="15.75" thickBot="1" x14ac:dyDescent="0.3">
      <c r="S112" s="102"/>
      <c r="T112" s="98" t="str">
        <f t="shared" si="46"/>
        <v/>
      </c>
      <c r="U112" s="99" t="str">
        <f t="shared" si="47"/>
        <v/>
      </c>
      <c r="V112" s="101" t="str">
        <f t="shared" si="48"/>
        <v/>
      </c>
      <c r="W112" s="63"/>
      <c r="X112" s="98" t="str">
        <f t="shared" si="49"/>
        <v/>
      </c>
      <c r="Y112" s="99" t="str">
        <f t="shared" si="50"/>
        <v/>
      </c>
      <c r="Z112" s="64" t="str">
        <f t="shared" si="51"/>
        <v/>
      </c>
      <c r="AA112" s="23"/>
    </row>
    <row r="113" spans="19:27" ht="15.75" thickBot="1" x14ac:dyDescent="0.3">
      <c r="S113" s="102"/>
      <c r="T113" s="98" t="str">
        <f t="shared" si="46"/>
        <v/>
      </c>
      <c r="U113" s="99" t="str">
        <f t="shared" si="47"/>
        <v/>
      </c>
      <c r="V113" s="101" t="str">
        <f t="shared" si="48"/>
        <v/>
      </c>
      <c r="W113" s="63"/>
      <c r="X113" s="98" t="str">
        <f t="shared" si="49"/>
        <v/>
      </c>
      <c r="Y113" s="99" t="str">
        <f t="shared" si="50"/>
        <v/>
      </c>
      <c r="Z113" s="64" t="str">
        <f t="shared" si="51"/>
        <v/>
      </c>
      <c r="AA113" s="23"/>
    </row>
    <row r="114" spans="19:27" ht="15.75" thickBot="1" x14ac:dyDescent="0.3">
      <c r="S114" s="102"/>
      <c r="T114" s="98" t="str">
        <f t="shared" si="46"/>
        <v/>
      </c>
      <c r="U114" s="99" t="str">
        <f t="shared" si="47"/>
        <v/>
      </c>
      <c r="V114" s="101" t="str">
        <f t="shared" si="48"/>
        <v/>
      </c>
      <c r="W114" s="63"/>
      <c r="X114" s="98" t="str">
        <f t="shared" si="49"/>
        <v/>
      </c>
      <c r="Y114" s="99" t="str">
        <f t="shared" si="50"/>
        <v/>
      </c>
      <c r="Z114" s="64" t="str">
        <f t="shared" si="51"/>
        <v/>
      </c>
      <c r="AA114" s="23"/>
    </row>
    <row r="115" spans="19:27" ht="15.75" thickBot="1" x14ac:dyDescent="0.3">
      <c r="S115" s="102"/>
      <c r="T115" s="98" t="str">
        <f t="shared" si="46"/>
        <v/>
      </c>
      <c r="U115" s="99" t="str">
        <f t="shared" si="47"/>
        <v/>
      </c>
      <c r="V115" s="101" t="str">
        <f t="shared" si="48"/>
        <v/>
      </c>
      <c r="W115" s="63"/>
      <c r="X115" s="98" t="str">
        <f t="shared" si="49"/>
        <v/>
      </c>
      <c r="Y115" s="99" t="str">
        <f t="shared" si="50"/>
        <v/>
      </c>
      <c r="Z115" s="64" t="str">
        <f t="shared" si="51"/>
        <v/>
      </c>
      <c r="AA115" s="23"/>
    </row>
    <row r="116" spans="19:27" ht="15.75" thickBot="1" x14ac:dyDescent="0.3">
      <c r="S116" s="102"/>
      <c r="T116" s="98" t="str">
        <f t="shared" si="46"/>
        <v/>
      </c>
      <c r="U116" s="99" t="str">
        <f t="shared" si="47"/>
        <v/>
      </c>
      <c r="V116" s="101" t="str">
        <f t="shared" si="48"/>
        <v/>
      </c>
      <c r="W116" s="63"/>
      <c r="X116" s="98" t="str">
        <f t="shared" si="49"/>
        <v/>
      </c>
      <c r="Y116" s="99" t="str">
        <f t="shared" si="50"/>
        <v/>
      </c>
      <c r="Z116" s="64" t="str">
        <f t="shared" si="51"/>
        <v/>
      </c>
      <c r="AA116" s="23"/>
    </row>
    <row r="117" spans="19:27" ht="15.75" thickBot="1" x14ac:dyDescent="0.3">
      <c r="S117" s="102"/>
      <c r="T117" s="98" t="str">
        <f t="shared" si="46"/>
        <v/>
      </c>
      <c r="U117" s="99" t="str">
        <f t="shared" si="47"/>
        <v/>
      </c>
      <c r="V117" s="101" t="str">
        <f t="shared" si="48"/>
        <v/>
      </c>
      <c r="W117" s="63"/>
      <c r="X117" s="98" t="str">
        <f t="shared" si="49"/>
        <v/>
      </c>
      <c r="Y117" s="99" t="str">
        <f t="shared" si="50"/>
        <v/>
      </c>
      <c r="Z117" s="64" t="str">
        <f t="shared" si="51"/>
        <v/>
      </c>
      <c r="AA117" s="23"/>
    </row>
    <row r="118" spans="19:27" ht="15.75" thickBot="1" x14ac:dyDescent="0.3">
      <c r="S118" s="102"/>
      <c r="T118" s="98" t="str">
        <f t="shared" si="46"/>
        <v/>
      </c>
      <c r="U118" s="99" t="str">
        <f t="shared" si="47"/>
        <v/>
      </c>
      <c r="V118" s="101" t="str">
        <f t="shared" si="48"/>
        <v/>
      </c>
      <c r="W118" s="63"/>
      <c r="X118" s="98" t="str">
        <f t="shared" si="49"/>
        <v/>
      </c>
      <c r="Y118" s="99" t="str">
        <f t="shared" si="50"/>
        <v/>
      </c>
      <c r="Z118" s="64" t="str">
        <f t="shared" si="51"/>
        <v/>
      </c>
      <c r="AA118" s="23"/>
    </row>
    <row r="119" spans="19:27" ht="15.75" thickBot="1" x14ac:dyDescent="0.3">
      <c r="S119" s="102"/>
      <c r="T119" s="98" t="str">
        <f t="shared" si="46"/>
        <v/>
      </c>
      <c r="U119" s="99" t="str">
        <f t="shared" si="47"/>
        <v/>
      </c>
      <c r="V119" s="101" t="str">
        <f t="shared" si="48"/>
        <v/>
      </c>
      <c r="W119" s="63"/>
      <c r="X119" s="98" t="str">
        <f t="shared" si="49"/>
        <v/>
      </c>
      <c r="Y119" s="99" t="str">
        <f t="shared" si="50"/>
        <v/>
      </c>
      <c r="Z119" s="64" t="str">
        <f t="shared" si="51"/>
        <v/>
      </c>
      <c r="AA119" s="23"/>
    </row>
    <row r="120" spans="19:27" ht="15.75" thickBot="1" x14ac:dyDescent="0.3">
      <c r="S120" s="102"/>
      <c r="T120" s="98" t="str">
        <f t="shared" si="46"/>
        <v/>
      </c>
      <c r="U120" s="99" t="str">
        <f t="shared" si="47"/>
        <v/>
      </c>
      <c r="V120" s="101" t="str">
        <f t="shared" si="48"/>
        <v/>
      </c>
      <c r="W120" s="63"/>
      <c r="X120" s="98" t="str">
        <f t="shared" si="49"/>
        <v/>
      </c>
      <c r="Y120" s="99" t="str">
        <f t="shared" si="50"/>
        <v/>
      </c>
      <c r="Z120" s="64" t="str">
        <f t="shared" si="51"/>
        <v/>
      </c>
      <c r="AA120" s="23"/>
    </row>
    <row r="121" spans="19:27" ht="15.75" thickBot="1" x14ac:dyDescent="0.3">
      <c r="S121" s="102"/>
      <c r="T121" s="98" t="str">
        <f t="shared" si="46"/>
        <v/>
      </c>
      <c r="U121" s="99" t="str">
        <f t="shared" si="47"/>
        <v/>
      </c>
      <c r="V121" s="101" t="str">
        <f t="shared" si="48"/>
        <v/>
      </c>
      <c r="W121" s="63"/>
      <c r="X121" s="98" t="str">
        <f t="shared" si="49"/>
        <v/>
      </c>
      <c r="Y121" s="99" t="str">
        <f t="shared" si="50"/>
        <v/>
      </c>
      <c r="Z121" s="64" t="str">
        <f t="shared" si="51"/>
        <v/>
      </c>
      <c r="AA121" s="23"/>
    </row>
    <row r="122" spans="19:27" ht="15.75" thickBot="1" x14ac:dyDescent="0.3">
      <c r="S122" s="102"/>
      <c r="T122" s="98" t="str">
        <f t="shared" si="46"/>
        <v/>
      </c>
      <c r="U122" s="99" t="str">
        <f t="shared" si="47"/>
        <v/>
      </c>
      <c r="V122" s="101" t="str">
        <f t="shared" si="48"/>
        <v/>
      </c>
      <c r="W122" s="63"/>
      <c r="X122" s="98" t="str">
        <f t="shared" si="49"/>
        <v/>
      </c>
      <c r="Y122" s="99" t="str">
        <f t="shared" si="50"/>
        <v/>
      </c>
      <c r="Z122" s="64" t="str">
        <f t="shared" si="51"/>
        <v/>
      </c>
      <c r="AA122" s="23"/>
    </row>
    <row r="123" spans="19:27" ht="15.75" thickBot="1" x14ac:dyDescent="0.3">
      <c r="S123" s="102"/>
      <c r="T123" s="98" t="str">
        <f t="shared" si="46"/>
        <v/>
      </c>
      <c r="U123" s="99" t="str">
        <f t="shared" si="47"/>
        <v/>
      </c>
      <c r="V123" s="101" t="str">
        <f t="shared" si="48"/>
        <v/>
      </c>
      <c r="W123" s="63"/>
      <c r="X123" s="98" t="str">
        <f t="shared" si="49"/>
        <v/>
      </c>
      <c r="Y123" s="99" t="str">
        <f t="shared" si="50"/>
        <v/>
      </c>
      <c r="Z123" s="64" t="str">
        <f t="shared" si="51"/>
        <v/>
      </c>
      <c r="AA123" s="23"/>
    </row>
    <row r="124" spans="19:27" ht="15.75" thickBot="1" x14ac:dyDescent="0.3">
      <c r="S124" s="102"/>
      <c r="T124" s="98" t="str">
        <f t="shared" si="46"/>
        <v/>
      </c>
      <c r="U124" s="99" t="str">
        <f t="shared" si="47"/>
        <v/>
      </c>
      <c r="V124" s="101" t="str">
        <f t="shared" si="48"/>
        <v/>
      </c>
      <c r="W124" s="63"/>
      <c r="X124" s="98" t="str">
        <f t="shared" si="49"/>
        <v/>
      </c>
      <c r="Y124" s="99" t="str">
        <f t="shared" si="50"/>
        <v/>
      </c>
      <c r="Z124" s="64" t="str">
        <f t="shared" si="51"/>
        <v/>
      </c>
      <c r="AA124" s="23"/>
    </row>
    <row r="125" spans="19:27" ht="15.75" thickBot="1" x14ac:dyDescent="0.3">
      <c r="S125" s="102"/>
      <c r="T125" s="98" t="str">
        <f t="shared" si="46"/>
        <v/>
      </c>
      <c r="U125" s="99" t="str">
        <f t="shared" si="47"/>
        <v/>
      </c>
      <c r="V125" s="101" t="str">
        <f t="shared" si="48"/>
        <v/>
      </c>
      <c r="W125" s="63"/>
      <c r="X125" s="98" t="str">
        <f t="shared" si="49"/>
        <v/>
      </c>
      <c r="Y125" s="99" t="str">
        <f t="shared" si="50"/>
        <v/>
      </c>
      <c r="Z125" s="64" t="str">
        <f t="shared" si="51"/>
        <v/>
      </c>
      <c r="AA125" s="23"/>
    </row>
    <row r="126" spans="19:27" ht="15.75" thickBot="1" x14ac:dyDescent="0.3">
      <c r="S126" s="102"/>
      <c r="T126" s="98" t="str">
        <f t="shared" si="46"/>
        <v/>
      </c>
      <c r="U126" s="99" t="str">
        <f t="shared" si="47"/>
        <v/>
      </c>
      <c r="V126" s="101" t="str">
        <f t="shared" si="48"/>
        <v/>
      </c>
      <c r="W126" s="63"/>
      <c r="X126" s="98" t="str">
        <f t="shared" si="49"/>
        <v/>
      </c>
      <c r="Y126" s="99" t="str">
        <f t="shared" si="50"/>
        <v/>
      </c>
      <c r="Z126" s="64" t="str">
        <f t="shared" si="51"/>
        <v/>
      </c>
      <c r="AA126" s="23"/>
    </row>
    <row r="127" spans="19:27" ht="15.75" thickBot="1" x14ac:dyDescent="0.3">
      <c r="S127" s="102"/>
      <c r="T127" s="98" t="str">
        <f t="shared" si="46"/>
        <v/>
      </c>
      <c r="U127" s="99" t="str">
        <f t="shared" si="47"/>
        <v/>
      </c>
      <c r="V127" s="101" t="str">
        <f t="shared" si="48"/>
        <v/>
      </c>
      <c r="W127" s="63"/>
      <c r="X127" s="98" t="str">
        <f t="shared" si="49"/>
        <v/>
      </c>
      <c r="Y127" s="99" t="str">
        <f t="shared" si="50"/>
        <v/>
      </c>
      <c r="Z127" s="64" t="str">
        <f t="shared" si="51"/>
        <v/>
      </c>
      <c r="AA127" s="23"/>
    </row>
    <row r="128" spans="19:27" ht="15.75" thickBot="1" x14ac:dyDescent="0.3">
      <c r="S128" s="102"/>
      <c r="T128" s="98" t="str">
        <f t="shared" si="46"/>
        <v/>
      </c>
      <c r="U128" s="99" t="str">
        <f t="shared" si="47"/>
        <v/>
      </c>
      <c r="V128" s="101" t="str">
        <f t="shared" si="48"/>
        <v/>
      </c>
      <c r="W128" s="63"/>
      <c r="X128" s="98" t="str">
        <f t="shared" si="49"/>
        <v/>
      </c>
      <c r="Y128" s="99" t="str">
        <f t="shared" si="50"/>
        <v/>
      </c>
      <c r="Z128" s="64" t="str">
        <f t="shared" si="51"/>
        <v/>
      </c>
      <c r="AA128" s="23"/>
    </row>
    <row r="129" spans="19:27" ht="15.75" thickBot="1" x14ac:dyDescent="0.3">
      <c r="S129" s="102"/>
      <c r="T129" s="98" t="str">
        <f t="shared" si="46"/>
        <v/>
      </c>
      <c r="U129" s="99" t="str">
        <f t="shared" si="47"/>
        <v/>
      </c>
      <c r="V129" s="101" t="str">
        <f t="shared" si="48"/>
        <v/>
      </c>
      <c r="W129" s="63"/>
      <c r="X129" s="98" t="str">
        <f t="shared" si="49"/>
        <v/>
      </c>
      <c r="Y129" s="99" t="str">
        <f t="shared" si="50"/>
        <v/>
      </c>
      <c r="Z129" s="64" t="str">
        <f t="shared" si="51"/>
        <v/>
      </c>
      <c r="AA129" s="23"/>
    </row>
    <row r="130" spans="19:27" ht="15.75" thickBot="1" x14ac:dyDescent="0.3">
      <c r="S130" s="102"/>
      <c r="T130" s="98" t="str">
        <f t="shared" si="46"/>
        <v/>
      </c>
      <c r="U130" s="99" t="str">
        <f t="shared" si="47"/>
        <v/>
      </c>
      <c r="V130" s="101" t="str">
        <f t="shared" si="48"/>
        <v/>
      </c>
      <c r="W130" s="63"/>
      <c r="X130" s="98" t="str">
        <f t="shared" si="49"/>
        <v/>
      </c>
      <c r="Y130" s="99" t="str">
        <f t="shared" si="50"/>
        <v/>
      </c>
      <c r="Z130" s="64" t="str">
        <f t="shared" si="51"/>
        <v/>
      </c>
      <c r="AA130" s="23"/>
    </row>
    <row r="131" spans="19:27" ht="15.75" thickBot="1" x14ac:dyDescent="0.3">
      <c r="S131" s="102"/>
      <c r="T131" s="98" t="str">
        <f t="shared" si="46"/>
        <v/>
      </c>
      <c r="U131" s="99" t="str">
        <f t="shared" si="47"/>
        <v/>
      </c>
      <c r="V131" s="101" t="str">
        <f t="shared" si="48"/>
        <v/>
      </c>
      <c r="W131" s="63"/>
      <c r="X131" s="98" t="str">
        <f t="shared" si="49"/>
        <v/>
      </c>
      <c r="Y131" s="99" t="str">
        <f t="shared" si="50"/>
        <v/>
      </c>
      <c r="Z131" s="64" t="str">
        <f t="shared" si="51"/>
        <v/>
      </c>
      <c r="AA131" s="23"/>
    </row>
    <row r="132" spans="19:27" ht="15.75" thickBot="1" x14ac:dyDescent="0.3">
      <c r="S132" s="102"/>
      <c r="T132" s="98" t="str">
        <f t="shared" ref="T132:T195" si="52">IFERROR(INDEX($T$401:$T$1600,MATCH(ROW()-ROW($T$3),$S$401:$S$1600,0)), "")</f>
        <v/>
      </c>
      <c r="U132" s="99" t="str">
        <f t="shared" ref="U132:U195" si="53">IFERROR(INDEX($U$401:$U$1600,MATCH(ROW()-ROW($U$3),$S$401:$S$1600,0)), "")</f>
        <v/>
      </c>
      <c r="V132" s="101" t="str">
        <f t="shared" ref="V132:V195" si="54">IFERROR(INDEX($V$401:$V$1600,MATCH(ROW()-ROW($V$3),$S$401:$S$1600,0)), "")</f>
        <v/>
      </c>
      <c r="W132" s="63"/>
      <c r="X132" s="98" t="str">
        <f t="shared" ref="X132:X195" si="55">IFERROR(INDEX($X$401:$X$1600,MATCH(ROW()-ROW($X$3),$W$401:$W$1600,0)), "")</f>
        <v/>
      </c>
      <c r="Y132" s="99" t="str">
        <f t="shared" ref="Y132:Y195" si="56">IFERROR(INDEX($Y$401:$Y$1600,MATCH(ROW()-ROW($Y$3),$W$401:$W$1600,0)), "")</f>
        <v/>
      </c>
      <c r="Z132" s="64" t="str">
        <f t="shared" ref="Z132:Z195" si="57">IFERROR(INDEX($Z$401:$Z$1600,MATCH(ROW()-ROW($Z$3),$W$401:$W$1600,0)), "")</f>
        <v/>
      </c>
      <c r="AA132" s="23"/>
    </row>
    <row r="133" spans="19:27" ht="15.75" thickBot="1" x14ac:dyDescent="0.3">
      <c r="S133" s="102"/>
      <c r="T133" s="98" t="str">
        <f t="shared" si="52"/>
        <v/>
      </c>
      <c r="U133" s="99" t="str">
        <f t="shared" si="53"/>
        <v/>
      </c>
      <c r="V133" s="101" t="str">
        <f t="shared" si="54"/>
        <v/>
      </c>
      <c r="W133" s="63"/>
      <c r="X133" s="98" t="str">
        <f t="shared" si="55"/>
        <v/>
      </c>
      <c r="Y133" s="99" t="str">
        <f t="shared" si="56"/>
        <v/>
      </c>
      <c r="Z133" s="64" t="str">
        <f t="shared" si="57"/>
        <v/>
      </c>
      <c r="AA133" s="23"/>
    </row>
    <row r="134" spans="19:27" ht="15.75" thickBot="1" x14ac:dyDescent="0.3">
      <c r="S134" s="102"/>
      <c r="T134" s="98" t="str">
        <f t="shared" si="52"/>
        <v/>
      </c>
      <c r="U134" s="99" t="str">
        <f t="shared" si="53"/>
        <v/>
      </c>
      <c r="V134" s="101" t="str">
        <f t="shared" si="54"/>
        <v/>
      </c>
      <c r="W134" s="63"/>
      <c r="X134" s="98" t="str">
        <f t="shared" si="55"/>
        <v/>
      </c>
      <c r="Y134" s="99" t="str">
        <f t="shared" si="56"/>
        <v/>
      </c>
      <c r="Z134" s="64" t="str">
        <f t="shared" si="57"/>
        <v/>
      </c>
      <c r="AA134" s="23"/>
    </row>
    <row r="135" spans="19:27" ht="15.75" thickBot="1" x14ac:dyDescent="0.3">
      <c r="S135" s="102"/>
      <c r="T135" s="98" t="str">
        <f t="shared" si="52"/>
        <v/>
      </c>
      <c r="U135" s="99" t="str">
        <f t="shared" si="53"/>
        <v/>
      </c>
      <c r="V135" s="101" t="str">
        <f t="shared" si="54"/>
        <v/>
      </c>
      <c r="W135" s="63"/>
      <c r="X135" s="98" t="str">
        <f t="shared" si="55"/>
        <v/>
      </c>
      <c r="Y135" s="99" t="str">
        <f t="shared" si="56"/>
        <v/>
      </c>
      <c r="Z135" s="64" t="str">
        <f t="shared" si="57"/>
        <v/>
      </c>
      <c r="AA135" s="23"/>
    </row>
    <row r="136" spans="19:27" ht="15.75" thickBot="1" x14ac:dyDescent="0.3">
      <c r="S136" s="102"/>
      <c r="T136" s="98" t="str">
        <f t="shared" si="52"/>
        <v/>
      </c>
      <c r="U136" s="99" t="str">
        <f t="shared" si="53"/>
        <v/>
      </c>
      <c r="V136" s="101" t="str">
        <f t="shared" si="54"/>
        <v/>
      </c>
      <c r="W136" s="63"/>
      <c r="X136" s="98" t="str">
        <f t="shared" si="55"/>
        <v/>
      </c>
      <c r="Y136" s="99" t="str">
        <f t="shared" si="56"/>
        <v/>
      </c>
      <c r="Z136" s="64" t="str">
        <f t="shared" si="57"/>
        <v/>
      </c>
      <c r="AA136" s="23"/>
    </row>
    <row r="137" spans="19:27" ht="15.75" thickBot="1" x14ac:dyDescent="0.3">
      <c r="S137" s="102"/>
      <c r="T137" s="98" t="str">
        <f t="shared" si="52"/>
        <v/>
      </c>
      <c r="U137" s="99" t="str">
        <f t="shared" si="53"/>
        <v/>
      </c>
      <c r="V137" s="101" t="str">
        <f t="shared" si="54"/>
        <v/>
      </c>
      <c r="W137" s="63"/>
      <c r="X137" s="98" t="str">
        <f t="shared" si="55"/>
        <v/>
      </c>
      <c r="Y137" s="99" t="str">
        <f t="shared" si="56"/>
        <v/>
      </c>
      <c r="Z137" s="64" t="str">
        <f t="shared" si="57"/>
        <v/>
      </c>
      <c r="AA137" s="23"/>
    </row>
    <row r="138" spans="19:27" ht="15.75" thickBot="1" x14ac:dyDescent="0.3">
      <c r="S138" s="102"/>
      <c r="T138" s="98" t="str">
        <f t="shared" si="52"/>
        <v/>
      </c>
      <c r="U138" s="99" t="str">
        <f t="shared" si="53"/>
        <v/>
      </c>
      <c r="V138" s="101" t="str">
        <f t="shared" si="54"/>
        <v/>
      </c>
      <c r="W138" s="63"/>
      <c r="X138" s="98" t="str">
        <f t="shared" si="55"/>
        <v/>
      </c>
      <c r="Y138" s="99" t="str">
        <f t="shared" si="56"/>
        <v/>
      </c>
      <c r="Z138" s="64" t="str">
        <f t="shared" si="57"/>
        <v/>
      </c>
      <c r="AA138" s="23"/>
    </row>
    <row r="139" spans="19:27" ht="15.75" thickBot="1" x14ac:dyDescent="0.3">
      <c r="S139" s="102"/>
      <c r="T139" s="98" t="str">
        <f t="shared" si="52"/>
        <v/>
      </c>
      <c r="U139" s="99" t="str">
        <f t="shared" si="53"/>
        <v/>
      </c>
      <c r="V139" s="101" t="str">
        <f t="shared" si="54"/>
        <v/>
      </c>
      <c r="W139" s="63"/>
      <c r="X139" s="98" t="str">
        <f t="shared" si="55"/>
        <v/>
      </c>
      <c r="Y139" s="99" t="str">
        <f t="shared" si="56"/>
        <v/>
      </c>
      <c r="Z139" s="64" t="str">
        <f t="shared" si="57"/>
        <v/>
      </c>
      <c r="AA139" s="23"/>
    </row>
    <row r="140" spans="19:27" ht="15.75" thickBot="1" x14ac:dyDescent="0.3">
      <c r="S140" s="102"/>
      <c r="T140" s="98" t="str">
        <f t="shared" si="52"/>
        <v/>
      </c>
      <c r="U140" s="99" t="str">
        <f t="shared" si="53"/>
        <v/>
      </c>
      <c r="V140" s="101" t="str">
        <f t="shared" si="54"/>
        <v/>
      </c>
      <c r="W140" s="63"/>
      <c r="X140" s="98" t="str">
        <f t="shared" si="55"/>
        <v/>
      </c>
      <c r="Y140" s="99" t="str">
        <f t="shared" si="56"/>
        <v/>
      </c>
      <c r="Z140" s="64" t="str">
        <f t="shared" si="57"/>
        <v/>
      </c>
      <c r="AA140" s="23"/>
    </row>
    <row r="141" spans="19:27" ht="15.75" thickBot="1" x14ac:dyDescent="0.3">
      <c r="S141" s="102"/>
      <c r="T141" s="98" t="str">
        <f t="shared" si="52"/>
        <v/>
      </c>
      <c r="U141" s="99" t="str">
        <f t="shared" si="53"/>
        <v/>
      </c>
      <c r="V141" s="101" t="str">
        <f t="shared" si="54"/>
        <v/>
      </c>
      <c r="W141" s="63"/>
      <c r="X141" s="98" t="str">
        <f t="shared" si="55"/>
        <v/>
      </c>
      <c r="Y141" s="99" t="str">
        <f t="shared" si="56"/>
        <v/>
      </c>
      <c r="Z141" s="64" t="str">
        <f t="shared" si="57"/>
        <v/>
      </c>
      <c r="AA141" s="23"/>
    </row>
    <row r="142" spans="19:27" ht="15.75" thickBot="1" x14ac:dyDescent="0.3">
      <c r="S142" s="102"/>
      <c r="T142" s="98" t="str">
        <f t="shared" si="52"/>
        <v/>
      </c>
      <c r="U142" s="99" t="str">
        <f t="shared" si="53"/>
        <v/>
      </c>
      <c r="V142" s="101" t="str">
        <f t="shared" si="54"/>
        <v/>
      </c>
      <c r="W142" s="63"/>
      <c r="X142" s="98" t="str">
        <f t="shared" si="55"/>
        <v/>
      </c>
      <c r="Y142" s="99" t="str">
        <f t="shared" si="56"/>
        <v/>
      </c>
      <c r="Z142" s="64" t="str">
        <f t="shared" si="57"/>
        <v/>
      </c>
      <c r="AA142" s="23"/>
    </row>
    <row r="143" spans="19:27" ht="15.75" thickBot="1" x14ac:dyDescent="0.3">
      <c r="S143" s="102"/>
      <c r="T143" s="98" t="str">
        <f t="shared" si="52"/>
        <v/>
      </c>
      <c r="U143" s="99" t="str">
        <f t="shared" si="53"/>
        <v/>
      </c>
      <c r="V143" s="101" t="str">
        <f t="shared" si="54"/>
        <v/>
      </c>
      <c r="W143" s="63"/>
      <c r="X143" s="98" t="str">
        <f t="shared" si="55"/>
        <v/>
      </c>
      <c r="Y143" s="99" t="str">
        <f t="shared" si="56"/>
        <v/>
      </c>
      <c r="Z143" s="64" t="str">
        <f t="shared" si="57"/>
        <v/>
      </c>
      <c r="AA143" s="23"/>
    </row>
    <row r="144" spans="19:27" ht="15.75" thickBot="1" x14ac:dyDescent="0.3">
      <c r="S144" s="102"/>
      <c r="T144" s="98" t="str">
        <f t="shared" si="52"/>
        <v/>
      </c>
      <c r="U144" s="99" t="str">
        <f t="shared" si="53"/>
        <v/>
      </c>
      <c r="V144" s="101" t="str">
        <f t="shared" si="54"/>
        <v/>
      </c>
      <c r="W144" s="63"/>
      <c r="X144" s="98" t="str">
        <f t="shared" si="55"/>
        <v/>
      </c>
      <c r="Y144" s="99" t="str">
        <f t="shared" si="56"/>
        <v/>
      </c>
      <c r="Z144" s="64" t="str">
        <f t="shared" si="57"/>
        <v/>
      </c>
      <c r="AA144" s="23"/>
    </row>
    <row r="145" spans="19:27" ht="15.75" thickBot="1" x14ac:dyDescent="0.3">
      <c r="S145" s="102"/>
      <c r="T145" s="98" t="str">
        <f t="shared" si="52"/>
        <v/>
      </c>
      <c r="U145" s="99" t="str">
        <f t="shared" si="53"/>
        <v/>
      </c>
      <c r="V145" s="101" t="str">
        <f t="shared" si="54"/>
        <v/>
      </c>
      <c r="W145" s="63"/>
      <c r="X145" s="98" t="str">
        <f t="shared" si="55"/>
        <v/>
      </c>
      <c r="Y145" s="99" t="str">
        <f t="shared" si="56"/>
        <v/>
      </c>
      <c r="Z145" s="64" t="str">
        <f t="shared" si="57"/>
        <v/>
      </c>
      <c r="AA145" s="23"/>
    </row>
    <row r="146" spans="19:27" ht="15.75" thickBot="1" x14ac:dyDescent="0.3">
      <c r="S146" s="102"/>
      <c r="T146" s="98" t="str">
        <f t="shared" si="52"/>
        <v/>
      </c>
      <c r="U146" s="99" t="str">
        <f t="shared" si="53"/>
        <v/>
      </c>
      <c r="V146" s="101" t="str">
        <f t="shared" si="54"/>
        <v/>
      </c>
      <c r="W146" s="63"/>
      <c r="X146" s="98" t="str">
        <f t="shared" si="55"/>
        <v/>
      </c>
      <c r="Y146" s="99" t="str">
        <f t="shared" si="56"/>
        <v/>
      </c>
      <c r="Z146" s="64" t="str">
        <f t="shared" si="57"/>
        <v/>
      </c>
      <c r="AA146" s="23"/>
    </row>
    <row r="147" spans="19:27" ht="15.75" thickBot="1" x14ac:dyDescent="0.3">
      <c r="S147" s="102"/>
      <c r="T147" s="98" t="str">
        <f t="shared" si="52"/>
        <v/>
      </c>
      <c r="U147" s="99" t="str">
        <f t="shared" si="53"/>
        <v/>
      </c>
      <c r="V147" s="101" t="str">
        <f t="shared" si="54"/>
        <v/>
      </c>
      <c r="W147" s="63"/>
      <c r="X147" s="98" t="str">
        <f t="shared" si="55"/>
        <v/>
      </c>
      <c r="Y147" s="99" t="str">
        <f t="shared" si="56"/>
        <v/>
      </c>
      <c r="Z147" s="64" t="str">
        <f t="shared" si="57"/>
        <v/>
      </c>
      <c r="AA147" s="23"/>
    </row>
    <row r="148" spans="19:27" ht="15.75" thickBot="1" x14ac:dyDescent="0.3">
      <c r="S148" s="102"/>
      <c r="T148" s="98" t="str">
        <f t="shared" si="52"/>
        <v/>
      </c>
      <c r="U148" s="99" t="str">
        <f t="shared" si="53"/>
        <v/>
      </c>
      <c r="V148" s="101" t="str">
        <f t="shared" si="54"/>
        <v/>
      </c>
      <c r="W148" s="63"/>
      <c r="X148" s="98" t="str">
        <f t="shared" si="55"/>
        <v/>
      </c>
      <c r="Y148" s="99" t="str">
        <f t="shared" si="56"/>
        <v/>
      </c>
      <c r="Z148" s="64" t="str">
        <f t="shared" si="57"/>
        <v/>
      </c>
      <c r="AA148" s="23"/>
    </row>
    <row r="149" spans="19:27" ht="15.75" thickBot="1" x14ac:dyDescent="0.3">
      <c r="S149" s="102"/>
      <c r="T149" s="98" t="str">
        <f t="shared" si="52"/>
        <v/>
      </c>
      <c r="U149" s="99" t="str">
        <f t="shared" si="53"/>
        <v/>
      </c>
      <c r="V149" s="101" t="str">
        <f t="shared" si="54"/>
        <v/>
      </c>
      <c r="W149" s="63"/>
      <c r="X149" s="98" t="str">
        <f t="shared" si="55"/>
        <v/>
      </c>
      <c r="Y149" s="99" t="str">
        <f t="shared" si="56"/>
        <v/>
      </c>
      <c r="Z149" s="64" t="str">
        <f t="shared" si="57"/>
        <v/>
      </c>
      <c r="AA149" s="23"/>
    </row>
    <row r="150" spans="19:27" ht="15.75" thickBot="1" x14ac:dyDescent="0.3">
      <c r="S150" s="102"/>
      <c r="T150" s="98" t="str">
        <f t="shared" si="52"/>
        <v/>
      </c>
      <c r="U150" s="99" t="str">
        <f t="shared" si="53"/>
        <v/>
      </c>
      <c r="V150" s="101" t="str">
        <f t="shared" si="54"/>
        <v/>
      </c>
      <c r="W150" s="63"/>
      <c r="X150" s="98" t="str">
        <f t="shared" si="55"/>
        <v/>
      </c>
      <c r="Y150" s="99" t="str">
        <f t="shared" si="56"/>
        <v/>
      </c>
      <c r="Z150" s="64" t="str">
        <f t="shared" si="57"/>
        <v/>
      </c>
      <c r="AA150" s="23"/>
    </row>
    <row r="151" spans="19:27" ht="15.75" thickBot="1" x14ac:dyDescent="0.3">
      <c r="S151" s="102"/>
      <c r="T151" s="98" t="str">
        <f t="shared" si="52"/>
        <v/>
      </c>
      <c r="U151" s="99" t="str">
        <f t="shared" si="53"/>
        <v/>
      </c>
      <c r="V151" s="101" t="str">
        <f t="shared" si="54"/>
        <v/>
      </c>
      <c r="W151" s="63"/>
      <c r="X151" s="98" t="str">
        <f t="shared" si="55"/>
        <v/>
      </c>
      <c r="Y151" s="99" t="str">
        <f t="shared" si="56"/>
        <v/>
      </c>
      <c r="Z151" s="64" t="str">
        <f t="shared" si="57"/>
        <v/>
      </c>
      <c r="AA151" s="23"/>
    </row>
    <row r="152" spans="19:27" ht="15.75" thickBot="1" x14ac:dyDescent="0.3">
      <c r="S152" s="102"/>
      <c r="T152" s="98" t="str">
        <f t="shared" si="52"/>
        <v/>
      </c>
      <c r="U152" s="99" t="str">
        <f t="shared" si="53"/>
        <v/>
      </c>
      <c r="V152" s="101" t="str">
        <f t="shared" si="54"/>
        <v/>
      </c>
      <c r="W152" s="63"/>
      <c r="X152" s="98" t="str">
        <f t="shared" si="55"/>
        <v/>
      </c>
      <c r="Y152" s="99" t="str">
        <f t="shared" si="56"/>
        <v/>
      </c>
      <c r="Z152" s="64" t="str">
        <f t="shared" si="57"/>
        <v/>
      </c>
      <c r="AA152" s="23"/>
    </row>
    <row r="153" spans="19:27" ht="15.75" thickBot="1" x14ac:dyDescent="0.3">
      <c r="S153" s="102"/>
      <c r="T153" s="98" t="str">
        <f t="shared" si="52"/>
        <v/>
      </c>
      <c r="U153" s="99" t="str">
        <f t="shared" si="53"/>
        <v/>
      </c>
      <c r="V153" s="101" t="str">
        <f t="shared" si="54"/>
        <v/>
      </c>
      <c r="W153" s="63"/>
      <c r="X153" s="98" t="str">
        <f t="shared" si="55"/>
        <v/>
      </c>
      <c r="Y153" s="99" t="str">
        <f t="shared" si="56"/>
        <v/>
      </c>
      <c r="Z153" s="64" t="str">
        <f t="shared" si="57"/>
        <v/>
      </c>
      <c r="AA153" s="23"/>
    </row>
    <row r="154" spans="19:27" ht="15.75" thickBot="1" x14ac:dyDescent="0.3">
      <c r="S154" s="102"/>
      <c r="T154" s="98" t="str">
        <f t="shared" si="52"/>
        <v/>
      </c>
      <c r="U154" s="99" t="str">
        <f t="shared" si="53"/>
        <v/>
      </c>
      <c r="V154" s="101" t="str">
        <f t="shared" si="54"/>
        <v/>
      </c>
      <c r="W154" s="63"/>
      <c r="X154" s="98" t="str">
        <f t="shared" si="55"/>
        <v/>
      </c>
      <c r="Y154" s="99" t="str">
        <f t="shared" si="56"/>
        <v/>
      </c>
      <c r="Z154" s="64" t="str">
        <f t="shared" si="57"/>
        <v/>
      </c>
      <c r="AA154" s="23"/>
    </row>
    <row r="155" spans="19:27" ht="15.75" thickBot="1" x14ac:dyDescent="0.3">
      <c r="S155" s="102"/>
      <c r="T155" s="98" t="str">
        <f t="shared" si="52"/>
        <v/>
      </c>
      <c r="U155" s="99" t="str">
        <f t="shared" si="53"/>
        <v/>
      </c>
      <c r="V155" s="101" t="str">
        <f t="shared" si="54"/>
        <v/>
      </c>
      <c r="W155" s="63"/>
      <c r="X155" s="98" t="str">
        <f t="shared" si="55"/>
        <v/>
      </c>
      <c r="Y155" s="99" t="str">
        <f t="shared" si="56"/>
        <v/>
      </c>
      <c r="Z155" s="64" t="str">
        <f t="shared" si="57"/>
        <v/>
      </c>
      <c r="AA155" s="23"/>
    </row>
    <row r="156" spans="19:27" ht="15.75" thickBot="1" x14ac:dyDescent="0.3">
      <c r="S156" s="102"/>
      <c r="T156" s="98" t="str">
        <f t="shared" si="52"/>
        <v/>
      </c>
      <c r="U156" s="99" t="str">
        <f t="shared" si="53"/>
        <v/>
      </c>
      <c r="V156" s="101" t="str">
        <f t="shared" si="54"/>
        <v/>
      </c>
      <c r="W156" s="63"/>
      <c r="X156" s="98" t="str">
        <f t="shared" si="55"/>
        <v/>
      </c>
      <c r="Y156" s="99" t="str">
        <f t="shared" si="56"/>
        <v/>
      </c>
      <c r="Z156" s="64" t="str">
        <f t="shared" si="57"/>
        <v/>
      </c>
      <c r="AA156" s="23"/>
    </row>
    <row r="157" spans="19:27" ht="15.75" thickBot="1" x14ac:dyDescent="0.3">
      <c r="S157" s="102"/>
      <c r="T157" s="98" t="str">
        <f t="shared" si="52"/>
        <v/>
      </c>
      <c r="U157" s="99" t="str">
        <f t="shared" si="53"/>
        <v/>
      </c>
      <c r="V157" s="101" t="str">
        <f t="shared" si="54"/>
        <v/>
      </c>
      <c r="W157" s="63"/>
      <c r="X157" s="98" t="str">
        <f t="shared" si="55"/>
        <v/>
      </c>
      <c r="Y157" s="99" t="str">
        <f t="shared" si="56"/>
        <v/>
      </c>
      <c r="Z157" s="64" t="str">
        <f t="shared" si="57"/>
        <v/>
      </c>
      <c r="AA157" s="23"/>
    </row>
    <row r="158" spans="19:27" ht="15.75" thickBot="1" x14ac:dyDescent="0.3">
      <c r="S158" s="102"/>
      <c r="T158" s="98" t="str">
        <f t="shared" si="52"/>
        <v/>
      </c>
      <c r="U158" s="99" t="str">
        <f t="shared" si="53"/>
        <v/>
      </c>
      <c r="V158" s="101" t="str">
        <f t="shared" si="54"/>
        <v/>
      </c>
      <c r="W158" s="63"/>
      <c r="X158" s="98" t="str">
        <f t="shared" si="55"/>
        <v/>
      </c>
      <c r="Y158" s="99" t="str">
        <f t="shared" si="56"/>
        <v/>
      </c>
      <c r="Z158" s="64" t="str">
        <f t="shared" si="57"/>
        <v/>
      </c>
      <c r="AA158" s="23"/>
    </row>
    <row r="159" spans="19:27" ht="15.75" thickBot="1" x14ac:dyDescent="0.3">
      <c r="S159" s="102"/>
      <c r="T159" s="98" t="str">
        <f t="shared" si="52"/>
        <v/>
      </c>
      <c r="U159" s="99" t="str">
        <f t="shared" si="53"/>
        <v/>
      </c>
      <c r="V159" s="101" t="str">
        <f t="shared" si="54"/>
        <v/>
      </c>
      <c r="W159" s="63"/>
      <c r="X159" s="98" t="str">
        <f t="shared" si="55"/>
        <v/>
      </c>
      <c r="Y159" s="99" t="str">
        <f t="shared" si="56"/>
        <v/>
      </c>
      <c r="Z159" s="64" t="str">
        <f t="shared" si="57"/>
        <v/>
      </c>
      <c r="AA159" s="23"/>
    </row>
    <row r="160" spans="19:27" ht="15.75" thickBot="1" x14ac:dyDescent="0.3">
      <c r="S160" s="102"/>
      <c r="T160" s="98" t="str">
        <f t="shared" si="52"/>
        <v/>
      </c>
      <c r="U160" s="99" t="str">
        <f t="shared" si="53"/>
        <v/>
      </c>
      <c r="V160" s="101" t="str">
        <f t="shared" si="54"/>
        <v/>
      </c>
      <c r="W160" s="63"/>
      <c r="X160" s="98" t="str">
        <f t="shared" si="55"/>
        <v/>
      </c>
      <c r="Y160" s="99" t="str">
        <f t="shared" si="56"/>
        <v/>
      </c>
      <c r="Z160" s="64" t="str">
        <f t="shared" si="57"/>
        <v/>
      </c>
      <c r="AA160" s="23"/>
    </row>
    <row r="161" spans="19:27" ht="15.75" thickBot="1" x14ac:dyDescent="0.3">
      <c r="S161" s="102"/>
      <c r="T161" s="98" t="str">
        <f t="shared" si="52"/>
        <v/>
      </c>
      <c r="U161" s="99" t="str">
        <f t="shared" si="53"/>
        <v/>
      </c>
      <c r="V161" s="101" t="str">
        <f t="shared" si="54"/>
        <v/>
      </c>
      <c r="W161" s="63"/>
      <c r="X161" s="98" t="str">
        <f t="shared" si="55"/>
        <v/>
      </c>
      <c r="Y161" s="99" t="str">
        <f t="shared" si="56"/>
        <v/>
      </c>
      <c r="Z161" s="64" t="str">
        <f t="shared" si="57"/>
        <v/>
      </c>
      <c r="AA161" s="23"/>
    </row>
    <row r="162" spans="19:27" ht="15.75" thickBot="1" x14ac:dyDescent="0.3">
      <c r="S162" s="102"/>
      <c r="T162" s="98" t="str">
        <f t="shared" si="52"/>
        <v/>
      </c>
      <c r="U162" s="99" t="str">
        <f t="shared" si="53"/>
        <v/>
      </c>
      <c r="V162" s="101" t="str">
        <f t="shared" si="54"/>
        <v/>
      </c>
      <c r="W162" s="63"/>
      <c r="X162" s="98" t="str">
        <f t="shared" si="55"/>
        <v/>
      </c>
      <c r="Y162" s="99" t="str">
        <f t="shared" si="56"/>
        <v/>
      </c>
      <c r="Z162" s="64" t="str">
        <f t="shared" si="57"/>
        <v/>
      </c>
      <c r="AA162" s="23"/>
    </row>
    <row r="163" spans="19:27" ht="15.75" thickBot="1" x14ac:dyDescent="0.3">
      <c r="S163" s="102"/>
      <c r="T163" s="98" t="str">
        <f t="shared" si="52"/>
        <v/>
      </c>
      <c r="U163" s="99" t="str">
        <f t="shared" si="53"/>
        <v/>
      </c>
      <c r="V163" s="101" t="str">
        <f t="shared" si="54"/>
        <v/>
      </c>
      <c r="W163" s="63"/>
      <c r="X163" s="98" t="str">
        <f t="shared" si="55"/>
        <v/>
      </c>
      <c r="Y163" s="99" t="str">
        <f t="shared" si="56"/>
        <v/>
      </c>
      <c r="Z163" s="64" t="str">
        <f t="shared" si="57"/>
        <v/>
      </c>
      <c r="AA163" s="23"/>
    </row>
    <row r="164" spans="19:27" ht="15.75" thickBot="1" x14ac:dyDescent="0.3">
      <c r="S164" s="102"/>
      <c r="T164" s="98" t="str">
        <f t="shared" si="52"/>
        <v/>
      </c>
      <c r="U164" s="99" t="str">
        <f t="shared" si="53"/>
        <v/>
      </c>
      <c r="V164" s="101" t="str">
        <f t="shared" si="54"/>
        <v/>
      </c>
      <c r="W164" s="63"/>
      <c r="X164" s="98" t="str">
        <f t="shared" si="55"/>
        <v/>
      </c>
      <c r="Y164" s="99" t="str">
        <f t="shared" si="56"/>
        <v/>
      </c>
      <c r="Z164" s="64" t="str">
        <f t="shared" si="57"/>
        <v/>
      </c>
      <c r="AA164" s="23"/>
    </row>
    <row r="165" spans="19:27" ht="15.75" thickBot="1" x14ac:dyDescent="0.3">
      <c r="S165" s="102"/>
      <c r="T165" s="98" t="str">
        <f t="shared" si="52"/>
        <v/>
      </c>
      <c r="U165" s="99" t="str">
        <f t="shared" si="53"/>
        <v/>
      </c>
      <c r="V165" s="101" t="str">
        <f t="shared" si="54"/>
        <v/>
      </c>
      <c r="W165" s="63"/>
      <c r="X165" s="98" t="str">
        <f t="shared" si="55"/>
        <v/>
      </c>
      <c r="Y165" s="99" t="str">
        <f t="shared" si="56"/>
        <v/>
      </c>
      <c r="Z165" s="64" t="str">
        <f t="shared" si="57"/>
        <v/>
      </c>
      <c r="AA165" s="23"/>
    </row>
    <row r="166" spans="19:27" ht="15.75" thickBot="1" x14ac:dyDescent="0.3">
      <c r="S166" s="102"/>
      <c r="T166" s="98" t="str">
        <f t="shared" si="52"/>
        <v/>
      </c>
      <c r="U166" s="99" t="str">
        <f t="shared" si="53"/>
        <v/>
      </c>
      <c r="V166" s="101" t="str">
        <f t="shared" si="54"/>
        <v/>
      </c>
      <c r="W166" s="63"/>
      <c r="X166" s="98" t="str">
        <f t="shared" si="55"/>
        <v/>
      </c>
      <c r="Y166" s="99" t="str">
        <f t="shared" si="56"/>
        <v/>
      </c>
      <c r="Z166" s="64" t="str">
        <f t="shared" si="57"/>
        <v/>
      </c>
      <c r="AA166" s="23"/>
    </row>
    <row r="167" spans="19:27" ht="15.75" thickBot="1" x14ac:dyDescent="0.3">
      <c r="S167" s="102"/>
      <c r="T167" s="98" t="str">
        <f t="shared" si="52"/>
        <v/>
      </c>
      <c r="U167" s="99" t="str">
        <f t="shared" si="53"/>
        <v/>
      </c>
      <c r="V167" s="101" t="str">
        <f t="shared" si="54"/>
        <v/>
      </c>
      <c r="W167" s="63"/>
      <c r="X167" s="98" t="str">
        <f t="shared" si="55"/>
        <v/>
      </c>
      <c r="Y167" s="99" t="str">
        <f t="shared" si="56"/>
        <v/>
      </c>
      <c r="Z167" s="64" t="str">
        <f t="shared" si="57"/>
        <v/>
      </c>
      <c r="AA167" s="23"/>
    </row>
    <row r="168" spans="19:27" ht="15.75" thickBot="1" x14ac:dyDescent="0.3">
      <c r="S168" s="102"/>
      <c r="T168" s="98" t="str">
        <f t="shared" si="52"/>
        <v/>
      </c>
      <c r="U168" s="99" t="str">
        <f t="shared" si="53"/>
        <v/>
      </c>
      <c r="V168" s="101" t="str">
        <f t="shared" si="54"/>
        <v/>
      </c>
      <c r="W168" s="63"/>
      <c r="X168" s="98" t="str">
        <f t="shared" si="55"/>
        <v/>
      </c>
      <c r="Y168" s="99" t="str">
        <f t="shared" si="56"/>
        <v/>
      </c>
      <c r="Z168" s="64" t="str">
        <f t="shared" si="57"/>
        <v/>
      </c>
      <c r="AA168" s="23"/>
    </row>
    <row r="169" spans="19:27" ht="15.75" thickBot="1" x14ac:dyDescent="0.3">
      <c r="S169" s="102"/>
      <c r="T169" s="98" t="str">
        <f t="shared" si="52"/>
        <v/>
      </c>
      <c r="U169" s="99" t="str">
        <f t="shared" si="53"/>
        <v/>
      </c>
      <c r="V169" s="101" t="str">
        <f t="shared" si="54"/>
        <v/>
      </c>
      <c r="W169" s="63"/>
      <c r="X169" s="98" t="str">
        <f t="shared" si="55"/>
        <v/>
      </c>
      <c r="Y169" s="99" t="str">
        <f t="shared" si="56"/>
        <v/>
      </c>
      <c r="Z169" s="64" t="str">
        <f t="shared" si="57"/>
        <v/>
      </c>
      <c r="AA169" s="23"/>
    </row>
    <row r="170" spans="19:27" ht="15.75" thickBot="1" x14ac:dyDescent="0.3">
      <c r="S170" s="102"/>
      <c r="T170" s="98" t="str">
        <f t="shared" si="52"/>
        <v/>
      </c>
      <c r="U170" s="99" t="str">
        <f t="shared" si="53"/>
        <v/>
      </c>
      <c r="V170" s="101" t="str">
        <f t="shared" si="54"/>
        <v/>
      </c>
      <c r="W170" s="63"/>
      <c r="X170" s="98" t="str">
        <f t="shared" si="55"/>
        <v/>
      </c>
      <c r="Y170" s="99" t="str">
        <f t="shared" si="56"/>
        <v/>
      </c>
      <c r="Z170" s="64" t="str">
        <f t="shared" si="57"/>
        <v/>
      </c>
      <c r="AA170" s="23"/>
    </row>
    <row r="171" spans="19:27" ht="15.75" thickBot="1" x14ac:dyDescent="0.3">
      <c r="S171" s="102"/>
      <c r="T171" s="98" t="str">
        <f t="shared" si="52"/>
        <v/>
      </c>
      <c r="U171" s="99" t="str">
        <f t="shared" si="53"/>
        <v/>
      </c>
      <c r="V171" s="101" t="str">
        <f t="shared" si="54"/>
        <v/>
      </c>
      <c r="W171" s="63"/>
      <c r="X171" s="98" t="str">
        <f t="shared" si="55"/>
        <v/>
      </c>
      <c r="Y171" s="99" t="str">
        <f t="shared" si="56"/>
        <v/>
      </c>
      <c r="Z171" s="64" t="str">
        <f t="shared" si="57"/>
        <v/>
      </c>
      <c r="AA171" s="23"/>
    </row>
    <row r="172" spans="19:27" ht="15.75" thickBot="1" x14ac:dyDescent="0.3">
      <c r="S172" s="102"/>
      <c r="T172" s="98" t="str">
        <f t="shared" si="52"/>
        <v/>
      </c>
      <c r="U172" s="99" t="str">
        <f t="shared" si="53"/>
        <v/>
      </c>
      <c r="V172" s="101" t="str">
        <f t="shared" si="54"/>
        <v/>
      </c>
      <c r="W172" s="63"/>
      <c r="X172" s="98" t="str">
        <f t="shared" si="55"/>
        <v/>
      </c>
      <c r="Y172" s="99" t="str">
        <f t="shared" si="56"/>
        <v/>
      </c>
      <c r="Z172" s="64" t="str">
        <f t="shared" si="57"/>
        <v/>
      </c>
      <c r="AA172" s="23"/>
    </row>
    <row r="173" spans="19:27" ht="15.75" thickBot="1" x14ac:dyDescent="0.3">
      <c r="S173" s="102"/>
      <c r="T173" s="98" t="str">
        <f t="shared" si="52"/>
        <v/>
      </c>
      <c r="U173" s="99" t="str">
        <f t="shared" si="53"/>
        <v/>
      </c>
      <c r="V173" s="101" t="str">
        <f t="shared" si="54"/>
        <v/>
      </c>
      <c r="W173" s="63"/>
      <c r="X173" s="98" t="str">
        <f t="shared" si="55"/>
        <v/>
      </c>
      <c r="Y173" s="99" t="str">
        <f t="shared" si="56"/>
        <v/>
      </c>
      <c r="Z173" s="64" t="str">
        <f t="shared" si="57"/>
        <v/>
      </c>
      <c r="AA173" s="23"/>
    </row>
    <row r="174" spans="19:27" ht="15.75" thickBot="1" x14ac:dyDescent="0.3">
      <c r="S174" s="102"/>
      <c r="T174" s="98" t="str">
        <f t="shared" si="52"/>
        <v/>
      </c>
      <c r="U174" s="99" t="str">
        <f t="shared" si="53"/>
        <v/>
      </c>
      <c r="V174" s="101" t="str">
        <f t="shared" si="54"/>
        <v/>
      </c>
      <c r="W174" s="63"/>
      <c r="X174" s="98" t="str">
        <f t="shared" si="55"/>
        <v/>
      </c>
      <c r="Y174" s="99" t="str">
        <f t="shared" si="56"/>
        <v/>
      </c>
      <c r="Z174" s="64" t="str">
        <f t="shared" si="57"/>
        <v/>
      </c>
      <c r="AA174" s="23"/>
    </row>
    <row r="175" spans="19:27" ht="15.75" thickBot="1" x14ac:dyDescent="0.3">
      <c r="S175" s="102"/>
      <c r="T175" s="98" t="str">
        <f t="shared" si="52"/>
        <v/>
      </c>
      <c r="U175" s="99" t="str">
        <f t="shared" si="53"/>
        <v/>
      </c>
      <c r="V175" s="101" t="str">
        <f t="shared" si="54"/>
        <v/>
      </c>
      <c r="W175" s="63"/>
      <c r="X175" s="98" t="str">
        <f t="shared" si="55"/>
        <v/>
      </c>
      <c r="Y175" s="99" t="str">
        <f t="shared" si="56"/>
        <v/>
      </c>
      <c r="Z175" s="64" t="str">
        <f t="shared" si="57"/>
        <v/>
      </c>
      <c r="AA175" s="23"/>
    </row>
    <row r="176" spans="19:27" ht="15.75" thickBot="1" x14ac:dyDescent="0.3">
      <c r="S176" s="102"/>
      <c r="T176" s="98" t="str">
        <f t="shared" si="52"/>
        <v/>
      </c>
      <c r="U176" s="99" t="str">
        <f t="shared" si="53"/>
        <v/>
      </c>
      <c r="V176" s="101" t="str">
        <f t="shared" si="54"/>
        <v/>
      </c>
      <c r="W176" s="63"/>
      <c r="X176" s="98" t="str">
        <f t="shared" si="55"/>
        <v/>
      </c>
      <c r="Y176" s="99" t="str">
        <f t="shared" si="56"/>
        <v/>
      </c>
      <c r="Z176" s="64" t="str">
        <f t="shared" si="57"/>
        <v/>
      </c>
      <c r="AA176" s="23"/>
    </row>
    <row r="177" spans="19:27" ht="15.75" thickBot="1" x14ac:dyDescent="0.3">
      <c r="S177" s="102"/>
      <c r="T177" s="98" t="str">
        <f t="shared" si="52"/>
        <v/>
      </c>
      <c r="U177" s="99" t="str">
        <f t="shared" si="53"/>
        <v/>
      </c>
      <c r="V177" s="101" t="str">
        <f t="shared" si="54"/>
        <v/>
      </c>
      <c r="W177" s="63"/>
      <c r="X177" s="98" t="str">
        <f t="shared" si="55"/>
        <v/>
      </c>
      <c r="Y177" s="99" t="str">
        <f t="shared" si="56"/>
        <v/>
      </c>
      <c r="Z177" s="64" t="str">
        <f t="shared" si="57"/>
        <v/>
      </c>
      <c r="AA177" s="23"/>
    </row>
    <row r="178" spans="19:27" ht="15.75" thickBot="1" x14ac:dyDescent="0.3">
      <c r="S178" s="102"/>
      <c r="T178" s="98" t="str">
        <f t="shared" si="52"/>
        <v/>
      </c>
      <c r="U178" s="99" t="str">
        <f t="shared" si="53"/>
        <v/>
      </c>
      <c r="V178" s="101" t="str">
        <f t="shared" si="54"/>
        <v/>
      </c>
      <c r="W178" s="63"/>
      <c r="X178" s="98" t="str">
        <f t="shared" si="55"/>
        <v/>
      </c>
      <c r="Y178" s="99" t="str">
        <f t="shared" si="56"/>
        <v/>
      </c>
      <c r="Z178" s="64" t="str">
        <f t="shared" si="57"/>
        <v/>
      </c>
      <c r="AA178" s="23"/>
    </row>
    <row r="179" spans="19:27" ht="15.75" thickBot="1" x14ac:dyDescent="0.3">
      <c r="S179" s="102"/>
      <c r="T179" s="98" t="str">
        <f t="shared" si="52"/>
        <v/>
      </c>
      <c r="U179" s="99" t="str">
        <f t="shared" si="53"/>
        <v/>
      </c>
      <c r="V179" s="101" t="str">
        <f t="shared" si="54"/>
        <v/>
      </c>
      <c r="W179" s="63"/>
      <c r="X179" s="98" t="str">
        <f t="shared" si="55"/>
        <v/>
      </c>
      <c r="Y179" s="99" t="str">
        <f t="shared" si="56"/>
        <v/>
      </c>
      <c r="Z179" s="64" t="str">
        <f t="shared" si="57"/>
        <v/>
      </c>
      <c r="AA179" s="23"/>
    </row>
    <row r="180" spans="19:27" ht="15.75" thickBot="1" x14ac:dyDescent="0.3">
      <c r="S180" s="102"/>
      <c r="T180" s="98" t="str">
        <f t="shared" si="52"/>
        <v/>
      </c>
      <c r="U180" s="99" t="str">
        <f t="shared" si="53"/>
        <v/>
      </c>
      <c r="V180" s="101" t="str">
        <f t="shared" si="54"/>
        <v/>
      </c>
      <c r="W180" s="63"/>
      <c r="X180" s="98" t="str">
        <f t="shared" si="55"/>
        <v/>
      </c>
      <c r="Y180" s="99" t="str">
        <f t="shared" si="56"/>
        <v/>
      </c>
      <c r="Z180" s="64" t="str">
        <f t="shared" si="57"/>
        <v/>
      </c>
      <c r="AA180" s="23"/>
    </row>
    <row r="181" spans="19:27" ht="15.75" thickBot="1" x14ac:dyDescent="0.3">
      <c r="S181" s="102"/>
      <c r="T181" s="98" t="str">
        <f t="shared" si="52"/>
        <v/>
      </c>
      <c r="U181" s="99" t="str">
        <f t="shared" si="53"/>
        <v/>
      </c>
      <c r="V181" s="101" t="str">
        <f t="shared" si="54"/>
        <v/>
      </c>
      <c r="W181" s="63"/>
      <c r="X181" s="98" t="str">
        <f t="shared" si="55"/>
        <v/>
      </c>
      <c r="Y181" s="99" t="str">
        <f t="shared" si="56"/>
        <v/>
      </c>
      <c r="Z181" s="64" t="str">
        <f t="shared" si="57"/>
        <v/>
      </c>
      <c r="AA181" s="23"/>
    </row>
    <row r="182" spans="19:27" ht="15.75" thickBot="1" x14ac:dyDescent="0.3">
      <c r="S182" s="102"/>
      <c r="T182" s="98" t="str">
        <f t="shared" si="52"/>
        <v/>
      </c>
      <c r="U182" s="99" t="str">
        <f t="shared" si="53"/>
        <v/>
      </c>
      <c r="V182" s="101" t="str">
        <f t="shared" si="54"/>
        <v/>
      </c>
      <c r="W182" s="63"/>
      <c r="X182" s="98" t="str">
        <f t="shared" si="55"/>
        <v/>
      </c>
      <c r="Y182" s="99" t="str">
        <f t="shared" si="56"/>
        <v/>
      </c>
      <c r="Z182" s="64" t="str">
        <f t="shared" si="57"/>
        <v/>
      </c>
      <c r="AA182" s="23"/>
    </row>
    <row r="183" spans="19:27" ht="15.75" thickBot="1" x14ac:dyDescent="0.3">
      <c r="S183" s="102"/>
      <c r="T183" s="98" t="str">
        <f t="shared" si="52"/>
        <v/>
      </c>
      <c r="U183" s="99" t="str">
        <f t="shared" si="53"/>
        <v/>
      </c>
      <c r="V183" s="101" t="str">
        <f t="shared" si="54"/>
        <v/>
      </c>
      <c r="W183" s="63"/>
      <c r="X183" s="98" t="str">
        <f t="shared" si="55"/>
        <v/>
      </c>
      <c r="Y183" s="99" t="str">
        <f t="shared" si="56"/>
        <v/>
      </c>
      <c r="Z183" s="64" t="str">
        <f t="shared" si="57"/>
        <v/>
      </c>
      <c r="AA183" s="23"/>
    </row>
    <row r="184" spans="19:27" ht="15.75" thickBot="1" x14ac:dyDescent="0.3">
      <c r="S184" s="102"/>
      <c r="T184" s="98" t="str">
        <f t="shared" si="52"/>
        <v/>
      </c>
      <c r="U184" s="99" t="str">
        <f t="shared" si="53"/>
        <v/>
      </c>
      <c r="V184" s="101" t="str">
        <f t="shared" si="54"/>
        <v/>
      </c>
      <c r="W184" s="63"/>
      <c r="X184" s="98" t="str">
        <f t="shared" si="55"/>
        <v/>
      </c>
      <c r="Y184" s="99" t="str">
        <f t="shared" si="56"/>
        <v/>
      </c>
      <c r="Z184" s="64" t="str">
        <f t="shared" si="57"/>
        <v/>
      </c>
      <c r="AA184" s="23"/>
    </row>
    <row r="185" spans="19:27" ht="15.75" thickBot="1" x14ac:dyDescent="0.3">
      <c r="S185" s="102"/>
      <c r="T185" s="98" t="str">
        <f t="shared" si="52"/>
        <v/>
      </c>
      <c r="U185" s="99" t="str">
        <f t="shared" si="53"/>
        <v/>
      </c>
      <c r="V185" s="101" t="str">
        <f t="shared" si="54"/>
        <v/>
      </c>
      <c r="W185" s="63"/>
      <c r="X185" s="98" t="str">
        <f t="shared" si="55"/>
        <v/>
      </c>
      <c r="Y185" s="99" t="str">
        <f t="shared" si="56"/>
        <v/>
      </c>
      <c r="Z185" s="64" t="str">
        <f t="shared" si="57"/>
        <v/>
      </c>
      <c r="AA185" s="23"/>
    </row>
    <row r="186" spans="19:27" ht="15.75" thickBot="1" x14ac:dyDescent="0.3">
      <c r="S186" s="102"/>
      <c r="T186" s="98" t="str">
        <f t="shared" si="52"/>
        <v/>
      </c>
      <c r="U186" s="99" t="str">
        <f t="shared" si="53"/>
        <v/>
      </c>
      <c r="V186" s="101" t="str">
        <f t="shared" si="54"/>
        <v/>
      </c>
      <c r="W186" s="63"/>
      <c r="X186" s="98" t="str">
        <f t="shared" si="55"/>
        <v/>
      </c>
      <c r="Y186" s="99" t="str">
        <f t="shared" si="56"/>
        <v/>
      </c>
      <c r="Z186" s="64" t="str">
        <f t="shared" si="57"/>
        <v/>
      </c>
      <c r="AA186" s="23"/>
    </row>
    <row r="187" spans="19:27" ht="15.75" thickBot="1" x14ac:dyDescent="0.3">
      <c r="S187" s="102"/>
      <c r="T187" s="98" t="str">
        <f t="shared" si="52"/>
        <v/>
      </c>
      <c r="U187" s="99" t="str">
        <f t="shared" si="53"/>
        <v/>
      </c>
      <c r="V187" s="101" t="str">
        <f t="shared" si="54"/>
        <v/>
      </c>
      <c r="W187" s="63"/>
      <c r="X187" s="98" t="str">
        <f t="shared" si="55"/>
        <v/>
      </c>
      <c r="Y187" s="99" t="str">
        <f t="shared" si="56"/>
        <v/>
      </c>
      <c r="Z187" s="64" t="str">
        <f t="shared" si="57"/>
        <v/>
      </c>
      <c r="AA187" s="23"/>
    </row>
    <row r="188" spans="19:27" ht="15.75" thickBot="1" x14ac:dyDescent="0.3">
      <c r="S188" s="102"/>
      <c r="T188" s="98" t="str">
        <f t="shared" si="52"/>
        <v/>
      </c>
      <c r="U188" s="99" t="str">
        <f t="shared" si="53"/>
        <v/>
      </c>
      <c r="V188" s="101" t="str">
        <f t="shared" si="54"/>
        <v/>
      </c>
      <c r="W188" s="63"/>
      <c r="X188" s="98" t="str">
        <f t="shared" si="55"/>
        <v/>
      </c>
      <c r="Y188" s="99" t="str">
        <f t="shared" si="56"/>
        <v/>
      </c>
      <c r="Z188" s="64" t="str">
        <f t="shared" si="57"/>
        <v/>
      </c>
      <c r="AA188" s="23"/>
    </row>
    <row r="189" spans="19:27" ht="15.75" thickBot="1" x14ac:dyDescent="0.3">
      <c r="S189" s="102"/>
      <c r="T189" s="98" t="str">
        <f t="shared" si="52"/>
        <v/>
      </c>
      <c r="U189" s="99" t="str">
        <f t="shared" si="53"/>
        <v/>
      </c>
      <c r="V189" s="101" t="str">
        <f t="shared" si="54"/>
        <v/>
      </c>
      <c r="W189" s="63"/>
      <c r="X189" s="98" t="str">
        <f t="shared" si="55"/>
        <v/>
      </c>
      <c r="Y189" s="99" t="str">
        <f t="shared" si="56"/>
        <v/>
      </c>
      <c r="Z189" s="64" t="str">
        <f t="shared" si="57"/>
        <v/>
      </c>
      <c r="AA189" s="23"/>
    </row>
    <row r="190" spans="19:27" ht="15.75" thickBot="1" x14ac:dyDescent="0.3">
      <c r="S190" s="102"/>
      <c r="T190" s="98" t="str">
        <f t="shared" si="52"/>
        <v/>
      </c>
      <c r="U190" s="99" t="str">
        <f t="shared" si="53"/>
        <v/>
      </c>
      <c r="V190" s="101" t="str">
        <f t="shared" si="54"/>
        <v/>
      </c>
      <c r="W190" s="63"/>
      <c r="X190" s="98" t="str">
        <f t="shared" si="55"/>
        <v/>
      </c>
      <c r="Y190" s="99" t="str">
        <f t="shared" si="56"/>
        <v/>
      </c>
      <c r="Z190" s="64" t="str">
        <f t="shared" si="57"/>
        <v/>
      </c>
      <c r="AA190" s="23"/>
    </row>
    <row r="191" spans="19:27" ht="15.75" thickBot="1" x14ac:dyDescent="0.3">
      <c r="S191" s="102"/>
      <c r="T191" s="98" t="str">
        <f t="shared" si="52"/>
        <v/>
      </c>
      <c r="U191" s="99" t="str">
        <f t="shared" si="53"/>
        <v/>
      </c>
      <c r="V191" s="101" t="str">
        <f t="shared" si="54"/>
        <v/>
      </c>
      <c r="W191" s="63"/>
      <c r="X191" s="98" t="str">
        <f t="shared" si="55"/>
        <v/>
      </c>
      <c r="Y191" s="99" t="str">
        <f t="shared" si="56"/>
        <v/>
      </c>
      <c r="Z191" s="64" t="str">
        <f t="shared" si="57"/>
        <v/>
      </c>
      <c r="AA191" s="23"/>
    </row>
    <row r="192" spans="19:27" ht="15.75" thickBot="1" x14ac:dyDescent="0.3">
      <c r="S192" s="102"/>
      <c r="T192" s="98" t="str">
        <f t="shared" si="52"/>
        <v/>
      </c>
      <c r="U192" s="99" t="str">
        <f t="shared" si="53"/>
        <v/>
      </c>
      <c r="V192" s="101" t="str">
        <f t="shared" si="54"/>
        <v/>
      </c>
      <c r="W192" s="63"/>
      <c r="X192" s="98" t="str">
        <f t="shared" si="55"/>
        <v/>
      </c>
      <c r="Y192" s="99" t="str">
        <f t="shared" si="56"/>
        <v/>
      </c>
      <c r="Z192" s="64" t="str">
        <f t="shared" si="57"/>
        <v/>
      </c>
      <c r="AA192" s="23"/>
    </row>
    <row r="193" spans="19:27" ht="15.75" thickBot="1" x14ac:dyDescent="0.3">
      <c r="S193" s="102"/>
      <c r="T193" s="98" t="str">
        <f t="shared" si="52"/>
        <v/>
      </c>
      <c r="U193" s="99" t="str">
        <f t="shared" si="53"/>
        <v/>
      </c>
      <c r="V193" s="101" t="str">
        <f t="shared" si="54"/>
        <v/>
      </c>
      <c r="W193" s="63"/>
      <c r="X193" s="98" t="str">
        <f t="shared" si="55"/>
        <v/>
      </c>
      <c r="Y193" s="99" t="str">
        <f t="shared" si="56"/>
        <v/>
      </c>
      <c r="Z193" s="64" t="str">
        <f t="shared" si="57"/>
        <v/>
      </c>
      <c r="AA193" s="23"/>
    </row>
    <row r="194" spans="19:27" ht="15.75" thickBot="1" x14ac:dyDescent="0.3">
      <c r="S194" s="102"/>
      <c r="T194" s="98" t="str">
        <f t="shared" si="52"/>
        <v/>
      </c>
      <c r="U194" s="99" t="str">
        <f t="shared" si="53"/>
        <v/>
      </c>
      <c r="V194" s="101" t="str">
        <f t="shared" si="54"/>
        <v/>
      </c>
      <c r="W194" s="63"/>
      <c r="X194" s="98" t="str">
        <f t="shared" si="55"/>
        <v/>
      </c>
      <c r="Y194" s="99" t="str">
        <f t="shared" si="56"/>
        <v/>
      </c>
      <c r="Z194" s="64" t="str">
        <f t="shared" si="57"/>
        <v/>
      </c>
      <c r="AA194" s="23"/>
    </row>
    <row r="195" spans="19:27" ht="15.75" thickBot="1" x14ac:dyDescent="0.3">
      <c r="S195" s="102"/>
      <c r="T195" s="98" t="str">
        <f t="shared" si="52"/>
        <v/>
      </c>
      <c r="U195" s="99" t="str">
        <f t="shared" si="53"/>
        <v/>
      </c>
      <c r="V195" s="101" t="str">
        <f t="shared" si="54"/>
        <v/>
      </c>
      <c r="W195" s="63"/>
      <c r="X195" s="98" t="str">
        <f t="shared" si="55"/>
        <v/>
      </c>
      <c r="Y195" s="99" t="str">
        <f t="shared" si="56"/>
        <v/>
      </c>
      <c r="Z195" s="64" t="str">
        <f t="shared" si="57"/>
        <v/>
      </c>
      <c r="AA195" s="23"/>
    </row>
    <row r="196" spans="19:27" ht="15.75" thickBot="1" x14ac:dyDescent="0.3">
      <c r="S196" s="102"/>
      <c r="T196" s="98" t="str">
        <f t="shared" ref="T196:T259" si="58">IFERROR(INDEX($T$401:$T$1600,MATCH(ROW()-ROW($T$3),$S$401:$S$1600,0)), "")</f>
        <v/>
      </c>
      <c r="U196" s="99" t="str">
        <f t="shared" ref="U196:U259" si="59">IFERROR(INDEX($U$401:$U$1600,MATCH(ROW()-ROW($U$3),$S$401:$S$1600,0)), "")</f>
        <v/>
      </c>
      <c r="V196" s="101" t="str">
        <f t="shared" ref="V196:V259" si="60">IFERROR(INDEX($V$401:$V$1600,MATCH(ROW()-ROW($V$3),$S$401:$S$1600,0)), "")</f>
        <v/>
      </c>
      <c r="W196" s="63"/>
      <c r="X196" s="98" t="str">
        <f t="shared" ref="X196:X259" si="61">IFERROR(INDEX($X$401:$X$1600,MATCH(ROW()-ROW($X$3),$W$401:$W$1600,0)), "")</f>
        <v/>
      </c>
      <c r="Y196" s="99" t="str">
        <f t="shared" ref="Y196:Y259" si="62">IFERROR(INDEX($Y$401:$Y$1600,MATCH(ROW()-ROW($Y$3),$W$401:$W$1600,0)), "")</f>
        <v/>
      </c>
      <c r="Z196" s="64" t="str">
        <f t="shared" ref="Z196:Z259" si="63">IFERROR(INDEX($Z$401:$Z$1600,MATCH(ROW()-ROW($Z$3),$W$401:$W$1600,0)), "")</f>
        <v/>
      </c>
      <c r="AA196" s="23"/>
    </row>
    <row r="197" spans="19:27" ht="15.75" thickBot="1" x14ac:dyDescent="0.3">
      <c r="S197" s="102"/>
      <c r="T197" s="98" t="str">
        <f t="shared" si="58"/>
        <v/>
      </c>
      <c r="U197" s="99" t="str">
        <f t="shared" si="59"/>
        <v/>
      </c>
      <c r="V197" s="101" t="str">
        <f t="shared" si="60"/>
        <v/>
      </c>
      <c r="W197" s="63"/>
      <c r="X197" s="98" t="str">
        <f t="shared" si="61"/>
        <v/>
      </c>
      <c r="Y197" s="99" t="str">
        <f t="shared" si="62"/>
        <v/>
      </c>
      <c r="Z197" s="64" t="str">
        <f t="shared" si="63"/>
        <v/>
      </c>
      <c r="AA197" s="23"/>
    </row>
    <row r="198" spans="19:27" ht="15.75" thickBot="1" x14ac:dyDescent="0.3">
      <c r="S198" s="102"/>
      <c r="T198" s="98" t="str">
        <f t="shared" si="58"/>
        <v/>
      </c>
      <c r="U198" s="99" t="str">
        <f t="shared" si="59"/>
        <v/>
      </c>
      <c r="V198" s="101" t="str">
        <f t="shared" si="60"/>
        <v/>
      </c>
      <c r="W198" s="63"/>
      <c r="X198" s="98" t="str">
        <f t="shared" si="61"/>
        <v/>
      </c>
      <c r="Y198" s="99" t="str">
        <f t="shared" si="62"/>
        <v/>
      </c>
      <c r="Z198" s="64" t="str">
        <f t="shared" si="63"/>
        <v/>
      </c>
      <c r="AA198" s="23"/>
    </row>
    <row r="199" spans="19:27" ht="15.75" thickBot="1" x14ac:dyDescent="0.3">
      <c r="S199" s="102"/>
      <c r="T199" s="98" t="str">
        <f t="shared" si="58"/>
        <v/>
      </c>
      <c r="U199" s="99" t="str">
        <f t="shared" si="59"/>
        <v/>
      </c>
      <c r="V199" s="101" t="str">
        <f t="shared" si="60"/>
        <v/>
      </c>
      <c r="W199" s="63"/>
      <c r="X199" s="98" t="str">
        <f t="shared" si="61"/>
        <v/>
      </c>
      <c r="Y199" s="99" t="str">
        <f t="shared" si="62"/>
        <v/>
      </c>
      <c r="Z199" s="64" t="str">
        <f t="shared" si="63"/>
        <v/>
      </c>
      <c r="AA199" s="23"/>
    </row>
    <row r="200" spans="19:27" ht="15.75" thickBot="1" x14ac:dyDescent="0.3">
      <c r="S200" s="102"/>
      <c r="T200" s="98" t="str">
        <f t="shared" si="58"/>
        <v/>
      </c>
      <c r="U200" s="99" t="str">
        <f t="shared" si="59"/>
        <v/>
      </c>
      <c r="V200" s="101" t="str">
        <f t="shared" si="60"/>
        <v/>
      </c>
      <c r="W200" s="63"/>
      <c r="X200" s="98" t="str">
        <f t="shared" si="61"/>
        <v/>
      </c>
      <c r="Y200" s="99" t="str">
        <f t="shared" si="62"/>
        <v/>
      </c>
      <c r="Z200" s="64" t="str">
        <f t="shared" si="63"/>
        <v/>
      </c>
      <c r="AA200" s="23"/>
    </row>
    <row r="201" spans="19:27" ht="15.75" thickBot="1" x14ac:dyDescent="0.3">
      <c r="S201" s="102"/>
      <c r="T201" s="98" t="str">
        <f t="shared" si="58"/>
        <v/>
      </c>
      <c r="U201" s="99" t="str">
        <f t="shared" si="59"/>
        <v/>
      </c>
      <c r="V201" s="101" t="str">
        <f t="shared" si="60"/>
        <v/>
      </c>
      <c r="W201" s="63"/>
      <c r="X201" s="98" t="str">
        <f t="shared" si="61"/>
        <v/>
      </c>
      <c r="Y201" s="99" t="str">
        <f t="shared" si="62"/>
        <v/>
      </c>
      <c r="Z201" s="64" t="str">
        <f t="shared" si="63"/>
        <v/>
      </c>
      <c r="AA201" s="23"/>
    </row>
    <row r="202" spans="19:27" ht="15.75" thickBot="1" x14ac:dyDescent="0.3">
      <c r="S202" s="102"/>
      <c r="T202" s="98" t="str">
        <f t="shared" si="58"/>
        <v/>
      </c>
      <c r="U202" s="99" t="str">
        <f t="shared" si="59"/>
        <v/>
      </c>
      <c r="V202" s="101" t="str">
        <f t="shared" si="60"/>
        <v/>
      </c>
      <c r="W202" s="63"/>
      <c r="X202" s="98" t="str">
        <f t="shared" si="61"/>
        <v/>
      </c>
      <c r="Y202" s="99" t="str">
        <f t="shared" si="62"/>
        <v/>
      </c>
      <c r="Z202" s="64" t="str">
        <f t="shared" si="63"/>
        <v/>
      </c>
      <c r="AA202" s="23"/>
    </row>
    <row r="203" spans="19:27" ht="15.75" thickBot="1" x14ac:dyDescent="0.3">
      <c r="S203" s="102"/>
      <c r="T203" s="98" t="str">
        <f t="shared" si="58"/>
        <v/>
      </c>
      <c r="U203" s="99" t="str">
        <f t="shared" si="59"/>
        <v/>
      </c>
      <c r="V203" s="101" t="str">
        <f t="shared" si="60"/>
        <v/>
      </c>
      <c r="W203" s="63"/>
      <c r="X203" s="98" t="str">
        <f t="shared" si="61"/>
        <v/>
      </c>
      <c r="Y203" s="99" t="str">
        <f t="shared" si="62"/>
        <v/>
      </c>
      <c r="Z203" s="64" t="str">
        <f t="shared" si="63"/>
        <v/>
      </c>
      <c r="AA203" s="23"/>
    </row>
    <row r="204" spans="19:27" ht="15.75" thickBot="1" x14ac:dyDescent="0.3">
      <c r="S204" s="102"/>
      <c r="T204" s="98" t="str">
        <f t="shared" si="58"/>
        <v/>
      </c>
      <c r="U204" s="99" t="str">
        <f t="shared" si="59"/>
        <v/>
      </c>
      <c r="V204" s="101" t="str">
        <f t="shared" si="60"/>
        <v/>
      </c>
      <c r="W204" s="63"/>
      <c r="X204" s="98" t="str">
        <f t="shared" si="61"/>
        <v/>
      </c>
      <c r="Y204" s="99" t="str">
        <f t="shared" si="62"/>
        <v/>
      </c>
      <c r="Z204" s="64" t="str">
        <f t="shared" si="63"/>
        <v/>
      </c>
      <c r="AA204" s="23"/>
    </row>
    <row r="205" spans="19:27" ht="15.75" thickBot="1" x14ac:dyDescent="0.3">
      <c r="S205" s="102"/>
      <c r="T205" s="98" t="str">
        <f t="shared" si="58"/>
        <v/>
      </c>
      <c r="U205" s="99" t="str">
        <f t="shared" si="59"/>
        <v/>
      </c>
      <c r="V205" s="101" t="str">
        <f t="shared" si="60"/>
        <v/>
      </c>
      <c r="W205" s="63"/>
      <c r="X205" s="98" t="str">
        <f t="shared" si="61"/>
        <v/>
      </c>
      <c r="Y205" s="99" t="str">
        <f t="shared" si="62"/>
        <v/>
      </c>
      <c r="Z205" s="64" t="str">
        <f t="shared" si="63"/>
        <v/>
      </c>
      <c r="AA205" s="23"/>
    </row>
    <row r="206" spans="19:27" ht="15.75" thickBot="1" x14ac:dyDescent="0.3">
      <c r="S206" s="102"/>
      <c r="T206" s="98" t="str">
        <f t="shared" si="58"/>
        <v/>
      </c>
      <c r="U206" s="99" t="str">
        <f t="shared" si="59"/>
        <v/>
      </c>
      <c r="V206" s="101" t="str">
        <f t="shared" si="60"/>
        <v/>
      </c>
      <c r="W206" s="63"/>
      <c r="X206" s="98" t="str">
        <f t="shared" si="61"/>
        <v/>
      </c>
      <c r="Y206" s="99" t="str">
        <f t="shared" si="62"/>
        <v/>
      </c>
      <c r="Z206" s="64" t="str">
        <f t="shared" si="63"/>
        <v/>
      </c>
      <c r="AA206" s="23"/>
    </row>
    <row r="207" spans="19:27" ht="15.75" thickBot="1" x14ac:dyDescent="0.3">
      <c r="S207" s="102"/>
      <c r="T207" s="98" t="str">
        <f t="shared" si="58"/>
        <v/>
      </c>
      <c r="U207" s="99" t="str">
        <f t="shared" si="59"/>
        <v/>
      </c>
      <c r="V207" s="101" t="str">
        <f t="shared" si="60"/>
        <v/>
      </c>
      <c r="W207" s="63"/>
      <c r="X207" s="98" t="str">
        <f t="shared" si="61"/>
        <v/>
      </c>
      <c r="Y207" s="99" t="str">
        <f t="shared" si="62"/>
        <v/>
      </c>
      <c r="Z207" s="64" t="str">
        <f t="shared" si="63"/>
        <v/>
      </c>
      <c r="AA207" s="23"/>
    </row>
    <row r="208" spans="19:27" ht="15.75" thickBot="1" x14ac:dyDescent="0.3">
      <c r="S208" s="102"/>
      <c r="T208" s="98" t="str">
        <f t="shared" si="58"/>
        <v/>
      </c>
      <c r="U208" s="99" t="str">
        <f t="shared" si="59"/>
        <v/>
      </c>
      <c r="V208" s="101" t="str">
        <f t="shared" si="60"/>
        <v/>
      </c>
      <c r="W208" s="63"/>
      <c r="X208" s="98" t="str">
        <f t="shared" si="61"/>
        <v/>
      </c>
      <c r="Y208" s="99" t="str">
        <f t="shared" si="62"/>
        <v/>
      </c>
      <c r="Z208" s="64" t="str">
        <f t="shared" si="63"/>
        <v/>
      </c>
      <c r="AA208" s="23"/>
    </row>
    <row r="209" spans="19:27" ht="15.75" thickBot="1" x14ac:dyDescent="0.3">
      <c r="S209" s="102"/>
      <c r="T209" s="98" t="str">
        <f t="shared" si="58"/>
        <v/>
      </c>
      <c r="U209" s="99" t="str">
        <f t="shared" si="59"/>
        <v/>
      </c>
      <c r="V209" s="101" t="str">
        <f t="shared" si="60"/>
        <v/>
      </c>
      <c r="W209" s="63"/>
      <c r="X209" s="98" t="str">
        <f t="shared" si="61"/>
        <v/>
      </c>
      <c r="Y209" s="99" t="str">
        <f t="shared" si="62"/>
        <v/>
      </c>
      <c r="Z209" s="64" t="str">
        <f t="shared" si="63"/>
        <v/>
      </c>
      <c r="AA209" s="23"/>
    </row>
    <row r="210" spans="19:27" ht="15.75" thickBot="1" x14ac:dyDescent="0.3">
      <c r="S210" s="102"/>
      <c r="T210" s="98" t="str">
        <f t="shared" si="58"/>
        <v/>
      </c>
      <c r="U210" s="99" t="str">
        <f t="shared" si="59"/>
        <v/>
      </c>
      <c r="V210" s="101" t="str">
        <f t="shared" si="60"/>
        <v/>
      </c>
      <c r="W210" s="63"/>
      <c r="X210" s="98" t="str">
        <f t="shared" si="61"/>
        <v/>
      </c>
      <c r="Y210" s="99" t="str">
        <f t="shared" si="62"/>
        <v/>
      </c>
      <c r="Z210" s="64" t="str">
        <f t="shared" si="63"/>
        <v/>
      </c>
      <c r="AA210" s="23"/>
    </row>
    <row r="211" spans="19:27" ht="15.75" thickBot="1" x14ac:dyDescent="0.3">
      <c r="S211" s="102"/>
      <c r="T211" s="98" t="str">
        <f t="shared" si="58"/>
        <v/>
      </c>
      <c r="U211" s="99" t="str">
        <f t="shared" si="59"/>
        <v/>
      </c>
      <c r="V211" s="101" t="str">
        <f t="shared" si="60"/>
        <v/>
      </c>
      <c r="W211" s="63"/>
      <c r="X211" s="98" t="str">
        <f t="shared" si="61"/>
        <v/>
      </c>
      <c r="Y211" s="99" t="str">
        <f t="shared" si="62"/>
        <v/>
      </c>
      <c r="Z211" s="64" t="str">
        <f t="shared" si="63"/>
        <v/>
      </c>
      <c r="AA211" s="23"/>
    </row>
    <row r="212" spans="19:27" ht="15.75" thickBot="1" x14ac:dyDescent="0.3">
      <c r="S212" s="102"/>
      <c r="T212" s="98" t="str">
        <f t="shared" si="58"/>
        <v/>
      </c>
      <c r="U212" s="99" t="str">
        <f t="shared" si="59"/>
        <v/>
      </c>
      <c r="V212" s="101" t="str">
        <f t="shared" si="60"/>
        <v/>
      </c>
      <c r="W212" s="63"/>
      <c r="X212" s="98" t="str">
        <f t="shared" si="61"/>
        <v/>
      </c>
      <c r="Y212" s="99" t="str">
        <f t="shared" si="62"/>
        <v/>
      </c>
      <c r="Z212" s="64" t="str">
        <f t="shared" si="63"/>
        <v/>
      </c>
      <c r="AA212" s="23"/>
    </row>
    <row r="213" spans="19:27" ht="15.75" thickBot="1" x14ac:dyDescent="0.3">
      <c r="S213" s="102"/>
      <c r="T213" s="98" t="str">
        <f t="shared" si="58"/>
        <v/>
      </c>
      <c r="U213" s="99" t="str">
        <f t="shared" si="59"/>
        <v/>
      </c>
      <c r="V213" s="101" t="str">
        <f t="shared" si="60"/>
        <v/>
      </c>
      <c r="W213" s="63"/>
      <c r="X213" s="98" t="str">
        <f t="shared" si="61"/>
        <v/>
      </c>
      <c r="Y213" s="99" t="str">
        <f t="shared" si="62"/>
        <v/>
      </c>
      <c r="Z213" s="64" t="str">
        <f t="shared" si="63"/>
        <v/>
      </c>
      <c r="AA213" s="23"/>
    </row>
    <row r="214" spans="19:27" ht="15.75" thickBot="1" x14ac:dyDescent="0.3">
      <c r="S214" s="102"/>
      <c r="T214" s="98" t="str">
        <f t="shared" si="58"/>
        <v/>
      </c>
      <c r="U214" s="99" t="str">
        <f t="shared" si="59"/>
        <v/>
      </c>
      <c r="V214" s="101" t="str">
        <f t="shared" si="60"/>
        <v/>
      </c>
      <c r="W214" s="63"/>
      <c r="X214" s="98" t="str">
        <f t="shared" si="61"/>
        <v/>
      </c>
      <c r="Y214" s="99" t="str">
        <f t="shared" si="62"/>
        <v/>
      </c>
      <c r="Z214" s="64" t="str">
        <f t="shared" si="63"/>
        <v/>
      </c>
      <c r="AA214" s="23"/>
    </row>
    <row r="215" spans="19:27" ht="15.75" thickBot="1" x14ac:dyDescent="0.3">
      <c r="S215" s="102"/>
      <c r="T215" s="98" t="str">
        <f t="shared" si="58"/>
        <v/>
      </c>
      <c r="U215" s="99" t="str">
        <f t="shared" si="59"/>
        <v/>
      </c>
      <c r="V215" s="101" t="str">
        <f t="shared" si="60"/>
        <v/>
      </c>
      <c r="W215" s="63"/>
      <c r="X215" s="98" t="str">
        <f t="shared" si="61"/>
        <v/>
      </c>
      <c r="Y215" s="99" t="str">
        <f t="shared" si="62"/>
        <v/>
      </c>
      <c r="Z215" s="64" t="str">
        <f t="shared" si="63"/>
        <v/>
      </c>
      <c r="AA215" s="23"/>
    </row>
    <row r="216" spans="19:27" ht="15.75" thickBot="1" x14ac:dyDescent="0.3">
      <c r="S216" s="102"/>
      <c r="T216" s="98" t="str">
        <f t="shared" si="58"/>
        <v/>
      </c>
      <c r="U216" s="99" t="str">
        <f t="shared" si="59"/>
        <v/>
      </c>
      <c r="V216" s="101" t="str">
        <f t="shared" si="60"/>
        <v/>
      </c>
      <c r="W216" s="63"/>
      <c r="X216" s="98" t="str">
        <f t="shared" si="61"/>
        <v/>
      </c>
      <c r="Y216" s="99" t="str">
        <f t="shared" si="62"/>
        <v/>
      </c>
      <c r="Z216" s="64" t="str">
        <f t="shared" si="63"/>
        <v/>
      </c>
      <c r="AA216" s="23"/>
    </row>
    <row r="217" spans="19:27" ht="15.75" thickBot="1" x14ac:dyDescent="0.3">
      <c r="S217" s="102"/>
      <c r="T217" s="98" t="str">
        <f t="shared" si="58"/>
        <v/>
      </c>
      <c r="U217" s="99" t="str">
        <f t="shared" si="59"/>
        <v/>
      </c>
      <c r="V217" s="101" t="str">
        <f t="shared" si="60"/>
        <v/>
      </c>
      <c r="W217" s="63"/>
      <c r="X217" s="98" t="str">
        <f t="shared" si="61"/>
        <v/>
      </c>
      <c r="Y217" s="99" t="str">
        <f t="shared" si="62"/>
        <v/>
      </c>
      <c r="Z217" s="64" t="str">
        <f t="shared" si="63"/>
        <v/>
      </c>
      <c r="AA217" s="23"/>
    </row>
    <row r="218" spans="19:27" ht="15.75" thickBot="1" x14ac:dyDescent="0.3">
      <c r="S218" s="102"/>
      <c r="T218" s="98" t="str">
        <f t="shared" si="58"/>
        <v/>
      </c>
      <c r="U218" s="99" t="str">
        <f t="shared" si="59"/>
        <v/>
      </c>
      <c r="V218" s="101" t="str">
        <f t="shared" si="60"/>
        <v/>
      </c>
      <c r="W218" s="63"/>
      <c r="X218" s="98" t="str">
        <f t="shared" si="61"/>
        <v/>
      </c>
      <c r="Y218" s="99" t="str">
        <f t="shared" si="62"/>
        <v/>
      </c>
      <c r="Z218" s="64" t="str">
        <f t="shared" si="63"/>
        <v/>
      </c>
      <c r="AA218" s="23"/>
    </row>
    <row r="219" spans="19:27" ht="15.75" thickBot="1" x14ac:dyDescent="0.3">
      <c r="S219" s="102"/>
      <c r="T219" s="98" t="str">
        <f t="shared" si="58"/>
        <v/>
      </c>
      <c r="U219" s="99" t="str">
        <f t="shared" si="59"/>
        <v/>
      </c>
      <c r="V219" s="101" t="str">
        <f t="shared" si="60"/>
        <v/>
      </c>
      <c r="W219" s="63"/>
      <c r="X219" s="98" t="str">
        <f t="shared" si="61"/>
        <v/>
      </c>
      <c r="Y219" s="99" t="str">
        <f t="shared" si="62"/>
        <v/>
      </c>
      <c r="Z219" s="64" t="str">
        <f t="shared" si="63"/>
        <v/>
      </c>
      <c r="AA219" s="23"/>
    </row>
    <row r="220" spans="19:27" ht="15.75" thickBot="1" x14ac:dyDescent="0.3">
      <c r="S220" s="102"/>
      <c r="T220" s="98" t="str">
        <f t="shared" si="58"/>
        <v/>
      </c>
      <c r="U220" s="99" t="str">
        <f t="shared" si="59"/>
        <v/>
      </c>
      <c r="V220" s="101" t="str">
        <f t="shared" si="60"/>
        <v/>
      </c>
      <c r="W220" s="63"/>
      <c r="X220" s="98" t="str">
        <f t="shared" si="61"/>
        <v/>
      </c>
      <c r="Y220" s="99" t="str">
        <f t="shared" si="62"/>
        <v/>
      </c>
      <c r="Z220" s="64" t="str">
        <f t="shared" si="63"/>
        <v/>
      </c>
      <c r="AA220" s="23"/>
    </row>
    <row r="221" spans="19:27" ht="15.75" thickBot="1" x14ac:dyDescent="0.3">
      <c r="S221" s="102"/>
      <c r="T221" s="98" t="str">
        <f t="shared" si="58"/>
        <v/>
      </c>
      <c r="U221" s="99" t="str">
        <f t="shared" si="59"/>
        <v/>
      </c>
      <c r="V221" s="101" t="str">
        <f t="shared" si="60"/>
        <v/>
      </c>
      <c r="W221" s="63"/>
      <c r="X221" s="98" t="str">
        <f t="shared" si="61"/>
        <v/>
      </c>
      <c r="Y221" s="99" t="str">
        <f t="shared" si="62"/>
        <v/>
      </c>
      <c r="Z221" s="64" t="str">
        <f t="shared" si="63"/>
        <v/>
      </c>
      <c r="AA221" s="23"/>
    </row>
    <row r="222" spans="19:27" ht="15.75" thickBot="1" x14ac:dyDescent="0.3">
      <c r="S222" s="102"/>
      <c r="T222" s="98" t="str">
        <f t="shared" si="58"/>
        <v/>
      </c>
      <c r="U222" s="99" t="str">
        <f t="shared" si="59"/>
        <v/>
      </c>
      <c r="V222" s="101" t="str">
        <f t="shared" si="60"/>
        <v/>
      </c>
      <c r="W222" s="63"/>
      <c r="X222" s="98" t="str">
        <f t="shared" si="61"/>
        <v/>
      </c>
      <c r="Y222" s="99" t="str">
        <f t="shared" si="62"/>
        <v/>
      </c>
      <c r="Z222" s="64" t="str">
        <f t="shared" si="63"/>
        <v/>
      </c>
      <c r="AA222" s="23"/>
    </row>
    <row r="223" spans="19:27" ht="15.75" thickBot="1" x14ac:dyDescent="0.3">
      <c r="S223" s="102"/>
      <c r="T223" s="98" t="str">
        <f t="shared" si="58"/>
        <v/>
      </c>
      <c r="U223" s="99" t="str">
        <f t="shared" si="59"/>
        <v/>
      </c>
      <c r="V223" s="101" t="str">
        <f t="shared" si="60"/>
        <v/>
      </c>
      <c r="W223" s="63"/>
      <c r="X223" s="98" t="str">
        <f t="shared" si="61"/>
        <v/>
      </c>
      <c r="Y223" s="99" t="str">
        <f t="shared" si="62"/>
        <v/>
      </c>
      <c r="Z223" s="64" t="str">
        <f t="shared" si="63"/>
        <v/>
      </c>
      <c r="AA223" s="23"/>
    </row>
    <row r="224" spans="19:27" ht="15.75" thickBot="1" x14ac:dyDescent="0.3">
      <c r="S224" s="102"/>
      <c r="T224" s="98" t="str">
        <f t="shared" si="58"/>
        <v/>
      </c>
      <c r="U224" s="99" t="str">
        <f t="shared" si="59"/>
        <v/>
      </c>
      <c r="V224" s="101" t="str">
        <f t="shared" si="60"/>
        <v/>
      </c>
      <c r="W224" s="63"/>
      <c r="X224" s="98" t="str">
        <f t="shared" si="61"/>
        <v/>
      </c>
      <c r="Y224" s="99" t="str">
        <f t="shared" si="62"/>
        <v/>
      </c>
      <c r="Z224" s="64" t="str">
        <f t="shared" si="63"/>
        <v/>
      </c>
      <c r="AA224" s="23"/>
    </row>
    <row r="225" spans="19:27" ht="15.75" thickBot="1" x14ac:dyDescent="0.3">
      <c r="S225" s="102"/>
      <c r="T225" s="98" t="str">
        <f t="shared" si="58"/>
        <v/>
      </c>
      <c r="U225" s="99" t="str">
        <f t="shared" si="59"/>
        <v/>
      </c>
      <c r="V225" s="101" t="str">
        <f t="shared" si="60"/>
        <v/>
      </c>
      <c r="W225" s="63"/>
      <c r="X225" s="98" t="str">
        <f t="shared" si="61"/>
        <v/>
      </c>
      <c r="Y225" s="99" t="str">
        <f t="shared" si="62"/>
        <v/>
      </c>
      <c r="Z225" s="64" t="str">
        <f t="shared" si="63"/>
        <v/>
      </c>
      <c r="AA225" s="23"/>
    </row>
    <row r="226" spans="19:27" ht="15.75" thickBot="1" x14ac:dyDescent="0.3">
      <c r="S226" s="102"/>
      <c r="T226" s="98" t="str">
        <f t="shared" si="58"/>
        <v/>
      </c>
      <c r="U226" s="99" t="str">
        <f t="shared" si="59"/>
        <v/>
      </c>
      <c r="V226" s="101" t="str">
        <f t="shared" si="60"/>
        <v/>
      </c>
      <c r="W226" s="63"/>
      <c r="X226" s="98" t="str">
        <f t="shared" si="61"/>
        <v/>
      </c>
      <c r="Y226" s="99" t="str">
        <f t="shared" si="62"/>
        <v/>
      </c>
      <c r="Z226" s="64" t="str">
        <f t="shared" si="63"/>
        <v/>
      </c>
      <c r="AA226" s="23"/>
    </row>
    <row r="227" spans="19:27" ht="15.75" thickBot="1" x14ac:dyDescent="0.3">
      <c r="S227" s="102"/>
      <c r="T227" s="98" t="str">
        <f t="shared" si="58"/>
        <v/>
      </c>
      <c r="U227" s="99" t="str">
        <f t="shared" si="59"/>
        <v/>
      </c>
      <c r="V227" s="101" t="str">
        <f t="shared" si="60"/>
        <v/>
      </c>
      <c r="W227" s="63"/>
      <c r="X227" s="98" t="str">
        <f t="shared" si="61"/>
        <v/>
      </c>
      <c r="Y227" s="99" t="str">
        <f t="shared" si="62"/>
        <v/>
      </c>
      <c r="Z227" s="64" t="str">
        <f t="shared" si="63"/>
        <v/>
      </c>
      <c r="AA227" s="23"/>
    </row>
    <row r="228" spans="19:27" ht="15.75" thickBot="1" x14ac:dyDescent="0.3">
      <c r="S228" s="102"/>
      <c r="T228" s="98" t="str">
        <f t="shared" si="58"/>
        <v/>
      </c>
      <c r="U228" s="99" t="str">
        <f t="shared" si="59"/>
        <v/>
      </c>
      <c r="V228" s="101" t="str">
        <f t="shared" si="60"/>
        <v/>
      </c>
      <c r="W228" s="63"/>
      <c r="X228" s="98" t="str">
        <f t="shared" si="61"/>
        <v/>
      </c>
      <c r="Y228" s="99" t="str">
        <f t="shared" si="62"/>
        <v/>
      </c>
      <c r="Z228" s="64" t="str">
        <f t="shared" si="63"/>
        <v/>
      </c>
      <c r="AA228" s="23"/>
    </row>
    <row r="229" spans="19:27" ht="15.75" thickBot="1" x14ac:dyDescent="0.3">
      <c r="S229" s="102"/>
      <c r="T229" s="98" t="str">
        <f t="shared" si="58"/>
        <v/>
      </c>
      <c r="U229" s="99" t="str">
        <f t="shared" si="59"/>
        <v/>
      </c>
      <c r="V229" s="101" t="str">
        <f t="shared" si="60"/>
        <v/>
      </c>
      <c r="W229" s="63"/>
      <c r="X229" s="98" t="str">
        <f t="shared" si="61"/>
        <v/>
      </c>
      <c r="Y229" s="99" t="str">
        <f t="shared" si="62"/>
        <v/>
      </c>
      <c r="Z229" s="64" t="str">
        <f t="shared" si="63"/>
        <v/>
      </c>
      <c r="AA229" s="23"/>
    </row>
    <row r="230" spans="19:27" ht="15.75" thickBot="1" x14ac:dyDescent="0.3">
      <c r="S230" s="102"/>
      <c r="T230" s="98" t="str">
        <f t="shared" si="58"/>
        <v/>
      </c>
      <c r="U230" s="99" t="str">
        <f t="shared" si="59"/>
        <v/>
      </c>
      <c r="V230" s="101" t="str">
        <f t="shared" si="60"/>
        <v/>
      </c>
      <c r="W230" s="63"/>
      <c r="X230" s="98" t="str">
        <f t="shared" si="61"/>
        <v/>
      </c>
      <c r="Y230" s="99" t="str">
        <f t="shared" si="62"/>
        <v/>
      </c>
      <c r="Z230" s="64" t="str">
        <f t="shared" si="63"/>
        <v/>
      </c>
      <c r="AA230" s="23"/>
    </row>
    <row r="231" spans="19:27" ht="15.75" thickBot="1" x14ac:dyDescent="0.3">
      <c r="S231" s="102"/>
      <c r="T231" s="98" t="str">
        <f t="shared" si="58"/>
        <v/>
      </c>
      <c r="U231" s="99" t="str">
        <f t="shared" si="59"/>
        <v/>
      </c>
      <c r="V231" s="101" t="str">
        <f t="shared" si="60"/>
        <v/>
      </c>
      <c r="W231" s="63"/>
      <c r="X231" s="98" t="str">
        <f t="shared" si="61"/>
        <v/>
      </c>
      <c r="Y231" s="99" t="str">
        <f t="shared" si="62"/>
        <v/>
      </c>
      <c r="Z231" s="64" t="str">
        <f t="shared" si="63"/>
        <v/>
      </c>
      <c r="AA231" s="23"/>
    </row>
    <row r="232" spans="19:27" ht="15.75" thickBot="1" x14ac:dyDescent="0.3">
      <c r="S232" s="102"/>
      <c r="T232" s="98" t="str">
        <f t="shared" si="58"/>
        <v/>
      </c>
      <c r="U232" s="99" t="str">
        <f t="shared" si="59"/>
        <v/>
      </c>
      <c r="V232" s="101" t="str">
        <f t="shared" si="60"/>
        <v/>
      </c>
      <c r="W232" s="63"/>
      <c r="X232" s="98" t="str">
        <f t="shared" si="61"/>
        <v/>
      </c>
      <c r="Y232" s="99" t="str">
        <f t="shared" si="62"/>
        <v/>
      </c>
      <c r="Z232" s="64" t="str">
        <f t="shared" si="63"/>
        <v/>
      </c>
      <c r="AA232" s="23"/>
    </row>
    <row r="233" spans="19:27" ht="15.75" thickBot="1" x14ac:dyDescent="0.3">
      <c r="S233" s="102"/>
      <c r="T233" s="98" t="str">
        <f t="shared" si="58"/>
        <v/>
      </c>
      <c r="U233" s="99" t="str">
        <f t="shared" si="59"/>
        <v/>
      </c>
      <c r="V233" s="101" t="str">
        <f t="shared" si="60"/>
        <v/>
      </c>
      <c r="W233" s="63"/>
      <c r="X233" s="98" t="str">
        <f t="shared" si="61"/>
        <v/>
      </c>
      <c r="Y233" s="99" t="str">
        <f t="shared" si="62"/>
        <v/>
      </c>
      <c r="Z233" s="64" t="str">
        <f t="shared" si="63"/>
        <v/>
      </c>
      <c r="AA233" s="23"/>
    </row>
    <row r="234" spans="19:27" ht="15.75" thickBot="1" x14ac:dyDescent="0.3">
      <c r="S234" s="102"/>
      <c r="T234" s="98" t="str">
        <f t="shared" si="58"/>
        <v/>
      </c>
      <c r="U234" s="99" t="str">
        <f t="shared" si="59"/>
        <v/>
      </c>
      <c r="V234" s="101" t="str">
        <f t="shared" si="60"/>
        <v/>
      </c>
      <c r="W234" s="63"/>
      <c r="X234" s="98" t="str">
        <f t="shared" si="61"/>
        <v/>
      </c>
      <c r="Y234" s="99" t="str">
        <f t="shared" si="62"/>
        <v/>
      </c>
      <c r="Z234" s="64" t="str">
        <f t="shared" si="63"/>
        <v/>
      </c>
      <c r="AA234" s="23"/>
    </row>
    <row r="235" spans="19:27" ht="15.75" thickBot="1" x14ac:dyDescent="0.3">
      <c r="S235" s="102"/>
      <c r="T235" s="98" t="str">
        <f t="shared" si="58"/>
        <v/>
      </c>
      <c r="U235" s="99" t="str">
        <f t="shared" si="59"/>
        <v/>
      </c>
      <c r="V235" s="101" t="str">
        <f t="shared" si="60"/>
        <v/>
      </c>
      <c r="W235" s="63"/>
      <c r="X235" s="98" t="str">
        <f t="shared" si="61"/>
        <v/>
      </c>
      <c r="Y235" s="99" t="str">
        <f t="shared" si="62"/>
        <v/>
      </c>
      <c r="Z235" s="64" t="str">
        <f t="shared" si="63"/>
        <v/>
      </c>
      <c r="AA235" s="23"/>
    </row>
    <row r="236" spans="19:27" ht="15.75" thickBot="1" x14ac:dyDescent="0.3">
      <c r="S236" s="102"/>
      <c r="T236" s="98" t="str">
        <f t="shared" si="58"/>
        <v/>
      </c>
      <c r="U236" s="99" t="str">
        <f t="shared" si="59"/>
        <v/>
      </c>
      <c r="V236" s="101" t="str">
        <f t="shared" si="60"/>
        <v/>
      </c>
      <c r="W236" s="63"/>
      <c r="X236" s="98" t="str">
        <f t="shared" si="61"/>
        <v/>
      </c>
      <c r="Y236" s="99" t="str">
        <f t="shared" si="62"/>
        <v/>
      </c>
      <c r="Z236" s="64" t="str">
        <f t="shared" si="63"/>
        <v/>
      </c>
      <c r="AA236" s="23"/>
    </row>
    <row r="237" spans="19:27" ht="15.75" thickBot="1" x14ac:dyDescent="0.3">
      <c r="S237" s="102"/>
      <c r="T237" s="98" t="str">
        <f t="shared" si="58"/>
        <v/>
      </c>
      <c r="U237" s="99" t="str">
        <f t="shared" si="59"/>
        <v/>
      </c>
      <c r="V237" s="101" t="str">
        <f t="shared" si="60"/>
        <v/>
      </c>
      <c r="W237" s="63"/>
      <c r="X237" s="98" t="str">
        <f t="shared" si="61"/>
        <v/>
      </c>
      <c r="Y237" s="99" t="str">
        <f t="shared" si="62"/>
        <v/>
      </c>
      <c r="Z237" s="64" t="str">
        <f t="shared" si="63"/>
        <v/>
      </c>
      <c r="AA237" s="23"/>
    </row>
    <row r="238" spans="19:27" ht="15.75" thickBot="1" x14ac:dyDescent="0.3">
      <c r="S238" s="102"/>
      <c r="T238" s="98" t="str">
        <f t="shared" si="58"/>
        <v/>
      </c>
      <c r="U238" s="99" t="str">
        <f t="shared" si="59"/>
        <v/>
      </c>
      <c r="V238" s="101" t="str">
        <f t="shared" si="60"/>
        <v/>
      </c>
      <c r="W238" s="63"/>
      <c r="X238" s="98" t="str">
        <f t="shared" si="61"/>
        <v/>
      </c>
      <c r="Y238" s="99" t="str">
        <f t="shared" si="62"/>
        <v/>
      </c>
      <c r="Z238" s="64" t="str">
        <f t="shared" si="63"/>
        <v/>
      </c>
      <c r="AA238" s="23"/>
    </row>
    <row r="239" spans="19:27" ht="15.75" thickBot="1" x14ac:dyDescent="0.3">
      <c r="S239" s="102"/>
      <c r="T239" s="98" t="str">
        <f t="shared" si="58"/>
        <v/>
      </c>
      <c r="U239" s="99" t="str">
        <f t="shared" si="59"/>
        <v/>
      </c>
      <c r="V239" s="101" t="str">
        <f t="shared" si="60"/>
        <v/>
      </c>
      <c r="W239" s="63"/>
      <c r="X239" s="98" t="str">
        <f t="shared" si="61"/>
        <v/>
      </c>
      <c r="Y239" s="99" t="str">
        <f t="shared" si="62"/>
        <v/>
      </c>
      <c r="Z239" s="64" t="str">
        <f t="shared" si="63"/>
        <v/>
      </c>
      <c r="AA239" s="23"/>
    </row>
    <row r="240" spans="19:27" ht="15.75" thickBot="1" x14ac:dyDescent="0.3">
      <c r="S240" s="102"/>
      <c r="T240" s="98" t="str">
        <f t="shared" si="58"/>
        <v/>
      </c>
      <c r="U240" s="99" t="str">
        <f t="shared" si="59"/>
        <v/>
      </c>
      <c r="V240" s="101" t="str">
        <f t="shared" si="60"/>
        <v/>
      </c>
      <c r="W240" s="63"/>
      <c r="X240" s="98" t="str">
        <f t="shared" si="61"/>
        <v/>
      </c>
      <c r="Y240" s="99" t="str">
        <f t="shared" si="62"/>
        <v/>
      </c>
      <c r="Z240" s="64" t="str">
        <f t="shared" si="63"/>
        <v/>
      </c>
      <c r="AA240" s="23"/>
    </row>
    <row r="241" spans="19:27" ht="15.75" thickBot="1" x14ac:dyDescent="0.3">
      <c r="S241" s="102"/>
      <c r="T241" s="98" t="str">
        <f t="shared" si="58"/>
        <v/>
      </c>
      <c r="U241" s="99" t="str">
        <f t="shared" si="59"/>
        <v/>
      </c>
      <c r="V241" s="101" t="str">
        <f t="shared" si="60"/>
        <v/>
      </c>
      <c r="W241" s="63"/>
      <c r="X241" s="98" t="str">
        <f t="shared" si="61"/>
        <v/>
      </c>
      <c r="Y241" s="99" t="str">
        <f t="shared" si="62"/>
        <v/>
      </c>
      <c r="Z241" s="64" t="str">
        <f t="shared" si="63"/>
        <v/>
      </c>
      <c r="AA241" s="23"/>
    </row>
    <row r="242" spans="19:27" ht="15.75" thickBot="1" x14ac:dyDescent="0.3">
      <c r="S242" s="102"/>
      <c r="T242" s="98" t="str">
        <f t="shared" si="58"/>
        <v/>
      </c>
      <c r="U242" s="99" t="str">
        <f t="shared" si="59"/>
        <v/>
      </c>
      <c r="V242" s="101" t="str">
        <f t="shared" si="60"/>
        <v/>
      </c>
      <c r="W242" s="63"/>
      <c r="X242" s="98" t="str">
        <f t="shared" si="61"/>
        <v/>
      </c>
      <c r="Y242" s="99" t="str">
        <f t="shared" si="62"/>
        <v/>
      </c>
      <c r="Z242" s="64" t="str">
        <f t="shared" si="63"/>
        <v/>
      </c>
      <c r="AA242" s="23"/>
    </row>
    <row r="243" spans="19:27" ht="15.75" thickBot="1" x14ac:dyDescent="0.3">
      <c r="S243" s="102"/>
      <c r="T243" s="98" t="str">
        <f t="shared" si="58"/>
        <v/>
      </c>
      <c r="U243" s="99" t="str">
        <f t="shared" si="59"/>
        <v/>
      </c>
      <c r="V243" s="101" t="str">
        <f t="shared" si="60"/>
        <v/>
      </c>
      <c r="W243" s="63"/>
      <c r="X243" s="98" t="str">
        <f t="shared" si="61"/>
        <v/>
      </c>
      <c r="Y243" s="99" t="str">
        <f t="shared" si="62"/>
        <v/>
      </c>
      <c r="Z243" s="64" t="str">
        <f t="shared" si="63"/>
        <v/>
      </c>
      <c r="AA243" s="23"/>
    </row>
    <row r="244" spans="19:27" ht="15.75" thickBot="1" x14ac:dyDescent="0.3">
      <c r="S244" s="102"/>
      <c r="T244" s="98" t="str">
        <f t="shared" si="58"/>
        <v/>
      </c>
      <c r="U244" s="99" t="str">
        <f t="shared" si="59"/>
        <v/>
      </c>
      <c r="V244" s="101" t="str">
        <f t="shared" si="60"/>
        <v/>
      </c>
      <c r="W244" s="63"/>
      <c r="X244" s="98" t="str">
        <f t="shared" si="61"/>
        <v/>
      </c>
      <c r="Y244" s="99" t="str">
        <f t="shared" si="62"/>
        <v/>
      </c>
      <c r="Z244" s="64" t="str">
        <f t="shared" si="63"/>
        <v/>
      </c>
      <c r="AA244" s="23"/>
    </row>
    <row r="245" spans="19:27" ht="15.75" thickBot="1" x14ac:dyDescent="0.3">
      <c r="S245" s="102"/>
      <c r="T245" s="98" t="str">
        <f t="shared" si="58"/>
        <v/>
      </c>
      <c r="U245" s="99" t="str">
        <f t="shared" si="59"/>
        <v/>
      </c>
      <c r="V245" s="101" t="str">
        <f t="shared" si="60"/>
        <v/>
      </c>
      <c r="W245" s="63"/>
      <c r="X245" s="98" t="str">
        <f t="shared" si="61"/>
        <v/>
      </c>
      <c r="Y245" s="99" t="str">
        <f t="shared" si="62"/>
        <v/>
      </c>
      <c r="Z245" s="64" t="str">
        <f t="shared" si="63"/>
        <v/>
      </c>
      <c r="AA245" s="23"/>
    </row>
    <row r="246" spans="19:27" ht="15.75" thickBot="1" x14ac:dyDescent="0.3">
      <c r="S246" s="102"/>
      <c r="T246" s="98" t="str">
        <f t="shared" si="58"/>
        <v/>
      </c>
      <c r="U246" s="99" t="str">
        <f t="shared" si="59"/>
        <v/>
      </c>
      <c r="V246" s="101" t="str">
        <f t="shared" si="60"/>
        <v/>
      </c>
      <c r="W246" s="63"/>
      <c r="X246" s="98" t="str">
        <f t="shared" si="61"/>
        <v/>
      </c>
      <c r="Y246" s="99" t="str">
        <f t="shared" si="62"/>
        <v/>
      </c>
      <c r="Z246" s="64" t="str">
        <f t="shared" si="63"/>
        <v/>
      </c>
      <c r="AA246" s="23"/>
    </row>
    <row r="247" spans="19:27" ht="15.75" thickBot="1" x14ac:dyDescent="0.3">
      <c r="S247" s="102"/>
      <c r="T247" s="98" t="str">
        <f t="shared" si="58"/>
        <v/>
      </c>
      <c r="U247" s="99" t="str">
        <f t="shared" si="59"/>
        <v/>
      </c>
      <c r="V247" s="101" t="str">
        <f t="shared" si="60"/>
        <v/>
      </c>
      <c r="W247" s="63"/>
      <c r="X247" s="98" t="str">
        <f t="shared" si="61"/>
        <v/>
      </c>
      <c r="Y247" s="99" t="str">
        <f t="shared" si="62"/>
        <v/>
      </c>
      <c r="Z247" s="64" t="str">
        <f t="shared" si="63"/>
        <v/>
      </c>
      <c r="AA247" s="23"/>
    </row>
    <row r="248" spans="19:27" ht="15.75" thickBot="1" x14ac:dyDescent="0.3">
      <c r="S248" s="102"/>
      <c r="T248" s="98" t="str">
        <f t="shared" si="58"/>
        <v/>
      </c>
      <c r="U248" s="99" t="str">
        <f t="shared" si="59"/>
        <v/>
      </c>
      <c r="V248" s="101" t="str">
        <f t="shared" si="60"/>
        <v/>
      </c>
      <c r="W248" s="63"/>
      <c r="X248" s="98" t="str">
        <f t="shared" si="61"/>
        <v/>
      </c>
      <c r="Y248" s="99" t="str">
        <f t="shared" si="62"/>
        <v/>
      </c>
      <c r="Z248" s="64" t="str">
        <f t="shared" si="63"/>
        <v/>
      </c>
      <c r="AA248" s="23"/>
    </row>
    <row r="249" spans="19:27" ht="15.75" thickBot="1" x14ac:dyDescent="0.3">
      <c r="S249" s="102"/>
      <c r="T249" s="98" t="str">
        <f t="shared" si="58"/>
        <v/>
      </c>
      <c r="U249" s="99" t="str">
        <f t="shared" si="59"/>
        <v/>
      </c>
      <c r="V249" s="101" t="str">
        <f t="shared" si="60"/>
        <v/>
      </c>
      <c r="W249" s="63"/>
      <c r="X249" s="98" t="str">
        <f t="shared" si="61"/>
        <v/>
      </c>
      <c r="Y249" s="99" t="str">
        <f t="shared" si="62"/>
        <v/>
      </c>
      <c r="Z249" s="64" t="str">
        <f t="shared" si="63"/>
        <v/>
      </c>
      <c r="AA249" s="23"/>
    </row>
    <row r="250" spans="19:27" ht="15.75" thickBot="1" x14ac:dyDescent="0.3">
      <c r="S250" s="102"/>
      <c r="T250" s="98" t="str">
        <f t="shared" si="58"/>
        <v/>
      </c>
      <c r="U250" s="99" t="str">
        <f t="shared" si="59"/>
        <v/>
      </c>
      <c r="V250" s="101" t="str">
        <f t="shared" si="60"/>
        <v/>
      </c>
      <c r="W250" s="63"/>
      <c r="X250" s="98" t="str">
        <f t="shared" si="61"/>
        <v/>
      </c>
      <c r="Y250" s="99" t="str">
        <f t="shared" si="62"/>
        <v/>
      </c>
      <c r="Z250" s="64" t="str">
        <f t="shared" si="63"/>
        <v/>
      </c>
      <c r="AA250" s="23"/>
    </row>
    <row r="251" spans="19:27" ht="15.75" thickBot="1" x14ac:dyDescent="0.3">
      <c r="S251" s="102"/>
      <c r="T251" s="98" t="str">
        <f t="shared" si="58"/>
        <v/>
      </c>
      <c r="U251" s="99" t="str">
        <f t="shared" si="59"/>
        <v/>
      </c>
      <c r="V251" s="101" t="str">
        <f t="shared" si="60"/>
        <v/>
      </c>
      <c r="W251" s="63"/>
      <c r="X251" s="98" t="str">
        <f t="shared" si="61"/>
        <v/>
      </c>
      <c r="Y251" s="99" t="str">
        <f t="shared" si="62"/>
        <v/>
      </c>
      <c r="Z251" s="64" t="str">
        <f t="shared" si="63"/>
        <v/>
      </c>
      <c r="AA251" s="23"/>
    </row>
    <row r="252" spans="19:27" ht="15.75" thickBot="1" x14ac:dyDescent="0.3">
      <c r="S252" s="102"/>
      <c r="T252" s="98" t="str">
        <f t="shared" si="58"/>
        <v/>
      </c>
      <c r="U252" s="99" t="str">
        <f t="shared" si="59"/>
        <v/>
      </c>
      <c r="V252" s="101" t="str">
        <f t="shared" si="60"/>
        <v/>
      </c>
      <c r="W252" s="63"/>
      <c r="X252" s="98" t="str">
        <f t="shared" si="61"/>
        <v/>
      </c>
      <c r="Y252" s="99" t="str">
        <f t="shared" si="62"/>
        <v/>
      </c>
      <c r="Z252" s="64" t="str">
        <f t="shared" si="63"/>
        <v/>
      </c>
      <c r="AA252" s="23"/>
    </row>
    <row r="253" spans="19:27" ht="15.75" thickBot="1" x14ac:dyDescent="0.3">
      <c r="S253" s="102"/>
      <c r="T253" s="98" t="str">
        <f t="shared" si="58"/>
        <v/>
      </c>
      <c r="U253" s="99" t="str">
        <f t="shared" si="59"/>
        <v/>
      </c>
      <c r="V253" s="101" t="str">
        <f t="shared" si="60"/>
        <v/>
      </c>
      <c r="W253" s="63"/>
      <c r="X253" s="98" t="str">
        <f t="shared" si="61"/>
        <v/>
      </c>
      <c r="Y253" s="99" t="str">
        <f t="shared" si="62"/>
        <v/>
      </c>
      <c r="Z253" s="64" t="str">
        <f t="shared" si="63"/>
        <v/>
      </c>
      <c r="AA253" s="23"/>
    </row>
    <row r="254" spans="19:27" ht="15.75" thickBot="1" x14ac:dyDescent="0.3">
      <c r="S254" s="102"/>
      <c r="T254" s="98" t="str">
        <f t="shared" si="58"/>
        <v/>
      </c>
      <c r="U254" s="99" t="str">
        <f t="shared" si="59"/>
        <v/>
      </c>
      <c r="V254" s="101" t="str">
        <f t="shared" si="60"/>
        <v/>
      </c>
      <c r="W254" s="63"/>
      <c r="X254" s="98" t="str">
        <f t="shared" si="61"/>
        <v/>
      </c>
      <c r="Y254" s="99" t="str">
        <f t="shared" si="62"/>
        <v/>
      </c>
      <c r="Z254" s="64" t="str">
        <f t="shared" si="63"/>
        <v/>
      </c>
      <c r="AA254" s="23"/>
    </row>
    <row r="255" spans="19:27" ht="15.75" thickBot="1" x14ac:dyDescent="0.3">
      <c r="S255" s="102"/>
      <c r="T255" s="98" t="str">
        <f t="shared" si="58"/>
        <v/>
      </c>
      <c r="U255" s="99" t="str">
        <f t="shared" si="59"/>
        <v/>
      </c>
      <c r="V255" s="101" t="str">
        <f t="shared" si="60"/>
        <v/>
      </c>
      <c r="W255" s="63"/>
      <c r="X255" s="98" t="str">
        <f t="shared" si="61"/>
        <v/>
      </c>
      <c r="Y255" s="99" t="str">
        <f t="shared" si="62"/>
        <v/>
      </c>
      <c r="Z255" s="64" t="str">
        <f t="shared" si="63"/>
        <v/>
      </c>
      <c r="AA255" s="23"/>
    </row>
    <row r="256" spans="19:27" ht="15.75" thickBot="1" x14ac:dyDescent="0.3">
      <c r="S256" s="102"/>
      <c r="T256" s="98" t="str">
        <f t="shared" si="58"/>
        <v/>
      </c>
      <c r="U256" s="99" t="str">
        <f t="shared" si="59"/>
        <v/>
      </c>
      <c r="V256" s="101" t="str">
        <f t="shared" si="60"/>
        <v/>
      </c>
      <c r="W256" s="63"/>
      <c r="X256" s="98" t="str">
        <f t="shared" si="61"/>
        <v/>
      </c>
      <c r="Y256" s="99" t="str">
        <f t="shared" si="62"/>
        <v/>
      </c>
      <c r="Z256" s="64" t="str">
        <f t="shared" si="63"/>
        <v/>
      </c>
      <c r="AA256" s="23"/>
    </row>
    <row r="257" spans="19:27" ht="15.75" thickBot="1" x14ac:dyDescent="0.3">
      <c r="S257" s="102"/>
      <c r="T257" s="98" t="str">
        <f t="shared" si="58"/>
        <v/>
      </c>
      <c r="U257" s="99" t="str">
        <f t="shared" si="59"/>
        <v/>
      </c>
      <c r="V257" s="101" t="str">
        <f t="shared" si="60"/>
        <v/>
      </c>
      <c r="W257" s="63"/>
      <c r="X257" s="98" t="str">
        <f t="shared" si="61"/>
        <v/>
      </c>
      <c r="Y257" s="99" t="str">
        <f t="shared" si="62"/>
        <v/>
      </c>
      <c r="Z257" s="64" t="str">
        <f t="shared" si="63"/>
        <v/>
      </c>
      <c r="AA257" s="23"/>
    </row>
    <row r="258" spans="19:27" ht="15.75" thickBot="1" x14ac:dyDescent="0.3">
      <c r="S258" s="102"/>
      <c r="T258" s="98" t="str">
        <f t="shared" si="58"/>
        <v/>
      </c>
      <c r="U258" s="99" t="str">
        <f t="shared" si="59"/>
        <v/>
      </c>
      <c r="V258" s="101" t="str">
        <f t="shared" si="60"/>
        <v/>
      </c>
      <c r="W258" s="63"/>
      <c r="X258" s="98" t="str">
        <f t="shared" si="61"/>
        <v/>
      </c>
      <c r="Y258" s="99" t="str">
        <f t="shared" si="62"/>
        <v/>
      </c>
      <c r="Z258" s="64" t="str">
        <f t="shared" si="63"/>
        <v/>
      </c>
      <c r="AA258" s="23"/>
    </row>
    <row r="259" spans="19:27" ht="15.75" thickBot="1" x14ac:dyDescent="0.3">
      <c r="S259" s="102"/>
      <c r="T259" s="98" t="str">
        <f t="shared" si="58"/>
        <v/>
      </c>
      <c r="U259" s="99" t="str">
        <f t="shared" si="59"/>
        <v/>
      </c>
      <c r="V259" s="101" t="str">
        <f t="shared" si="60"/>
        <v/>
      </c>
      <c r="W259" s="63"/>
      <c r="X259" s="98" t="str">
        <f t="shared" si="61"/>
        <v/>
      </c>
      <c r="Y259" s="99" t="str">
        <f t="shared" si="62"/>
        <v/>
      </c>
      <c r="Z259" s="64" t="str">
        <f t="shared" si="63"/>
        <v/>
      </c>
      <c r="AA259" s="23"/>
    </row>
    <row r="260" spans="19:27" ht="15.75" thickBot="1" x14ac:dyDescent="0.3">
      <c r="S260" s="102"/>
      <c r="T260" s="98" t="str">
        <f t="shared" ref="T260:T323" si="64">IFERROR(INDEX($T$401:$T$1600,MATCH(ROW()-ROW($T$3),$S$401:$S$1600,0)), "")</f>
        <v/>
      </c>
      <c r="U260" s="99" t="str">
        <f t="shared" ref="U260:U323" si="65">IFERROR(INDEX($U$401:$U$1600,MATCH(ROW()-ROW($U$3),$S$401:$S$1600,0)), "")</f>
        <v/>
      </c>
      <c r="V260" s="101" t="str">
        <f t="shared" ref="V260:V323" si="66">IFERROR(INDEX($V$401:$V$1600,MATCH(ROW()-ROW($V$3),$S$401:$S$1600,0)), "")</f>
        <v/>
      </c>
      <c r="W260" s="63"/>
      <c r="X260" s="98" t="str">
        <f t="shared" ref="X260:X323" si="67">IFERROR(INDEX($X$401:$X$1600,MATCH(ROW()-ROW($X$3),$W$401:$W$1600,0)), "")</f>
        <v/>
      </c>
      <c r="Y260" s="99" t="str">
        <f t="shared" ref="Y260:Y323" si="68">IFERROR(INDEX($Y$401:$Y$1600,MATCH(ROW()-ROW($Y$3),$W$401:$W$1600,0)), "")</f>
        <v/>
      </c>
      <c r="Z260" s="64" t="str">
        <f t="shared" ref="Z260:Z323" si="69">IFERROR(INDEX($Z$401:$Z$1600,MATCH(ROW()-ROW($Z$3),$W$401:$W$1600,0)), "")</f>
        <v/>
      </c>
      <c r="AA260" s="23"/>
    </row>
    <row r="261" spans="19:27" ht="15.75" thickBot="1" x14ac:dyDescent="0.3">
      <c r="S261" s="102"/>
      <c r="T261" s="98" t="str">
        <f t="shared" si="64"/>
        <v/>
      </c>
      <c r="U261" s="99" t="str">
        <f t="shared" si="65"/>
        <v/>
      </c>
      <c r="V261" s="101" t="str">
        <f t="shared" si="66"/>
        <v/>
      </c>
      <c r="W261" s="63"/>
      <c r="X261" s="98" t="str">
        <f t="shared" si="67"/>
        <v/>
      </c>
      <c r="Y261" s="99" t="str">
        <f t="shared" si="68"/>
        <v/>
      </c>
      <c r="Z261" s="64" t="str">
        <f t="shared" si="69"/>
        <v/>
      </c>
      <c r="AA261" s="23"/>
    </row>
    <row r="262" spans="19:27" ht="15.75" thickBot="1" x14ac:dyDescent="0.3">
      <c r="S262" s="102"/>
      <c r="T262" s="98" t="str">
        <f t="shared" si="64"/>
        <v/>
      </c>
      <c r="U262" s="99" t="str">
        <f t="shared" si="65"/>
        <v/>
      </c>
      <c r="V262" s="101" t="str">
        <f t="shared" si="66"/>
        <v/>
      </c>
      <c r="W262" s="63"/>
      <c r="X262" s="98" t="str">
        <f t="shared" si="67"/>
        <v/>
      </c>
      <c r="Y262" s="99" t="str">
        <f t="shared" si="68"/>
        <v/>
      </c>
      <c r="Z262" s="64" t="str">
        <f t="shared" si="69"/>
        <v/>
      </c>
      <c r="AA262" s="23"/>
    </row>
    <row r="263" spans="19:27" ht="15.75" thickBot="1" x14ac:dyDescent="0.3">
      <c r="S263" s="102"/>
      <c r="T263" s="98" t="str">
        <f t="shared" si="64"/>
        <v/>
      </c>
      <c r="U263" s="99" t="str">
        <f t="shared" si="65"/>
        <v/>
      </c>
      <c r="V263" s="101" t="str">
        <f t="shared" si="66"/>
        <v/>
      </c>
      <c r="W263" s="63"/>
      <c r="X263" s="98" t="str">
        <f t="shared" si="67"/>
        <v/>
      </c>
      <c r="Y263" s="99" t="str">
        <f t="shared" si="68"/>
        <v/>
      </c>
      <c r="Z263" s="64" t="str">
        <f t="shared" si="69"/>
        <v/>
      </c>
      <c r="AA263" s="23"/>
    </row>
    <row r="264" spans="19:27" ht="15.75" thickBot="1" x14ac:dyDescent="0.3">
      <c r="S264" s="102"/>
      <c r="T264" s="98" t="str">
        <f t="shared" si="64"/>
        <v/>
      </c>
      <c r="U264" s="99" t="str">
        <f t="shared" si="65"/>
        <v/>
      </c>
      <c r="V264" s="101" t="str">
        <f t="shared" si="66"/>
        <v/>
      </c>
      <c r="W264" s="63"/>
      <c r="X264" s="98" t="str">
        <f t="shared" si="67"/>
        <v/>
      </c>
      <c r="Y264" s="99" t="str">
        <f t="shared" si="68"/>
        <v/>
      </c>
      <c r="Z264" s="64" t="str">
        <f t="shared" si="69"/>
        <v/>
      </c>
      <c r="AA264" s="23"/>
    </row>
    <row r="265" spans="19:27" ht="15.75" thickBot="1" x14ac:dyDescent="0.3">
      <c r="S265" s="102"/>
      <c r="T265" s="98" t="str">
        <f t="shared" si="64"/>
        <v/>
      </c>
      <c r="U265" s="99" t="str">
        <f t="shared" si="65"/>
        <v/>
      </c>
      <c r="V265" s="101" t="str">
        <f t="shared" si="66"/>
        <v/>
      </c>
      <c r="W265" s="63"/>
      <c r="X265" s="98" t="str">
        <f t="shared" si="67"/>
        <v/>
      </c>
      <c r="Y265" s="99" t="str">
        <f t="shared" si="68"/>
        <v/>
      </c>
      <c r="Z265" s="64" t="str">
        <f t="shared" si="69"/>
        <v/>
      </c>
      <c r="AA265" s="23"/>
    </row>
    <row r="266" spans="19:27" ht="15.75" thickBot="1" x14ac:dyDescent="0.3">
      <c r="S266" s="102"/>
      <c r="T266" s="98" t="str">
        <f t="shared" si="64"/>
        <v/>
      </c>
      <c r="U266" s="99" t="str">
        <f t="shared" si="65"/>
        <v/>
      </c>
      <c r="V266" s="101" t="str">
        <f t="shared" si="66"/>
        <v/>
      </c>
      <c r="W266" s="63"/>
      <c r="X266" s="98" t="str">
        <f t="shared" si="67"/>
        <v/>
      </c>
      <c r="Y266" s="99" t="str">
        <f t="shared" si="68"/>
        <v/>
      </c>
      <c r="Z266" s="64" t="str">
        <f t="shared" si="69"/>
        <v/>
      </c>
      <c r="AA266" s="23"/>
    </row>
    <row r="267" spans="19:27" ht="15.75" thickBot="1" x14ac:dyDescent="0.3">
      <c r="S267" s="102"/>
      <c r="T267" s="98" t="str">
        <f t="shared" si="64"/>
        <v/>
      </c>
      <c r="U267" s="99" t="str">
        <f t="shared" si="65"/>
        <v/>
      </c>
      <c r="V267" s="101" t="str">
        <f t="shared" si="66"/>
        <v/>
      </c>
      <c r="W267" s="63"/>
      <c r="X267" s="98" t="str">
        <f t="shared" si="67"/>
        <v/>
      </c>
      <c r="Y267" s="99" t="str">
        <f t="shared" si="68"/>
        <v/>
      </c>
      <c r="Z267" s="64" t="str">
        <f t="shared" si="69"/>
        <v/>
      </c>
      <c r="AA267" s="23"/>
    </row>
    <row r="268" spans="19:27" ht="15.75" thickBot="1" x14ac:dyDescent="0.3">
      <c r="S268" s="102"/>
      <c r="T268" s="98" t="str">
        <f t="shared" si="64"/>
        <v/>
      </c>
      <c r="U268" s="99" t="str">
        <f t="shared" si="65"/>
        <v/>
      </c>
      <c r="V268" s="101" t="str">
        <f t="shared" si="66"/>
        <v/>
      </c>
      <c r="W268" s="63"/>
      <c r="X268" s="98" t="str">
        <f t="shared" si="67"/>
        <v/>
      </c>
      <c r="Y268" s="99" t="str">
        <f t="shared" si="68"/>
        <v/>
      </c>
      <c r="Z268" s="64" t="str">
        <f t="shared" si="69"/>
        <v/>
      </c>
      <c r="AA268" s="23"/>
    </row>
    <row r="269" spans="19:27" ht="15.75" thickBot="1" x14ac:dyDescent="0.3">
      <c r="S269" s="102"/>
      <c r="T269" s="98" t="str">
        <f t="shared" si="64"/>
        <v/>
      </c>
      <c r="U269" s="99" t="str">
        <f t="shared" si="65"/>
        <v/>
      </c>
      <c r="V269" s="101" t="str">
        <f t="shared" si="66"/>
        <v/>
      </c>
      <c r="W269" s="63"/>
      <c r="X269" s="98" t="str">
        <f t="shared" si="67"/>
        <v/>
      </c>
      <c r="Y269" s="99" t="str">
        <f t="shared" si="68"/>
        <v/>
      </c>
      <c r="Z269" s="64" t="str">
        <f t="shared" si="69"/>
        <v/>
      </c>
      <c r="AA269" s="23"/>
    </row>
    <row r="270" spans="19:27" ht="15.75" thickBot="1" x14ac:dyDescent="0.3">
      <c r="S270" s="102"/>
      <c r="T270" s="98" t="str">
        <f t="shared" si="64"/>
        <v/>
      </c>
      <c r="U270" s="99" t="str">
        <f t="shared" si="65"/>
        <v/>
      </c>
      <c r="V270" s="101" t="str">
        <f t="shared" si="66"/>
        <v/>
      </c>
      <c r="W270" s="63"/>
      <c r="X270" s="98" t="str">
        <f t="shared" si="67"/>
        <v/>
      </c>
      <c r="Y270" s="99" t="str">
        <f t="shared" si="68"/>
        <v/>
      </c>
      <c r="Z270" s="64" t="str">
        <f t="shared" si="69"/>
        <v/>
      </c>
      <c r="AA270" s="23"/>
    </row>
    <row r="271" spans="19:27" ht="15.75" thickBot="1" x14ac:dyDescent="0.3">
      <c r="S271" s="102"/>
      <c r="T271" s="98" t="str">
        <f t="shared" si="64"/>
        <v/>
      </c>
      <c r="U271" s="99" t="str">
        <f t="shared" si="65"/>
        <v/>
      </c>
      <c r="V271" s="101" t="str">
        <f t="shared" si="66"/>
        <v/>
      </c>
      <c r="W271" s="63"/>
      <c r="X271" s="98" t="str">
        <f t="shared" si="67"/>
        <v/>
      </c>
      <c r="Y271" s="99" t="str">
        <f t="shared" si="68"/>
        <v/>
      </c>
      <c r="Z271" s="64" t="str">
        <f t="shared" si="69"/>
        <v/>
      </c>
      <c r="AA271" s="23"/>
    </row>
    <row r="272" spans="19:27" ht="15.75" thickBot="1" x14ac:dyDescent="0.3">
      <c r="S272" s="102"/>
      <c r="T272" s="98" t="str">
        <f t="shared" si="64"/>
        <v/>
      </c>
      <c r="U272" s="99" t="str">
        <f t="shared" si="65"/>
        <v/>
      </c>
      <c r="V272" s="101" t="str">
        <f t="shared" si="66"/>
        <v/>
      </c>
      <c r="W272" s="63"/>
      <c r="X272" s="98" t="str">
        <f t="shared" si="67"/>
        <v/>
      </c>
      <c r="Y272" s="99" t="str">
        <f t="shared" si="68"/>
        <v/>
      </c>
      <c r="Z272" s="64" t="str">
        <f t="shared" si="69"/>
        <v/>
      </c>
      <c r="AA272" s="23"/>
    </row>
    <row r="273" spans="19:27" ht="15.75" thickBot="1" x14ac:dyDescent="0.3">
      <c r="S273" s="102"/>
      <c r="T273" s="98" t="str">
        <f t="shared" si="64"/>
        <v/>
      </c>
      <c r="U273" s="99" t="str">
        <f t="shared" si="65"/>
        <v/>
      </c>
      <c r="V273" s="101" t="str">
        <f t="shared" si="66"/>
        <v/>
      </c>
      <c r="W273" s="63"/>
      <c r="X273" s="98" t="str">
        <f t="shared" si="67"/>
        <v/>
      </c>
      <c r="Y273" s="99" t="str">
        <f t="shared" si="68"/>
        <v/>
      </c>
      <c r="Z273" s="64" t="str">
        <f t="shared" si="69"/>
        <v/>
      </c>
      <c r="AA273" s="23"/>
    </row>
    <row r="274" spans="19:27" ht="15.75" thickBot="1" x14ac:dyDescent="0.3">
      <c r="S274" s="102"/>
      <c r="T274" s="98" t="str">
        <f t="shared" si="64"/>
        <v/>
      </c>
      <c r="U274" s="99" t="str">
        <f t="shared" si="65"/>
        <v/>
      </c>
      <c r="V274" s="101" t="str">
        <f t="shared" si="66"/>
        <v/>
      </c>
      <c r="W274" s="63"/>
      <c r="X274" s="98" t="str">
        <f t="shared" si="67"/>
        <v/>
      </c>
      <c r="Y274" s="99" t="str">
        <f t="shared" si="68"/>
        <v/>
      </c>
      <c r="Z274" s="64" t="str">
        <f t="shared" si="69"/>
        <v/>
      </c>
      <c r="AA274" s="23"/>
    </row>
    <row r="275" spans="19:27" ht="15.75" thickBot="1" x14ac:dyDescent="0.3">
      <c r="S275" s="102"/>
      <c r="T275" s="98" t="str">
        <f t="shared" si="64"/>
        <v/>
      </c>
      <c r="U275" s="99" t="str">
        <f t="shared" si="65"/>
        <v/>
      </c>
      <c r="V275" s="101" t="str">
        <f t="shared" si="66"/>
        <v/>
      </c>
      <c r="W275" s="63"/>
      <c r="X275" s="98" t="str">
        <f t="shared" si="67"/>
        <v/>
      </c>
      <c r="Y275" s="99" t="str">
        <f t="shared" si="68"/>
        <v/>
      </c>
      <c r="Z275" s="64" t="str">
        <f t="shared" si="69"/>
        <v/>
      </c>
      <c r="AA275" s="23"/>
    </row>
    <row r="276" spans="19:27" ht="15.75" thickBot="1" x14ac:dyDescent="0.3">
      <c r="S276" s="102"/>
      <c r="T276" s="98" t="str">
        <f t="shared" si="64"/>
        <v/>
      </c>
      <c r="U276" s="99" t="str">
        <f t="shared" si="65"/>
        <v/>
      </c>
      <c r="V276" s="101" t="str">
        <f t="shared" si="66"/>
        <v/>
      </c>
      <c r="W276" s="63"/>
      <c r="X276" s="98" t="str">
        <f t="shared" si="67"/>
        <v/>
      </c>
      <c r="Y276" s="99" t="str">
        <f t="shared" si="68"/>
        <v/>
      </c>
      <c r="Z276" s="64" t="str">
        <f t="shared" si="69"/>
        <v/>
      </c>
      <c r="AA276" s="23"/>
    </row>
    <row r="277" spans="19:27" ht="15.75" thickBot="1" x14ac:dyDescent="0.3">
      <c r="S277" s="102"/>
      <c r="T277" s="98" t="str">
        <f t="shared" si="64"/>
        <v/>
      </c>
      <c r="U277" s="99" t="str">
        <f t="shared" si="65"/>
        <v/>
      </c>
      <c r="V277" s="101" t="str">
        <f t="shared" si="66"/>
        <v/>
      </c>
      <c r="W277" s="63"/>
      <c r="X277" s="98" t="str">
        <f t="shared" si="67"/>
        <v/>
      </c>
      <c r="Y277" s="99" t="str">
        <f t="shared" si="68"/>
        <v/>
      </c>
      <c r="Z277" s="64" t="str">
        <f t="shared" si="69"/>
        <v/>
      </c>
      <c r="AA277" s="23"/>
    </row>
    <row r="278" spans="19:27" ht="15.75" thickBot="1" x14ac:dyDescent="0.3">
      <c r="S278" s="102"/>
      <c r="T278" s="98" t="str">
        <f t="shared" si="64"/>
        <v/>
      </c>
      <c r="U278" s="99" t="str">
        <f t="shared" si="65"/>
        <v/>
      </c>
      <c r="V278" s="101" t="str">
        <f t="shared" si="66"/>
        <v/>
      </c>
      <c r="W278" s="63"/>
      <c r="X278" s="98" t="str">
        <f t="shared" si="67"/>
        <v/>
      </c>
      <c r="Y278" s="99" t="str">
        <f t="shared" si="68"/>
        <v/>
      </c>
      <c r="Z278" s="64" t="str">
        <f t="shared" si="69"/>
        <v/>
      </c>
      <c r="AA278" s="23"/>
    </row>
    <row r="279" spans="19:27" ht="15.75" thickBot="1" x14ac:dyDescent="0.3">
      <c r="S279" s="102"/>
      <c r="T279" s="98" t="str">
        <f t="shared" si="64"/>
        <v/>
      </c>
      <c r="U279" s="99" t="str">
        <f t="shared" si="65"/>
        <v/>
      </c>
      <c r="V279" s="101" t="str">
        <f t="shared" si="66"/>
        <v/>
      </c>
      <c r="W279" s="63"/>
      <c r="X279" s="98" t="str">
        <f t="shared" si="67"/>
        <v/>
      </c>
      <c r="Y279" s="99" t="str">
        <f t="shared" si="68"/>
        <v/>
      </c>
      <c r="Z279" s="64" t="str">
        <f t="shared" si="69"/>
        <v/>
      </c>
      <c r="AA279" s="23"/>
    </row>
    <row r="280" spans="19:27" ht="15.75" thickBot="1" x14ac:dyDescent="0.3">
      <c r="S280" s="102"/>
      <c r="T280" s="98" t="str">
        <f t="shared" si="64"/>
        <v/>
      </c>
      <c r="U280" s="99" t="str">
        <f t="shared" si="65"/>
        <v/>
      </c>
      <c r="V280" s="101" t="str">
        <f t="shared" si="66"/>
        <v/>
      </c>
      <c r="W280" s="63"/>
      <c r="X280" s="98" t="str">
        <f t="shared" si="67"/>
        <v/>
      </c>
      <c r="Y280" s="99" t="str">
        <f t="shared" si="68"/>
        <v/>
      </c>
      <c r="Z280" s="64" t="str">
        <f t="shared" si="69"/>
        <v/>
      </c>
      <c r="AA280" s="23"/>
    </row>
    <row r="281" spans="19:27" ht="15.75" thickBot="1" x14ac:dyDescent="0.3">
      <c r="S281" s="102"/>
      <c r="T281" s="98" t="str">
        <f t="shared" si="64"/>
        <v/>
      </c>
      <c r="U281" s="99" t="str">
        <f t="shared" si="65"/>
        <v/>
      </c>
      <c r="V281" s="101" t="str">
        <f t="shared" si="66"/>
        <v/>
      </c>
      <c r="W281" s="63"/>
      <c r="X281" s="98" t="str">
        <f t="shared" si="67"/>
        <v/>
      </c>
      <c r="Y281" s="99" t="str">
        <f t="shared" si="68"/>
        <v/>
      </c>
      <c r="Z281" s="64" t="str">
        <f t="shared" si="69"/>
        <v/>
      </c>
      <c r="AA281" s="23"/>
    </row>
    <row r="282" spans="19:27" ht="15.75" thickBot="1" x14ac:dyDescent="0.3">
      <c r="S282" s="102"/>
      <c r="T282" s="98" t="str">
        <f t="shared" si="64"/>
        <v/>
      </c>
      <c r="U282" s="99" t="str">
        <f t="shared" si="65"/>
        <v/>
      </c>
      <c r="V282" s="101" t="str">
        <f t="shared" si="66"/>
        <v/>
      </c>
      <c r="W282" s="63"/>
      <c r="X282" s="98" t="str">
        <f t="shared" si="67"/>
        <v/>
      </c>
      <c r="Y282" s="99" t="str">
        <f t="shared" si="68"/>
        <v/>
      </c>
      <c r="Z282" s="64" t="str">
        <f t="shared" si="69"/>
        <v/>
      </c>
      <c r="AA282" s="23"/>
    </row>
    <row r="283" spans="19:27" ht="15.75" thickBot="1" x14ac:dyDescent="0.3">
      <c r="S283" s="102"/>
      <c r="T283" s="98" t="str">
        <f t="shared" si="64"/>
        <v/>
      </c>
      <c r="U283" s="99" t="str">
        <f t="shared" si="65"/>
        <v/>
      </c>
      <c r="V283" s="101" t="str">
        <f t="shared" si="66"/>
        <v/>
      </c>
      <c r="W283" s="63"/>
      <c r="X283" s="98" t="str">
        <f t="shared" si="67"/>
        <v/>
      </c>
      <c r="Y283" s="99" t="str">
        <f t="shared" si="68"/>
        <v/>
      </c>
      <c r="Z283" s="64" t="str">
        <f t="shared" si="69"/>
        <v/>
      </c>
      <c r="AA283" s="23"/>
    </row>
    <row r="284" spans="19:27" ht="15.75" thickBot="1" x14ac:dyDescent="0.3">
      <c r="S284" s="102"/>
      <c r="T284" s="98" t="str">
        <f t="shared" si="64"/>
        <v/>
      </c>
      <c r="U284" s="99" t="str">
        <f t="shared" si="65"/>
        <v/>
      </c>
      <c r="V284" s="101" t="str">
        <f t="shared" si="66"/>
        <v/>
      </c>
      <c r="W284" s="63"/>
      <c r="X284" s="98" t="str">
        <f t="shared" si="67"/>
        <v/>
      </c>
      <c r="Y284" s="99" t="str">
        <f t="shared" si="68"/>
        <v/>
      </c>
      <c r="Z284" s="64" t="str">
        <f t="shared" si="69"/>
        <v/>
      </c>
      <c r="AA284" s="23"/>
    </row>
    <row r="285" spans="19:27" ht="15.75" thickBot="1" x14ac:dyDescent="0.3">
      <c r="S285" s="102"/>
      <c r="T285" s="98" t="str">
        <f t="shared" si="64"/>
        <v/>
      </c>
      <c r="U285" s="99" t="str">
        <f t="shared" si="65"/>
        <v/>
      </c>
      <c r="V285" s="101" t="str">
        <f t="shared" si="66"/>
        <v/>
      </c>
      <c r="W285" s="63"/>
      <c r="X285" s="98" t="str">
        <f t="shared" si="67"/>
        <v/>
      </c>
      <c r="Y285" s="99" t="str">
        <f t="shared" si="68"/>
        <v/>
      </c>
      <c r="Z285" s="64" t="str">
        <f t="shared" si="69"/>
        <v/>
      </c>
      <c r="AA285" s="23"/>
    </row>
    <row r="286" spans="19:27" ht="15.75" thickBot="1" x14ac:dyDescent="0.3">
      <c r="S286" s="102"/>
      <c r="T286" s="98" t="str">
        <f t="shared" si="64"/>
        <v/>
      </c>
      <c r="U286" s="99" t="str">
        <f t="shared" si="65"/>
        <v/>
      </c>
      <c r="V286" s="101" t="str">
        <f t="shared" si="66"/>
        <v/>
      </c>
      <c r="W286" s="63"/>
      <c r="X286" s="98" t="str">
        <f t="shared" si="67"/>
        <v/>
      </c>
      <c r="Y286" s="99" t="str">
        <f t="shared" si="68"/>
        <v/>
      </c>
      <c r="Z286" s="64" t="str">
        <f t="shared" si="69"/>
        <v/>
      </c>
      <c r="AA286" s="23"/>
    </row>
    <row r="287" spans="19:27" ht="15.75" thickBot="1" x14ac:dyDescent="0.3">
      <c r="S287" s="102"/>
      <c r="T287" s="98" t="str">
        <f t="shared" si="64"/>
        <v/>
      </c>
      <c r="U287" s="99" t="str">
        <f t="shared" si="65"/>
        <v/>
      </c>
      <c r="V287" s="101" t="str">
        <f t="shared" si="66"/>
        <v/>
      </c>
      <c r="W287" s="63"/>
      <c r="X287" s="98" t="str">
        <f t="shared" si="67"/>
        <v/>
      </c>
      <c r="Y287" s="99" t="str">
        <f t="shared" si="68"/>
        <v/>
      </c>
      <c r="Z287" s="64" t="str">
        <f t="shared" si="69"/>
        <v/>
      </c>
      <c r="AA287" s="23"/>
    </row>
    <row r="288" spans="19:27" ht="15.75" thickBot="1" x14ac:dyDescent="0.3">
      <c r="S288" s="102"/>
      <c r="T288" s="98" t="str">
        <f t="shared" si="64"/>
        <v/>
      </c>
      <c r="U288" s="99" t="str">
        <f t="shared" si="65"/>
        <v/>
      </c>
      <c r="V288" s="101" t="str">
        <f t="shared" si="66"/>
        <v/>
      </c>
      <c r="W288" s="63"/>
      <c r="X288" s="98" t="str">
        <f t="shared" si="67"/>
        <v/>
      </c>
      <c r="Y288" s="99" t="str">
        <f t="shared" si="68"/>
        <v/>
      </c>
      <c r="Z288" s="64" t="str">
        <f t="shared" si="69"/>
        <v/>
      </c>
      <c r="AA288" s="23"/>
    </row>
    <row r="289" spans="19:27" ht="15.75" thickBot="1" x14ac:dyDescent="0.3">
      <c r="S289" s="102"/>
      <c r="T289" s="98" t="str">
        <f t="shared" si="64"/>
        <v/>
      </c>
      <c r="U289" s="99" t="str">
        <f t="shared" si="65"/>
        <v/>
      </c>
      <c r="V289" s="101" t="str">
        <f t="shared" si="66"/>
        <v/>
      </c>
      <c r="W289" s="63"/>
      <c r="X289" s="98" t="str">
        <f t="shared" si="67"/>
        <v/>
      </c>
      <c r="Y289" s="99" t="str">
        <f t="shared" si="68"/>
        <v/>
      </c>
      <c r="Z289" s="64" t="str">
        <f t="shared" si="69"/>
        <v/>
      </c>
      <c r="AA289" s="23"/>
    </row>
    <row r="290" spans="19:27" ht="15.75" thickBot="1" x14ac:dyDescent="0.3">
      <c r="S290" s="102"/>
      <c r="T290" s="98" t="str">
        <f t="shared" si="64"/>
        <v/>
      </c>
      <c r="U290" s="99" t="str">
        <f t="shared" si="65"/>
        <v/>
      </c>
      <c r="V290" s="101" t="str">
        <f t="shared" si="66"/>
        <v/>
      </c>
      <c r="W290" s="63"/>
      <c r="X290" s="98" t="str">
        <f t="shared" si="67"/>
        <v/>
      </c>
      <c r="Y290" s="99" t="str">
        <f t="shared" si="68"/>
        <v/>
      </c>
      <c r="Z290" s="64" t="str">
        <f t="shared" si="69"/>
        <v/>
      </c>
      <c r="AA290" s="23"/>
    </row>
    <row r="291" spans="19:27" ht="15.75" thickBot="1" x14ac:dyDescent="0.3">
      <c r="S291" s="102"/>
      <c r="T291" s="98" t="str">
        <f t="shared" si="64"/>
        <v/>
      </c>
      <c r="U291" s="99" t="str">
        <f t="shared" si="65"/>
        <v/>
      </c>
      <c r="V291" s="101" t="str">
        <f t="shared" si="66"/>
        <v/>
      </c>
      <c r="W291" s="63"/>
      <c r="X291" s="98" t="str">
        <f t="shared" si="67"/>
        <v/>
      </c>
      <c r="Y291" s="99" t="str">
        <f t="shared" si="68"/>
        <v/>
      </c>
      <c r="Z291" s="64" t="str">
        <f t="shared" si="69"/>
        <v/>
      </c>
      <c r="AA291" s="23"/>
    </row>
    <row r="292" spans="19:27" ht="15.75" thickBot="1" x14ac:dyDescent="0.3">
      <c r="S292" s="102"/>
      <c r="T292" s="98" t="str">
        <f t="shared" si="64"/>
        <v/>
      </c>
      <c r="U292" s="99" t="str">
        <f t="shared" si="65"/>
        <v/>
      </c>
      <c r="V292" s="101" t="str">
        <f t="shared" si="66"/>
        <v/>
      </c>
      <c r="W292" s="63"/>
      <c r="X292" s="98" t="str">
        <f t="shared" si="67"/>
        <v/>
      </c>
      <c r="Y292" s="99" t="str">
        <f t="shared" si="68"/>
        <v/>
      </c>
      <c r="Z292" s="64" t="str">
        <f t="shared" si="69"/>
        <v/>
      </c>
      <c r="AA292" s="23"/>
    </row>
    <row r="293" spans="19:27" ht="15.75" thickBot="1" x14ac:dyDescent="0.3">
      <c r="S293" s="102"/>
      <c r="T293" s="98" t="str">
        <f t="shared" si="64"/>
        <v/>
      </c>
      <c r="U293" s="99" t="str">
        <f t="shared" si="65"/>
        <v/>
      </c>
      <c r="V293" s="101" t="str">
        <f t="shared" si="66"/>
        <v/>
      </c>
      <c r="W293" s="63"/>
      <c r="X293" s="98" t="str">
        <f t="shared" si="67"/>
        <v/>
      </c>
      <c r="Y293" s="99" t="str">
        <f t="shared" si="68"/>
        <v/>
      </c>
      <c r="Z293" s="64" t="str">
        <f t="shared" si="69"/>
        <v/>
      </c>
      <c r="AA293" s="23"/>
    </row>
    <row r="294" spans="19:27" ht="15.75" thickBot="1" x14ac:dyDescent="0.3">
      <c r="S294" s="102"/>
      <c r="T294" s="98" t="str">
        <f t="shared" si="64"/>
        <v/>
      </c>
      <c r="U294" s="99" t="str">
        <f t="shared" si="65"/>
        <v/>
      </c>
      <c r="V294" s="101" t="str">
        <f t="shared" si="66"/>
        <v/>
      </c>
      <c r="W294" s="63"/>
      <c r="X294" s="98" t="str">
        <f t="shared" si="67"/>
        <v/>
      </c>
      <c r="Y294" s="99" t="str">
        <f t="shared" si="68"/>
        <v/>
      </c>
      <c r="Z294" s="64" t="str">
        <f t="shared" si="69"/>
        <v/>
      </c>
      <c r="AA294" s="23"/>
    </row>
    <row r="295" spans="19:27" ht="15.75" thickBot="1" x14ac:dyDescent="0.3">
      <c r="S295" s="102"/>
      <c r="T295" s="98" t="str">
        <f t="shared" si="64"/>
        <v/>
      </c>
      <c r="U295" s="99" t="str">
        <f t="shared" si="65"/>
        <v/>
      </c>
      <c r="V295" s="101" t="str">
        <f t="shared" si="66"/>
        <v/>
      </c>
      <c r="W295" s="63"/>
      <c r="X295" s="98" t="str">
        <f t="shared" si="67"/>
        <v/>
      </c>
      <c r="Y295" s="99" t="str">
        <f t="shared" si="68"/>
        <v/>
      </c>
      <c r="Z295" s="64" t="str">
        <f t="shared" si="69"/>
        <v/>
      </c>
      <c r="AA295" s="23"/>
    </row>
    <row r="296" spans="19:27" ht="15.75" thickBot="1" x14ac:dyDescent="0.3">
      <c r="S296" s="102"/>
      <c r="T296" s="98" t="str">
        <f t="shared" si="64"/>
        <v/>
      </c>
      <c r="U296" s="99" t="str">
        <f t="shared" si="65"/>
        <v/>
      </c>
      <c r="V296" s="101" t="str">
        <f t="shared" si="66"/>
        <v/>
      </c>
      <c r="W296" s="63"/>
      <c r="X296" s="98" t="str">
        <f t="shared" si="67"/>
        <v/>
      </c>
      <c r="Y296" s="99" t="str">
        <f t="shared" si="68"/>
        <v/>
      </c>
      <c r="Z296" s="64" t="str">
        <f t="shared" si="69"/>
        <v/>
      </c>
      <c r="AA296" s="23"/>
    </row>
    <row r="297" spans="19:27" ht="15.75" thickBot="1" x14ac:dyDescent="0.3">
      <c r="S297" s="102"/>
      <c r="T297" s="98" t="str">
        <f t="shared" si="64"/>
        <v/>
      </c>
      <c r="U297" s="99" t="str">
        <f t="shared" si="65"/>
        <v/>
      </c>
      <c r="V297" s="101" t="str">
        <f t="shared" si="66"/>
        <v/>
      </c>
      <c r="W297" s="63"/>
      <c r="X297" s="98" t="str">
        <f t="shared" si="67"/>
        <v/>
      </c>
      <c r="Y297" s="99" t="str">
        <f t="shared" si="68"/>
        <v/>
      </c>
      <c r="Z297" s="64" t="str">
        <f t="shared" si="69"/>
        <v/>
      </c>
      <c r="AA297" s="23"/>
    </row>
    <row r="298" spans="19:27" ht="15.75" thickBot="1" x14ac:dyDescent="0.3">
      <c r="S298" s="102"/>
      <c r="T298" s="98" t="str">
        <f t="shared" si="64"/>
        <v/>
      </c>
      <c r="U298" s="99" t="str">
        <f t="shared" si="65"/>
        <v/>
      </c>
      <c r="V298" s="101" t="str">
        <f t="shared" si="66"/>
        <v/>
      </c>
      <c r="W298" s="63"/>
      <c r="X298" s="98" t="str">
        <f t="shared" si="67"/>
        <v/>
      </c>
      <c r="Y298" s="99" t="str">
        <f t="shared" si="68"/>
        <v/>
      </c>
      <c r="Z298" s="64" t="str">
        <f t="shared" si="69"/>
        <v/>
      </c>
      <c r="AA298" s="23"/>
    </row>
    <row r="299" spans="19:27" ht="15.75" thickBot="1" x14ac:dyDescent="0.3">
      <c r="S299" s="102"/>
      <c r="T299" s="98" t="str">
        <f t="shared" si="64"/>
        <v/>
      </c>
      <c r="U299" s="99" t="str">
        <f t="shared" si="65"/>
        <v/>
      </c>
      <c r="V299" s="101" t="str">
        <f t="shared" si="66"/>
        <v/>
      </c>
      <c r="W299" s="63"/>
      <c r="X299" s="98" t="str">
        <f t="shared" si="67"/>
        <v/>
      </c>
      <c r="Y299" s="99" t="str">
        <f t="shared" si="68"/>
        <v/>
      </c>
      <c r="Z299" s="64" t="str">
        <f t="shared" si="69"/>
        <v/>
      </c>
      <c r="AA299" s="23"/>
    </row>
    <row r="300" spans="19:27" ht="15.75" thickBot="1" x14ac:dyDescent="0.3">
      <c r="S300" s="102"/>
      <c r="T300" s="98" t="str">
        <f t="shared" si="64"/>
        <v/>
      </c>
      <c r="U300" s="99" t="str">
        <f t="shared" si="65"/>
        <v/>
      </c>
      <c r="V300" s="101" t="str">
        <f t="shared" si="66"/>
        <v/>
      </c>
      <c r="W300" s="63"/>
      <c r="X300" s="98" t="str">
        <f t="shared" si="67"/>
        <v/>
      </c>
      <c r="Y300" s="99" t="str">
        <f t="shared" si="68"/>
        <v/>
      </c>
      <c r="Z300" s="64" t="str">
        <f t="shared" si="69"/>
        <v/>
      </c>
      <c r="AA300" s="23"/>
    </row>
    <row r="301" spans="19:27" ht="15.75" thickBot="1" x14ac:dyDescent="0.3">
      <c r="S301" s="102"/>
      <c r="T301" s="98" t="str">
        <f t="shared" si="64"/>
        <v/>
      </c>
      <c r="U301" s="99" t="str">
        <f t="shared" si="65"/>
        <v/>
      </c>
      <c r="V301" s="101" t="str">
        <f t="shared" si="66"/>
        <v/>
      </c>
      <c r="W301" s="63"/>
      <c r="X301" s="98" t="str">
        <f t="shared" si="67"/>
        <v/>
      </c>
      <c r="Y301" s="99" t="str">
        <f t="shared" si="68"/>
        <v/>
      </c>
      <c r="Z301" s="64" t="str">
        <f t="shared" si="69"/>
        <v/>
      </c>
      <c r="AA301" s="23"/>
    </row>
    <row r="302" spans="19:27" ht="15.75" thickBot="1" x14ac:dyDescent="0.3">
      <c r="S302" s="102"/>
      <c r="T302" s="98" t="str">
        <f t="shared" si="64"/>
        <v/>
      </c>
      <c r="U302" s="99" t="str">
        <f t="shared" si="65"/>
        <v/>
      </c>
      <c r="V302" s="101" t="str">
        <f t="shared" si="66"/>
        <v/>
      </c>
      <c r="W302" s="63"/>
      <c r="X302" s="98" t="str">
        <f t="shared" si="67"/>
        <v/>
      </c>
      <c r="Y302" s="99" t="str">
        <f t="shared" si="68"/>
        <v/>
      </c>
      <c r="Z302" s="64" t="str">
        <f t="shared" si="69"/>
        <v/>
      </c>
      <c r="AA302" s="23"/>
    </row>
    <row r="303" spans="19:27" ht="15.75" thickBot="1" x14ac:dyDescent="0.3">
      <c r="S303" s="102"/>
      <c r="T303" s="98" t="str">
        <f t="shared" si="64"/>
        <v/>
      </c>
      <c r="U303" s="99" t="str">
        <f t="shared" si="65"/>
        <v/>
      </c>
      <c r="V303" s="101" t="str">
        <f t="shared" si="66"/>
        <v/>
      </c>
      <c r="W303" s="63"/>
      <c r="X303" s="98" t="str">
        <f t="shared" si="67"/>
        <v/>
      </c>
      <c r="Y303" s="99" t="str">
        <f t="shared" si="68"/>
        <v/>
      </c>
      <c r="Z303" s="64" t="str">
        <f t="shared" si="69"/>
        <v/>
      </c>
      <c r="AA303" s="23"/>
    </row>
    <row r="304" spans="19:27" ht="15.75" thickBot="1" x14ac:dyDescent="0.3">
      <c r="S304" s="102"/>
      <c r="T304" s="98" t="str">
        <f t="shared" si="64"/>
        <v/>
      </c>
      <c r="U304" s="99" t="str">
        <f t="shared" si="65"/>
        <v/>
      </c>
      <c r="V304" s="101" t="str">
        <f t="shared" si="66"/>
        <v/>
      </c>
      <c r="W304" s="63"/>
      <c r="X304" s="98" t="str">
        <f t="shared" si="67"/>
        <v/>
      </c>
      <c r="Y304" s="99" t="str">
        <f t="shared" si="68"/>
        <v/>
      </c>
      <c r="Z304" s="64" t="str">
        <f t="shared" si="69"/>
        <v/>
      </c>
      <c r="AA304" s="23"/>
    </row>
    <row r="305" spans="19:27" ht="15.75" thickBot="1" x14ac:dyDescent="0.3">
      <c r="S305" s="102"/>
      <c r="T305" s="98" t="str">
        <f t="shared" si="64"/>
        <v/>
      </c>
      <c r="U305" s="99" t="str">
        <f t="shared" si="65"/>
        <v/>
      </c>
      <c r="V305" s="101" t="str">
        <f t="shared" si="66"/>
        <v/>
      </c>
      <c r="W305" s="63"/>
      <c r="X305" s="98" t="str">
        <f t="shared" si="67"/>
        <v/>
      </c>
      <c r="Y305" s="99" t="str">
        <f t="shared" si="68"/>
        <v/>
      </c>
      <c r="Z305" s="64" t="str">
        <f t="shared" si="69"/>
        <v/>
      </c>
      <c r="AA305" s="23"/>
    </row>
    <row r="306" spans="19:27" ht="15.75" thickBot="1" x14ac:dyDescent="0.3">
      <c r="S306" s="102"/>
      <c r="T306" s="98" t="str">
        <f t="shared" si="64"/>
        <v/>
      </c>
      <c r="U306" s="99" t="str">
        <f t="shared" si="65"/>
        <v/>
      </c>
      <c r="V306" s="101" t="str">
        <f t="shared" si="66"/>
        <v/>
      </c>
      <c r="W306" s="63"/>
      <c r="X306" s="98" t="str">
        <f t="shared" si="67"/>
        <v/>
      </c>
      <c r="Y306" s="99" t="str">
        <f t="shared" si="68"/>
        <v/>
      </c>
      <c r="Z306" s="64" t="str">
        <f t="shared" si="69"/>
        <v/>
      </c>
      <c r="AA306" s="23"/>
    </row>
    <row r="307" spans="19:27" ht="15.75" thickBot="1" x14ac:dyDescent="0.3">
      <c r="S307" s="102"/>
      <c r="T307" s="98" t="str">
        <f t="shared" si="64"/>
        <v/>
      </c>
      <c r="U307" s="99" t="str">
        <f t="shared" si="65"/>
        <v/>
      </c>
      <c r="V307" s="101" t="str">
        <f t="shared" si="66"/>
        <v/>
      </c>
      <c r="W307" s="63"/>
      <c r="X307" s="98" t="str">
        <f t="shared" si="67"/>
        <v/>
      </c>
      <c r="Y307" s="99" t="str">
        <f t="shared" si="68"/>
        <v/>
      </c>
      <c r="Z307" s="64" t="str">
        <f t="shared" si="69"/>
        <v/>
      </c>
      <c r="AA307" s="23"/>
    </row>
    <row r="308" spans="19:27" ht="15.75" thickBot="1" x14ac:dyDescent="0.3">
      <c r="S308" s="102"/>
      <c r="T308" s="98" t="str">
        <f t="shared" si="64"/>
        <v/>
      </c>
      <c r="U308" s="99" t="str">
        <f t="shared" si="65"/>
        <v/>
      </c>
      <c r="V308" s="101" t="str">
        <f t="shared" si="66"/>
        <v/>
      </c>
      <c r="W308" s="63"/>
      <c r="X308" s="98" t="str">
        <f t="shared" si="67"/>
        <v/>
      </c>
      <c r="Y308" s="99" t="str">
        <f t="shared" si="68"/>
        <v/>
      </c>
      <c r="Z308" s="64" t="str">
        <f t="shared" si="69"/>
        <v/>
      </c>
      <c r="AA308" s="23"/>
    </row>
    <row r="309" spans="19:27" ht="15.75" thickBot="1" x14ac:dyDescent="0.3">
      <c r="S309" s="102"/>
      <c r="T309" s="98" t="str">
        <f t="shared" si="64"/>
        <v/>
      </c>
      <c r="U309" s="99" t="str">
        <f t="shared" si="65"/>
        <v/>
      </c>
      <c r="V309" s="101" t="str">
        <f t="shared" si="66"/>
        <v/>
      </c>
      <c r="W309" s="63"/>
      <c r="X309" s="98" t="str">
        <f t="shared" si="67"/>
        <v/>
      </c>
      <c r="Y309" s="99" t="str">
        <f t="shared" si="68"/>
        <v/>
      </c>
      <c r="Z309" s="64" t="str">
        <f t="shared" si="69"/>
        <v/>
      </c>
      <c r="AA309" s="23"/>
    </row>
    <row r="310" spans="19:27" ht="15.75" thickBot="1" x14ac:dyDescent="0.3">
      <c r="S310" s="102"/>
      <c r="T310" s="98" t="str">
        <f t="shared" si="64"/>
        <v/>
      </c>
      <c r="U310" s="99" t="str">
        <f t="shared" si="65"/>
        <v/>
      </c>
      <c r="V310" s="101" t="str">
        <f t="shared" si="66"/>
        <v/>
      </c>
      <c r="W310" s="63"/>
      <c r="X310" s="98" t="str">
        <f t="shared" si="67"/>
        <v/>
      </c>
      <c r="Y310" s="99" t="str">
        <f t="shared" si="68"/>
        <v/>
      </c>
      <c r="Z310" s="64" t="str">
        <f t="shared" si="69"/>
        <v/>
      </c>
      <c r="AA310" s="23"/>
    </row>
    <row r="311" spans="19:27" ht="15.75" thickBot="1" x14ac:dyDescent="0.3">
      <c r="S311" s="102"/>
      <c r="T311" s="98" t="str">
        <f t="shared" si="64"/>
        <v/>
      </c>
      <c r="U311" s="99" t="str">
        <f t="shared" si="65"/>
        <v/>
      </c>
      <c r="V311" s="101" t="str">
        <f t="shared" si="66"/>
        <v/>
      </c>
      <c r="W311" s="63"/>
      <c r="X311" s="98" t="str">
        <f t="shared" si="67"/>
        <v/>
      </c>
      <c r="Y311" s="99" t="str">
        <f t="shared" si="68"/>
        <v/>
      </c>
      <c r="Z311" s="64" t="str">
        <f t="shared" si="69"/>
        <v/>
      </c>
      <c r="AA311" s="23"/>
    </row>
    <row r="312" spans="19:27" ht="15.75" thickBot="1" x14ac:dyDescent="0.3">
      <c r="S312" s="102"/>
      <c r="T312" s="98" t="str">
        <f t="shared" si="64"/>
        <v/>
      </c>
      <c r="U312" s="99" t="str">
        <f t="shared" si="65"/>
        <v/>
      </c>
      <c r="V312" s="101" t="str">
        <f t="shared" si="66"/>
        <v/>
      </c>
      <c r="W312" s="63"/>
      <c r="X312" s="98" t="str">
        <f t="shared" si="67"/>
        <v/>
      </c>
      <c r="Y312" s="99" t="str">
        <f t="shared" si="68"/>
        <v/>
      </c>
      <c r="Z312" s="64" t="str">
        <f t="shared" si="69"/>
        <v/>
      </c>
      <c r="AA312" s="23"/>
    </row>
    <row r="313" spans="19:27" ht="15.75" thickBot="1" x14ac:dyDescent="0.3">
      <c r="S313" s="102"/>
      <c r="T313" s="98" t="str">
        <f t="shared" si="64"/>
        <v/>
      </c>
      <c r="U313" s="99" t="str">
        <f t="shared" si="65"/>
        <v/>
      </c>
      <c r="V313" s="101" t="str">
        <f t="shared" si="66"/>
        <v/>
      </c>
      <c r="W313" s="63"/>
      <c r="X313" s="98" t="str">
        <f t="shared" si="67"/>
        <v/>
      </c>
      <c r="Y313" s="99" t="str">
        <f t="shared" si="68"/>
        <v/>
      </c>
      <c r="Z313" s="64" t="str">
        <f t="shared" si="69"/>
        <v/>
      </c>
      <c r="AA313" s="23"/>
    </row>
    <row r="314" spans="19:27" ht="15.75" thickBot="1" x14ac:dyDescent="0.3">
      <c r="S314" s="102"/>
      <c r="T314" s="98" t="str">
        <f t="shared" si="64"/>
        <v/>
      </c>
      <c r="U314" s="99" t="str">
        <f t="shared" si="65"/>
        <v/>
      </c>
      <c r="V314" s="101" t="str">
        <f t="shared" si="66"/>
        <v/>
      </c>
      <c r="W314" s="63"/>
      <c r="X314" s="98" t="str">
        <f t="shared" si="67"/>
        <v/>
      </c>
      <c r="Y314" s="99" t="str">
        <f t="shared" si="68"/>
        <v/>
      </c>
      <c r="Z314" s="64" t="str">
        <f t="shared" si="69"/>
        <v/>
      </c>
      <c r="AA314" s="23"/>
    </row>
    <row r="315" spans="19:27" ht="15.75" thickBot="1" x14ac:dyDescent="0.3">
      <c r="S315" s="102"/>
      <c r="T315" s="98" t="str">
        <f t="shared" si="64"/>
        <v/>
      </c>
      <c r="U315" s="99" t="str">
        <f t="shared" si="65"/>
        <v/>
      </c>
      <c r="V315" s="101" t="str">
        <f t="shared" si="66"/>
        <v/>
      </c>
      <c r="W315" s="63"/>
      <c r="X315" s="98" t="str">
        <f t="shared" si="67"/>
        <v/>
      </c>
      <c r="Y315" s="99" t="str">
        <f t="shared" si="68"/>
        <v/>
      </c>
      <c r="Z315" s="64" t="str">
        <f t="shared" si="69"/>
        <v/>
      </c>
      <c r="AA315" s="23"/>
    </row>
    <row r="316" spans="19:27" ht="15.75" thickBot="1" x14ac:dyDescent="0.3">
      <c r="S316" s="102"/>
      <c r="T316" s="98" t="str">
        <f t="shared" si="64"/>
        <v/>
      </c>
      <c r="U316" s="99" t="str">
        <f t="shared" si="65"/>
        <v/>
      </c>
      <c r="V316" s="101" t="str">
        <f t="shared" si="66"/>
        <v/>
      </c>
      <c r="W316" s="63"/>
      <c r="X316" s="98" t="str">
        <f t="shared" si="67"/>
        <v/>
      </c>
      <c r="Y316" s="99" t="str">
        <f t="shared" si="68"/>
        <v/>
      </c>
      <c r="Z316" s="64" t="str">
        <f t="shared" si="69"/>
        <v/>
      </c>
      <c r="AA316" s="23"/>
    </row>
    <row r="317" spans="19:27" ht="15.75" thickBot="1" x14ac:dyDescent="0.3">
      <c r="S317" s="102"/>
      <c r="T317" s="98" t="str">
        <f t="shared" si="64"/>
        <v/>
      </c>
      <c r="U317" s="99" t="str">
        <f t="shared" si="65"/>
        <v/>
      </c>
      <c r="V317" s="101" t="str">
        <f t="shared" si="66"/>
        <v/>
      </c>
      <c r="W317" s="63"/>
      <c r="X317" s="98" t="str">
        <f t="shared" si="67"/>
        <v/>
      </c>
      <c r="Y317" s="99" t="str">
        <f t="shared" si="68"/>
        <v/>
      </c>
      <c r="Z317" s="64" t="str">
        <f t="shared" si="69"/>
        <v/>
      </c>
      <c r="AA317" s="23"/>
    </row>
    <row r="318" spans="19:27" ht="15.75" thickBot="1" x14ac:dyDescent="0.3">
      <c r="S318" s="102"/>
      <c r="T318" s="98" t="str">
        <f t="shared" si="64"/>
        <v/>
      </c>
      <c r="U318" s="99" t="str">
        <f t="shared" si="65"/>
        <v/>
      </c>
      <c r="V318" s="101" t="str">
        <f t="shared" si="66"/>
        <v/>
      </c>
      <c r="W318" s="63"/>
      <c r="X318" s="98" t="str">
        <f t="shared" si="67"/>
        <v/>
      </c>
      <c r="Y318" s="99" t="str">
        <f t="shared" si="68"/>
        <v/>
      </c>
      <c r="Z318" s="64" t="str">
        <f t="shared" si="69"/>
        <v/>
      </c>
      <c r="AA318" s="23"/>
    </row>
    <row r="319" spans="19:27" ht="15.75" thickBot="1" x14ac:dyDescent="0.3">
      <c r="S319" s="102"/>
      <c r="T319" s="98" t="str">
        <f t="shared" si="64"/>
        <v/>
      </c>
      <c r="U319" s="99" t="str">
        <f t="shared" si="65"/>
        <v/>
      </c>
      <c r="V319" s="101" t="str">
        <f t="shared" si="66"/>
        <v/>
      </c>
      <c r="W319" s="63"/>
      <c r="X319" s="98" t="str">
        <f t="shared" si="67"/>
        <v/>
      </c>
      <c r="Y319" s="99" t="str">
        <f t="shared" si="68"/>
        <v/>
      </c>
      <c r="Z319" s="64" t="str">
        <f t="shared" si="69"/>
        <v/>
      </c>
      <c r="AA319" s="23"/>
    </row>
    <row r="320" spans="19:27" ht="15.75" thickBot="1" x14ac:dyDescent="0.3">
      <c r="S320" s="102"/>
      <c r="T320" s="98" t="str">
        <f t="shared" si="64"/>
        <v/>
      </c>
      <c r="U320" s="99" t="str">
        <f t="shared" si="65"/>
        <v/>
      </c>
      <c r="V320" s="101" t="str">
        <f t="shared" si="66"/>
        <v/>
      </c>
      <c r="W320" s="63"/>
      <c r="X320" s="98" t="str">
        <f t="shared" si="67"/>
        <v/>
      </c>
      <c r="Y320" s="99" t="str">
        <f t="shared" si="68"/>
        <v/>
      </c>
      <c r="Z320" s="64" t="str">
        <f t="shared" si="69"/>
        <v/>
      </c>
      <c r="AA320" s="23"/>
    </row>
    <row r="321" spans="19:27" ht="15.75" thickBot="1" x14ac:dyDescent="0.3">
      <c r="S321" s="102"/>
      <c r="T321" s="98" t="str">
        <f t="shared" si="64"/>
        <v/>
      </c>
      <c r="U321" s="99" t="str">
        <f t="shared" si="65"/>
        <v/>
      </c>
      <c r="V321" s="101" t="str">
        <f t="shared" si="66"/>
        <v/>
      </c>
      <c r="W321" s="63"/>
      <c r="X321" s="98" t="str">
        <f t="shared" si="67"/>
        <v/>
      </c>
      <c r="Y321" s="99" t="str">
        <f t="shared" si="68"/>
        <v/>
      </c>
      <c r="Z321" s="64" t="str">
        <f t="shared" si="69"/>
        <v/>
      </c>
      <c r="AA321" s="23"/>
    </row>
    <row r="322" spans="19:27" ht="15.75" thickBot="1" x14ac:dyDescent="0.3">
      <c r="S322" s="102"/>
      <c r="T322" s="98" t="str">
        <f t="shared" si="64"/>
        <v/>
      </c>
      <c r="U322" s="99" t="str">
        <f t="shared" si="65"/>
        <v/>
      </c>
      <c r="V322" s="101" t="str">
        <f t="shared" si="66"/>
        <v/>
      </c>
      <c r="W322" s="63"/>
      <c r="X322" s="98" t="str">
        <f t="shared" si="67"/>
        <v/>
      </c>
      <c r="Y322" s="99" t="str">
        <f t="shared" si="68"/>
        <v/>
      </c>
      <c r="Z322" s="64" t="str">
        <f t="shared" si="69"/>
        <v/>
      </c>
      <c r="AA322" s="23"/>
    </row>
    <row r="323" spans="19:27" ht="15.75" thickBot="1" x14ac:dyDescent="0.3">
      <c r="S323" s="102"/>
      <c r="T323" s="98" t="str">
        <f t="shared" si="64"/>
        <v/>
      </c>
      <c r="U323" s="99" t="str">
        <f t="shared" si="65"/>
        <v/>
      </c>
      <c r="V323" s="101" t="str">
        <f t="shared" si="66"/>
        <v/>
      </c>
      <c r="W323" s="63"/>
      <c r="X323" s="98" t="str">
        <f t="shared" si="67"/>
        <v/>
      </c>
      <c r="Y323" s="99" t="str">
        <f t="shared" si="68"/>
        <v/>
      </c>
      <c r="Z323" s="64" t="str">
        <f t="shared" si="69"/>
        <v/>
      </c>
      <c r="AA323" s="23"/>
    </row>
    <row r="324" spans="19:27" ht="15.75" thickBot="1" x14ac:dyDescent="0.3">
      <c r="S324" s="102"/>
      <c r="T324" s="98" t="str">
        <f t="shared" ref="T324:T387" si="70">IFERROR(INDEX($T$401:$T$1600,MATCH(ROW()-ROW($T$3),$S$401:$S$1600,0)), "")</f>
        <v/>
      </c>
      <c r="U324" s="99" t="str">
        <f t="shared" ref="U324:U387" si="71">IFERROR(INDEX($U$401:$U$1600,MATCH(ROW()-ROW($U$3),$S$401:$S$1600,0)), "")</f>
        <v/>
      </c>
      <c r="V324" s="101" t="str">
        <f t="shared" ref="V324:V387" si="72">IFERROR(INDEX($V$401:$V$1600,MATCH(ROW()-ROW($V$3),$S$401:$S$1600,0)), "")</f>
        <v/>
      </c>
      <c r="W324" s="63"/>
      <c r="X324" s="98" t="str">
        <f t="shared" ref="X324:X387" si="73">IFERROR(INDEX($X$401:$X$1600,MATCH(ROW()-ROW($X$3),$W$401:$W$1600,0)), "")</f>
        <v/>
      </c>
      <c r="Y324" s="99" t="str">
        <f t="shared" ref="Y324:Y387" si="74">IFERROR(INDEX($Y$401:$Y$1600,MATCH(ROW()-ROW($Y$3),$W$401:$W$1600,0)), "")</f>
        <v/>
      </c>
      <c r="Z324" s="64" t="str">
        <f t="shared" ref="Z324:Z387" si="75">IFERROR(INDEX($Z$401:$Z$1600,MATCH(ROW()-ROW($Z$3),$W$401:$W$1600,0)), "")</f>
        <v/>
      </c>
      <c r="AA324" s="23"/>
    </row>
    <row r="325" spans="19:27" ht="15.75" thickBot="1" x14ac:dyDescent="0.3">
      <c r="S325" s="102"/>
      <c r="T325" s="98" t="str">
        <f t="shared" si="70"/>
        <v/>
      </c>
      <c r="U325" s="99" t="str">
        <f t="shared" si="71"/>
        <v/>
      </c>
      <c r="V325" s="101" t="str">
        <f t="shared" si="72"/>
        <v/>
      </c>
      <c r="W325" s="63"/>
      <c r="X325" s="98" t="str">
        <f t="shared" si="73"/>
        <v/>
      </c>
      <c r="Y325" s="99" t="str">
        <f t="shared" si="74"/>
        <v/>
      </c>
      <c r="Z325" s="64" t="str">
        <f t="shared" si="75"/>
        <v/>
      </c>
      <c r="AA325" s="23"/>
    </row>
    <row r="326" spans="19:27" ht="15.75" thickBot="1" x14ac:dyDescent="0.3">
      <c r="S326" s="102"/>
      <c r="T326" s="98" t="str">
        <f t="shared" si="70"/>
        <v/>
      </c>
      <c r="U326" s="99" t="str">
        <f t="shared" si="71"/>
        <v/>
      </c>
      <c r="V326" s="101" t="str">
        <f t="shared" si="72"/>
        <v/>
      </c>
      <c r="W326" s="63"/>
      <c r="X326" s="98" t="str">
        <f t="shared" si="73"/>
        <v/>
      </c>
      <c r="Y326" s="99" t="str">
        <f t="shared" si="74"/>
        <v/>
      </c>
      <c r="Z326" s="64" t="str">
        <f t="shared" si="75"/>
        <v/>
      </c>
      <c r="AA326" s="23"/>
    </row>
    <row r="327" spans="19:27" ht="15.75" thickBot="1" x14ac:dyDescent="0.3">
      <c r="S327" s="102"/>
      <c r="T327" s="98" t="str">
        <f t="shared" si="70"/>
        <v/>
      </c>
      <c r="U327" s="99" t="str">
        <f t="shared" si="71"/>
        <v/>
      </c>
      <c r="V327" s="101" t="str">
        <f t="shared" si="72"/>
        <v/>
      </c>
      <c r="W327" s="63"/>
      <c r="X327" s="98" t="str">
        <f t="shared" si="73"/>
        <v/>
      </c>
      <c r="Y327" s="99" t="str">
        <f t="shared" si="74"/>
        <v/>
      </c>
      <c r="Z327" s="64" t="str">
        <f t="shared" si="75"/>
        <v/>
      </c>
      <c r="AA327" s="23"/>
    </row>
    <row r="328" spans="19:27" ht="15.75" thickBot="1" x14ac:dyDescent="0.3">
      <c r="S328" s="102"/>
      <c r="T328" s="98" t="str">
        <f t="shared" si="70"/>
        <v/>
      </c>
      <c r="U328" s="99" t="str">
        <f t="shared" si="71"/>
        <v/>
      </c>
      <c r="V328" s="101" t="str">
        <f t="shared" si="72"/>
        <v/>
      </c>
      <c r="W328" s="63"/>
      <c r="X328" s="98" t="str">
        <f t="shared" si="73"/>
        <v/>
      </c>
      <c r="Y328" s="99" t="str">
        <f t="shared" si="74"/>
        <v/>
      </c>
      <c r="Z328" s="64" t="str">
        <f t="shared" si="75"/>
        <v/>
      </c>
      <c r="AA328" s="23"/>
    </row>
    <row r="329" spans="19:27" ht="15.75" thickBot="1" x14ac:dyDescent="0.3">
      <c r="S329" s="102"/>
      <c r="T329" s="98" t="str">
        <f t="shared" si="70"/>
        <v/>
      </c>
      <c r="U329" s="99" t="str">
        <f t="shared" si="71"/>
        <v/>
      </c>
      <c r="V329" s="101" t="str">
        <f t="shared" si="72"/>
        <v/>
      </c>
      <c r="W329" s="63"/>
      <c r="X329" s="98" t="str">
        <f t="shared" si="73"/>
        <v/>
      </c>
      <c r="Y329" s="99" t="str">
        <f t="shared" si="74"/>
        <v/>
      </c>
      <c r="Z329" s="64" t="str">
        <f t="shared" si="75"/>
        <v/>
      </c>
      <c r="AA329" s="23"/>
    </row>
    <row r="330" spans="19:27" ht="15.75" thickBot="1" x14ac:dyDescent="0.3">
      <c r="S330" s="102"/>
      <c r="T330" s="98" t="str">
        <f t="shared" si="70"/>
        <v/>
      </c>
      <c r="U330" s="99" t="str">
        <f t="shared" si="71"/>
        <v/>
      </c>
      <c r="V330" s="101" t="str">
        <f t="shared" si="72"/>
        <v/>
      </c>
      <c r="W330" s="63"/>
      <c r="X330" s="98" t="str">
        <f t="shared" si="73"/>
        <v/>
      </c>
      <c r="Y330" s="99" t="str">
        <f t="shared" si="74"/>
        <v/>
      </c>
      <c r="Z330" s="64" t="str">
        <f t="shared" si="75"/>
        <v/>
      </c>
      <c r="AA330" s="23"/>
    </row>
    <row r="331" spans="19:27" ht="15.75" thickBot="1" x14ac:dyDescent="0.3">
      <c r="S331" s="102"/>
      <c r="T331" s="98" t="str">
        <f t="shared" si="70"/>
        <v/>
      </c>
      <c r="U331" s="99" t="str">
        <f t="shared" si="71"/>
        <v/>
      </c>
      <c r="V331" s="101" t="str">
        <f t="shared" si="72"/>
        <v/>
      </c>
      <c r="W331" s="63"/>
      <c r="X331" s="98" t="str">
        <f t="shared" si="73"/>
        <v/>
      </c>
      <c r="Y331" s="99" t="str">
        <f t="shared" si="74"/>
        <v/>
      </c>
      <c r="Z331" s="64" t="str">
        <f t="shared" si="75"/>
        <v/>
      </c>
      <c r="AA331" s="23"/>
    </row>
    <row r="332" spans="19:27" ht="15.75" thickBot="1" x14ac:dyDescent="0.3">
      <c r="S332" s="102"/>
      <c r="T332" s="98" t="str">
        <f t="shared" si="70"/>
        <v/>
      </c>
      <c r="U332" s="99" t="str">
        <f t="shared" si="71"/>
        <v/>
      </c>
      <c r="V332" s="101" t="str">
        <f t="shared" si="72"/>
        <v/>
      </c>
      <c r="W332" s="63"/>
      <c r="X332" s="98" t="str">
        <f t="shared" si="73"/>
        <v/>
      </c>
      <c r="Y332" s="99" t="str">
        <f t="shared" si="74"/>
        <v/>
      </c>
      <c r="Z332" s="64" t="str">
        <f t="shared" si="75"/>
        <v/>
      </c>
      <c r="AA332" s="23"/>
    </row>
    <row r="333" spans="19:27" ht="15.75" thickBot="1" x14ac:dyDescent="0.3">
      <c r="S333" s="102"/>
      <c r="T333" s="98" t="str">
        <f t="shared" si="70"/>
        <v/>
      </c>
      <c r="U333" s="99" t="str">
        <f t="shared" si="71"/>
        <v/>
      </c>
      <c r="V333" s="101" t="str">
        <f t="shared" si="72"/>
        <v/>
      </c>
      <c r="W333" s="63"/>
      <c r="X333" s="98" t="str">
        <f t="shared" si="73"/>
        <v/>
      </c>
      <c r="Y333" s="99" t="str">
        <f t="shared" si="74"/>
        <v/>
      </c>
      <c r="Z333" s="64" t="str">
        <f t="shared" si="75"/>
        <v/>
      </c>
      <c r="AA333" s="23"/>
    </row>
    <row r="334" spans="19:27" ht="15.75" thickBot="1" x14ac:dyDescent="0.3">
      <c r="S334" s="102"/>
      <c r="T334" s="98" t="str">
        <f t="shared" si="70"/>
        <v/>
      </c>
      <c r="U334" s="99" t="str">
        <f t="shared" si="71"/>
        <v/>
      </c>
      <c r="V334" s="101" t="str">
        <f t="shared" si="72"/>
        <v/>
      </c>
      <c r="W334" s="63"/>
      <c r="X334" s="98" t="str">
        <f t="shared" si="73"/>
        <v/>
      </c>
      <c r="Y334" s="99" t="str">
        <f t="shared" si="74"/>
        <v/>
      </c>
      <c r="Z334" s="64" t="str">
        <f t="shared" si="75"/>
        <v/>
      </c>
      <c r="AA334" s="23"/>
    </row>
    <row r="335" spans="19:27" ht="15.75" thickBot="1" x14ac:dyDescent="0.3">
      <c r="S335" s="102"/>
      <c r="T335" s="98" t="str">
        <f t="shared" si="70"/>
        <v/>
      </c>
      <c r="U335" s="99" t="str">
        <f t="shared" si="71"/>
        <v/>
      </c>
      <c r="V335" s="101" t="str">
        <f t="shared" si="72"/>
        <v/>
      </c>
      <c r="W335" s="63"/>
      <c r="X335" s="98" t="str">
        <f t="shared" si="73"/>
        <v/>
      </c>
      <c r="Y335" s="99" t="str">
        <f t="shared" si="74"/>
        <v/>
      </c>
      <c r="Z335" s="64" t="str">
        <f t="shared" si="75"/>
        <v/>
      </c>
      <c r="AA335" s="23"/>
    </row>
    <row r="336" spans="19:27" ht="15.75" thickBot="1" x14ac:dyDescent="0.3">
      <c r="S336" s="102"/>
      <c r="T336" s="98" t="str">
        <f t="shared" si="70"/>
        <v/>
      </c>
      <c r="U336" s="99" t="str">
        <f t="shared" si="71"/>
        <v/>
      </c>
      <c r="V336" s="101" t="str">
        <f t="shared" si="72"/>
        <v/>
      </c>
      <c r="W336" s="63"/>
      <c r="X336" s="98" t="str">
        <f t="shared" si="73"/>
        <v/>
      </c>
      <c r="Y336" s="99" t="str">
        <f t="shared" si="74"/>
        <v/>
      </c>
      <c r="Z336" s="64" t="str">
        <f t="shared" si="75"/>
        <v/>
      </c>
      <c r="AA336" s="23"/>
    </row>
    <row r="337" spans="19:27" ht="15.75" thickBot="1" x14ac:dyDescent="0.3">
      <c r="S337" s="102"/>
      <c r="T337" s="98" t="str">
        <f t="shared" si="70"/>
        <v/>
      </c>
      <c r="U337" s="99" t="str">
        <f t="shared" si="71"/>
        <v/>
      </c>
      <c r="V337" s="101" t="str">
        <f t="shared" si="72"/>
        <v/>
      </c>
      <c r="W337" s="63"/>
      <c r="X337" s="98" t="str">
        <f t="shared" si="73"/>
        <v/>
      </c>
      <c r="Y337" s="99" t="str">
        <f t="shared" si="74"/>
        <v/>
      </c>
      <c r="Z337" s="64" t="str">
        <f t="shared" si="75"/>
        <v/>
      </c>
      <c r="AA337" s="23"/>
    </row>
    <row r="338" spans="19:27" ht="15.75" thickBot="1" x14ac:dyDescent="0.3">
      <c r="S338" s="102"/>
      <c r="T338" s="98" t="str">
        <f t="shared" si="70"/>
        <v/>
      </c>
      <c r="U338" s="99" t="str">
        <f t="shared" si="71"/>
        <v/>
      </c>
      <c r="V338" s="101" t="str">
        <f t="shared" si="72"/>
        <v/>
      </c>
      <c r="W338" s="63"/>
      <c r="X338" s="98" t="str">
        <f t="shared" si="73"/>
        <v/>
      </c>
      <c r="Y338" s="99" t="str">
        <f t="shared" si="74"/>
        <v/>
      </c>
      <c r="Z338" s="64" t="str">
        <f t="shared" si="75"/>
        <v/>
      </c>
      <c r="AA338" s="23"/>
    </row>
    <row r="339" spans="19:27" ht="15.75" thickBot="1" x14ac:dyDescent="0.3">
      <c r="S339" s="102"/>
      <c r="T339" s="98" t="str">
        <f t="shared" si="70"/>
        <v/>
      </c>
      <c r="U339" s="99" t="str">
        <f t="shared" si="71"/>
        <v/>
      </c>
      <c r="V339" s="101" t="str">
        <f t="shared" si="72"/>
        <v/>
      </c>
      <c r="W339" s="63"/>
      <c r="X339" s="98" t="str">
        <f t="shared" si="73"/>
        <v/>
      </c>
      <c r="Y339" s="99" t="str">
        <f t="shared" si="74"/>
        <v/>
      </c>
      <c r="Z339" s="64" t="str">
        <f t="shared" si="75"/>
        <v/>
      </c>
      <c r="AA339" s="23"/>
    </row>
    <row r="340" spans="19:27" ht="15.75" thickBot="1" x14ac:dyDescent="0.3">
      <c r="S340" s="102"/>
      <c r="T340" s="98" t="str">
        <f t="shared" si="70"/>
        <v/>
      </c>
      <c r="U340" s="99" t="str">
        <f t="shared" si="71"/>
        <v/>
      </c>
      <c r="V340" s="101" t="str">
        <f t="shared" si="72"/>
        <v/>
      </c>
      <c r="W340" s="63"/>
      <c r="X340" s="98" t="str">
        <f t="shared" si="73"/>
        <v/>
      </c>
      <c r="Y340" s="99" t="str">
        <f t="shared" si="74"/>
        <v/>
      </c>
      <c r="Z340" s="64" t="str">
        <f t="shared" si="75"/>
        <v/>
      </c>
      <c r="AA340" s="23"/>
    </row>
    <row r="341" spans="19:27" ht="15.75" thickBot="1" x14ac:dyDescent="0.3">
      <c r="S341" s="102"/>
      <c r="T341" s="98" t="str">
        <f t="shared" si="70"/>
        <v/>
      </c>
      <c r="U341" s="99" t="str">
        <f t="shared" si="71"/>
        <v/>
      </c>
      <c r="V341" s="101" t="str">
        <f t="shared" si="72"/>
        <v/>
      </c>
      <c r="W341" s="63"/>
      <c r="X341" s="98" t="str">
        <f t="shared" si="73"/>
        <v/>
      </c>
      <c r="Y341" s="99" t="str">
        <f t="shared" si="74"/>
        <v/>
      </c>
      <c r="Z341" s="64" t="str">
        <f t="shared" si="75"/>
        <v/>
      </c>
      <c r="AA341" s="23"/>
    </row>
    <row r="342" spans="19:27" ht="15.75" thickBot="1" x14ac:dyDescent="0.3">
      <c r="S342" s="102"/>
      <c r="T342" s="98" t="str">
        <f t="shared" si="70"/>
        <v/>
      </c>
      <c r="U342" s="99" t="str">
        <f t="shared" si="71"/>
        <v/>
      </c>
      <c r="V342" s="101" t="str">
        <f t="shared" si="72"/>
        <v/>
      </c>
      <c r="W342" s="63"/>
      <c r="X342" s="98" t="str">
        <f t="shared" si="73"/>
        <v/>
      </c>
      <c r="Y342" s="99" t="str">
        <f t="shared" si="74"/>
        <v/>
      </c>
      <c r="Z342" s="64" t="str">
        <f t="shared" si="75"/>
        <v/>
      </c>
      <c r="AA342" s="23"/>
    </row>
    <row r="343" spans="19:27" ht="15.75" thickBot="1" x14ac:dyDescent="0.3">
      <c r="S343" s="102"/>
      <c r="T343" s="98" t="str">
        <f t="shared" si="70"/>
        <v/>
      </c>
      <c r="U343" s="99" t="str">
        <f t="shared" si="71"/>
        <v/>
      </c>
      <c r="V343" s="101" t="str">
        <f t="shared" si="72"/>
        <v/>
      </c>
      <c r="W343" s="63"/>
      <c r="X343" s="98" t="str">
        <f t="shared" si="73"/>
        <v/>
      </c>
      <c r="Y343" s="99" t="str">
        <f t="shared" si="74"/>
        <v/>
      </c>
      <c r="Z343" s="64" t="str">
        <f t="shared" si="75"/>
        <v/>
      </c>
      <c r="AA343" s="23"/>
    </row>
    <row r="344" spans="19:27" ht="15.75" thickBot="1" x14ac:dyDescent="0.3">
      <c r="S344" s="102"/>
      <c r="T344" s="98" t="str">
        <f t="shared" si="70"/>
        <v/>
      </c>
      <c r="U344" s="99" t="str">
        <f t="shared" si="71"/>
        <v/>
      </c>
      <c r="V344" s="101" t="str">
        <f t="shared" si="72"/>
        <v/>
      </c>
      <c r="W344" s="63"/>
      <c r="X344" s="98" t="str">
        <f t="shared" si="73"/>
        <v/>
      </c>
      <c r="Y344" s="99" t="str">
        <f t="shared" si="74"/>
        <v/>
      </c>
      <c r="Z344" s="64" t="str">
        <f t="shared" si="75"/>
        <v/>
      </c>
      <c r="AA344" s="23"/>
    </row>
    <row r="345" spans="19:27" ht="15.75" thickBot="1" x14ac:dyDescent="0.3">
      <c r="S345" s="102"/>
      <c r="T345" s="98" t="str">
        <f t="shared" si="70"/>
        <v/>
      </c>
      <c r="U345" s="99" t="str">
        <f t="shared" si="71"/>
        <v/>
      </c>
      <c r="V345" s="101" t="str">
        <f t="shared" si="72"/>
        <v/>
      </c>
      <c r="W345" s="63"/>
      <c r="X345" s="98" t="str">
        <f t="shared" si="73"/>
        <v/>
      </c>
      <c r="Y345" s="99" t="str">
        <f t="shared" si="74"/>
        <v/>
      </c>
      <c r="Z345" s="64" t="str">
        <f t="shared" si="75"/>
        <v/>
      </c>
      <c r="AA345" s="23"/>
    </row>
    <row r="346" spans="19:27" ht="15.75" thickBot="1" x14ac:dyDescent="0.3">
      <c r="S346" s="102"/>
      <c r="T346" s="98" t="str">
        <f t="shared" si="70"/>
        <v/>
      </c>
      <c r="U346" s="99" t="str">
        <f t="shared" si="71"/>
        <v/>
      </c>
      <c r="V346" s="101" t="str">
        <f t="shared" si="72"/>
        <v/>
      </c>
      <c r="W346" s="63"/>
      <c r="X346" s="98" t="str">
        <f t="shared" si="73"/>
        <v/>
      </c>
      <c r="Y346" s="99" t="str">
        <f t="shared" si="74"/>
        <v/>
      </c>
      <c r="Z346" s="64" t="str">
        <f t="shared" si="75"/>
        <v/>
      </c>
      <c r="AA346" s="23"/>
    </row>
    <row r="347" spans="19:27" ht="15.75" thickBot="1" x14ac:dyDescent="0.3">
      <c r="S347" s="102"/>
      <c r="T347" s="98" t="str">
        <f t="shared" si="70"/>
        <v/>
      </c>
      <c r="U347" s="99" t="str">
        <f t="shared" si="71"/>
        <v/>
      </c>
      <c r="V347" s="101" t="str">
        <f t="shared" si="72"/>
        <v/>
      </c>
      <c r="W347" s="63"/>
      <c r="X347" s="98" t="str">
        <f t="shared" si="73"/>
        <v/>
      </c>
      <c r="Y347" s="99" t="str">
        <f t="shared" si="74"/>
        <v/>
      </c>
      <c r="Z347" s="64" t="str">
        <f t="shared" si="75"/>
        <v/>
      </c>
      <c r="AA347" s="23"/>
    </row>
    <row r="348" spans="19:27" ht="15.75" thickBot="1" x14ac:dyDescent="0.3">
      <c r="S348" s="102"/>
      <c r="T348" s="98" t="str">
        <f t="shared" si="70"/>
        <v/>
      </c>
      <c r="U348" s="99" t="str">
        <f t="shared" si="71"/>
        <v/>
      </c>
      <c r="V348" s="101" t="str">
        <f t="shared" si="72"/>
        <v/>
      </c>
      <c r="W348" s="63"/>
      <c r="X348" s="98" t="str">
        <f t="shared" si="73"/>
        <v/>
      </c>
      <c r="Y348" s="99" t="str">
        <f t="shared" si="74"/>
        <v/>
      </c>
      <c r="Z348" s="64" t="str">
        <f t="shared" si="75"/>
        <v/>
      </c>
      <c r="AA348" s="23"/>
    </row>
    <row r="349" spans="19:27" ht="15.75" thickBot="1" x14ac:dyDescent="0.3">
      <c r="S349" s="102"/>
      <c r="T349" s="98" t="str">
        <f t="shared" si="70"/>
        <v/>
      </c>
      <c r="U349" s="99" t="str">
        <f t="shared" si="71"/>
        <v/>
      </c>
      <c r="V349" s="101" t="str">
        <f t="shared" si="72"/>
        <v/>
      </c>
      <c r="W349" s="63"/>
      <c r="X349" s="98" t="str">
        <f t="shared" si="73"/>
        <v/>
      </c>
      <c r="Y349" s="99" t="str">
        <f t="shared" si="74"/>
        <v/>
      </c>
      <c r="Z349" s="64" t="str">
        <f t="shared" si="75"/>
        <v/>
      </c>
      <c r="AA349" s="23"/>
    </row>
    <row r="350" spans="19:27" ht="15.75" thickBot="1" x14ac:dyDescent="0.3">
      <c r="S350" s="102"/>
      <c r="T350" s="98" t="str">
        <f t="shared" si="70"/>
        <v/>
      </c>
      <c r="U350" s="99" t="str">
        <f t="shared" si="71"/>
        <v/>
      </c>
      <c r="V350" s="101" t="str">
        <f t="shared" si="72"/>
        <v/>
      </c>
      <c r="W350" s="63"/>
      <c r="X350" s="98" t="str">
        <f t="shared" si="73"/>
        <v/>
      </c>
      <c r="Y350" s="99" t="str">
        <f t="shared" si="74"/>
        <v/>
      </c>
      <c r="Z350" s="64" t="str">
        <f t="shared" si="75"/>
        <v/>
      </c>
      <c r="AA350" s="23"/>
    </row>
    <row r="351" spans="19:27" ht="15.75" thickBot="1" x14ac:dyDescent="0.3">
      <c r="S351" s="102"/>
      <c r="T351" s="98" t="str">
        <f t="shared" si="70"/>
        <v/>
      </c>
      <c r="U351" s="99" t="str">
        <f t="shared" si="71"/>
        <v/>
      </c>
      <c r="V351" s="101" t="str">
        <f t="shared" si="72"/>
        <v/>
      </c>
      <c r="W351" s="63"/>
      <c r="X351" s="98" t="str">
        <f t="shared" si="73"/>
        <v/>
      </c>
      <c r="Y351" s="99" t="str">
        <f t="shared" si="74"/>
        <v/>
      </c>
      <c r="Z351" s="64" t="str">
        <f t="shared" si="75"/>
        <v/>
      </c>
      <c r="AA351" s="23"/>
    </row>
    <row r="352" spans="19:27" ht="15.75" thickBot="1" x14ac:dyDescent="0.3">
      <c r="S352" s="102"/>
      <c r="T352" s="98" t="str">
        <f t="shared" si="70"/>
        <v/>
      </c>
      <c r="U352" s="99" t="str">
        <f t="shared" si="71"/>
        <v/>
      </c>
      <c r="V352" s="101" t="str">
        <f t="shared" si="72"/>
        <v/>
      </c>
      <c r="W352" s="63"/>
      <c r="X352" s="98" t="str">
        <f t="shared" si="73"/>
        <v/>
      </c>
      <c r="Y352" s="99" t="str">
        <f t="shared" si="74"/>
        <v/>
      </c>
      <c r="Z352" s="64" t="str">
        <f t="shared" si="75"/>
        <v/>
      </c>
      <c r="AA352" s="23"/>
    </row>
    <row r="353" spans="19:27" ht="15.75" thickBot="1" x14ac:dyDescent="0.3">
      <c r="S353" s="102"/>
      <c r="T353" s="98" t="str">
        <f t="shared" si="70"/>
        <v/>
      </c>
      <c r="U353" s="99" t="str">
        <f t="shared" si="71"/>
        <v/>
      </c>
      <c r="V353" s="101" t="str">
        <f t="shared" si="72"/>
        <v/>
      </c>
      <c r="W353" s="63"/>
      <c r="X353" s="98" t="str">
        <f t="shared" si="73"/>
        <v/>
      </c>
      <c r="Y353" s="99" t="str">
        <f t="shared" si="74"/>
        <v/>
      </c>
      <c r="Z353" s="64" t="str">
        <f t="shared" si="75"/>
        <v/>
      </c>
      <c r="AA353" s="23"/>
    </row>
    <row r="354" spans="19:27" ht="15.75" thickBot="1" x14ac:dyDescent="0.3">
      <c r="S354" s="102"/>
      <c r="T354" s="98" t="str">
        <f t="shared" si="70"/>
        <v/>
      </c>
      <c r="U354" s="99" t="str">
        <f t="shared" si="71"/>
        <v/>
      </c>
      <c r="V354" s="101" t="str">
        <f t="shared" si="72"/>
        <v/>
      </c>
      <c r="W354" s="63"/>
      <c r="X354" s="98" t="str">
        <f t="shared" si="73"/>
        <v/>
      </c>
      <c r="Y354" s="99" t="str">
        <f t="shared" si="74"/>
        <v/>
      </c>
      <c r="Z354" s="64" t="str">
        <f t="shared" si="75"/>
        <v/>
      </c>
      <c r="AA354" s="23"/>
    </row>
    <row r="355" spans="19:27" ht="15.75" thickBot="1" x14ac:dyDescent="0.3">
      <c r="S355" s="102"/>
      <c r="T355" s="98" t="str">
        <f t="shared" si="70"/>
        <v/>
      </c>
      <c r="U355" s="99" t="str">
        <f t="shared" si="71"/>
        <v/>
      </c>
      <c r="V355" s="101" t="str">
        <f t="shared" si="72"/>
        <v/>
      </c>
      <c r="W355" s="63"/>
      <c r="X355" s="98" t="str">
        <f t="shared" si="73"/>
        <v/>
      </c>
      <c r="Y355" s="99" t="str">
        <f t="shared" si="74"/>
        <v/>
      </c>
      <c r="Z355" s="64" t="str">
        <f t="shared" si="75"/>
        <v/>
      </c>
      <c r="AA355" s="23"/>
    </row>
    <row r="356" spans="19:27" ht="15.75" thickBot="1" x14ac:dyDescent="0.3">
      <c r="S356" s="102"/>
      <c r="T356" s="98" t="str">
        <f t="shared" si="70"/>
        <v/>
      </c>
      <c r="U356" s="99" t="str">
        <f t="shared" si="71"/>
        <v/>
      </c>
      <c r="V356" s="101" t="str">
        <f t="shared" si="72"/>
        <v/>
      </c>
      <c r="W356" s="63"/>
      <c r="X356" s="98" t="str">
        <f t="shared" si="73"/>
        <v/>
      </c>
      <c r="Y356" s="99" t="str">
        <f t="shared" si="74"/>
        <v/>
      </c>
      <c r="Z356" s="64" t="str">
        <f t="shared" si="75"/>
        <v/>
      </c>
      <c r="AA356" s="23"/>
    </row>
    <row r="357" spans="19:27" ht="15.75" thickBot="1" x14ac:dyDescent="0.3">
      <c r="S357" s="102"/>
      <c r="T357" s="98" t="str">
        <f t="shared" si="70"/>
        <v/>
      </c>
      <c r="U357" s="99" t="str">
        <f t="shared" si="71"/>
        <v/>
      </c>
      <c r="V357" s="101" t="str">
        <f t="shared" si="72"/>
        <v/>
      </c>
      <c r="W357" s="63"/>
      <c r="X357" s="98" t="str">
        <f t="shared" si="73"/>
        <v/>
      </c>
      <c r="Y357" s="99" t="str">
        <f t="shared" si="74"/>
        <v/>
      </c>
      <c r="Z357" s="64" t="str">
        <f t="shared" si="75"/>
        <v/>
      </c>
      <c r="AA357" s="23"/>
    </row>
    <row r="358" spans="19:27" ht="15.75" thickBot="1" x14ac:dyDescent="0.3">
      <c r="S358" s="102"/>
      <c r="T358" s="98" t="str">
        <f t="shared" si="70"/>
        <v/>
      </c>
      <c r="U358" s="99" t="str">
        <f t="shared" si="71"/>
        <v/>
      </c>
      <c r="V358" s="101" t="str">
        <f t="shared" si="72"/>
        <v/>
      </c>
      <c r="W358" s="63"/>
      <c r="X358" s="98" t="str">
        <f t="shared" si="73"/>
        <v/>
      </c>
      <c r="Y358" s="99" t="str">
        <f t="shared" si="74"/>
        <v/>
      </c>
      <c r="Z358" s="64" t="str">
        <f t="shared" si="75"/>
        <v/>
      </c>
      <c r="AA358" s="23"/>
    </row>
    <row r="359" spans="19:27" ht="15.75" thickBot="1" x14ac:dyDescent="0.3">
      <c r="S359" s="102"/>
      <c r="T359" s="98" t="str">
        <f t="shared" si="70"/>
        <v/>
      </c>
      <c r="U359" s="99" t="str">
        <f t="shared" si="71"/>
        <v/>
      </c>
      <c r="V359" s="101" t="str">
        <f t="shared" si="72"/>
        <v/>
      </c>
      <c r="W359" s="63"/>
      <c r="X359" s="98" t="str">
        <f t="shared" si="73"/>
        <v/>
      </c>
      <c r="Y359" s="99" t="str">
        <f t="shared" si="74"/>
        <v/>
      </c>
      <c r="Z359" s="64" t="str">
        <f t="shared" si="75"/>
        <v/>
      </c>
      <c r="AA359" s="23"/>
    </row>
    <row r="360" spans="19:27" ht="15.75" thickBot="1" x14ac:dyDescent="0.3">
      <c r="S360" s="102"/>
      <c r="T360" s="98" t="str">
        <f t="shared" si="70"/>
        <v/>
      </c>
      <c r="U360" s="99" t="str">
        <f t="shared" si="71"/>
        <v/>
      </c>
      <c r="V360" s="101" t="str">
        <f t="shared" si="72"/>
        <v/>
      </c>
      <c r="W360" s="63"/>
      <c r="X360" s="98" t="str">
        <f t="shared" si="73"/>
        <v/>
      </c>
      <c r="Y360" s="99" t="str">
        <f t="shared" si="74"/>
        <v/>
      </c>
      <c r="Z360" s="64" t="str">
        <f t="shared" si="75"/>
        <v/>
      </c>
      <c r="AA360" s="23"/>
    </row>
    <row r="361" spans="19:27" ht="15.75" thickBot="1" x14ac:dyDescent="0.3">
      <c r="S361" s="102"/>
      <c r="T361" s="98" t="str">
        <f t="shared" si="70"/>
        <v/>
      </c>
      <c r="U361" s="99" t="str">
        <f t="shared" si="71"/>
        <v/>
      </c>
      <c r="V361" s="101" t="str">
        <f t="shared" si="72"/>
        <v/>
      </c>
      <c r="W361" s="63"/>
      <c r="X361" s="98" t="str">
        <f t="shared" si="73"/>
        <v/>
      </c>
      <c r="Y361" s="99" t="str">
        <f t="shared" si="74"/>
        <v/>
      </c>
      <c r="Z361" s="64" t="str">
        <f t="shared" si="75"/>
        <v/>
      </c>
      <c r="AA361" s="23"/>
    </row>
    <row r="362" spans="19:27" ht="15.75" thickBot="1" x14ac:dyDescent="0.3">
      <c r="S362" s="102"/>
      <c r="T362" s="98" t="str">
        <f t="shared" si="70"/>
        <v/>
      </c>
      <c r="U362" s="99" t="str">
        <f t="shared" si="71"/>
        <v/>
      </c>
      <c r="V362" s="101" t="str">
        <f t="shared" si="72"/>
        <v/>
      </c>
      <c r="W362" s="63"/>
      <c r="X362" s="98" t="str">
        <f t="shared" si="73"/>
        <v/>
      </c>
      <c r="Y362" s="99" t="str">
        <f t="shared" si="74"/>
        <v/>
      </c>
      <c r="Z362" s="64" t="str">
        <f t="shared" si="75"/>
        <v/>
      </c>
      <c r="AA362" s="23"/>
    </row>
    <row r="363" spans="19:27" ht="15.75" thickBot="1" x14ac:dyDescent="0.3">
      <c r="S363" s="102"/>
      <c r="T363" s="98" t="str">
        <f t="shared" si="70"/>
        <v/>
      </c>
      <c r="U363" s="99" t="str">
        <f t="shared" si="71"/>
        <v/>
      </c>
      <c r="V363" s="101" t="str">
        <f t="shared" si="72"/>
        <v/>
      </c>
      <c r="W363" s="63"/>
      <c r="X363" s="98" t="str">
        <f t="shared" si="73"/>
        <v/>
      </c>
      <c r="Y363" s="99" t="str">
        <f t="shared" si="74"/>
        <v/>
      </c>
      <c r="Z363" s="64" t="str">
        <f t="shared" si="75"/>
        <v/>
      </c>
      <c r="AA363" s="23"/>
    </row>
    <row r="364" spans="19:27" ht="15.75" thickBot="1" x14ac:dyDescent="0.3">
      <c r="S364" s="102"/>
      <c r="T364" s="98" t="str">
        <f t="shared" si="70"/>
        <v/>
      </c>
      <c r="U364" s="99" t="str">
        <f t="shared" si="71"/>
        <v/>
      </c>
      <c r="V364" s="101" t="str">
        <f t="shared" si="72"/>
        <v/>
      </c>
      <c r="W364" s="63"/>
      <c r="X364" s="98" t="str">
        <f t="shared" si="73"/>
        <v/>
      </c>
      <c r="Y364" s="99" t="str">
        <f t="shared" si="74"/>
        <v/>
      </c>
      <c r="Z364" s="64" t="str">
        <f t="shared" si="75"/>
        <v/>
      </c>
      <c r="AA364" s="23"/>
    </row>
    <row r="365" spans="19:27" ht="15.75" thickBot="1" x14ac:dyDescent="0.3">
      <c r="S365" s="102"/>
      <c r="T365" s="98" t="str">
        <f t="shared" si="70"/>
        <v/>
      </c>
      <c r="U365" s="99" t="str">
        <f t="shared" si="71"/>
        <v/>
      </c>
      <c r="V365" s="101" t="str">
        <f t="shared" si="72"/>
        <v/>
      </c>
      <c r="W365" s="63"/>
      <c r="X365" s="98" t="str">
        <f t="shared" si="73"/>
        <v/>
      </c>
      <c r="Y365" s="99" t="str">
        <f t="shared" si="74"/>
        <v/>
      </c>
      <c r="Z365" s="64" t="str">
        <f t="shared" si="75"/>
        <v/>
      </c>
      <c r="AA365" s="23"/>
    </row>
    <row r="366" spans="19:27" ht="15.75" thickBot="1" x14ac:dyDescent="0.3">
      <c r="S366" s="102"/>
      <c r="T366" s="98" t="str">
        <f t="shared" si="70"/>
        <v/>
      </c>
      <c r="U366" s="99" t="str">
        <f t="shared" si="71"/>
        <v/>
      </c>
      <c r="V366" s="101" t="str">
        <f t="shared" si="72"/>
        <v/>
      </c>
      <c r="W366" s="63"/>
      <c r="X366" s="98" t="str">
        <f t="shared" si="73"/>
        <v/>
      </c>
      <c r="Y366" s="99" t="str">
        <f t="shared" si="74"/>
        <v/>
      </c>
      <c r="Z366" s="64" t="str">
        <f t="shared" si="75"/>
        <v/>
      </c>
      <c r="AA366" s="23"/>
    </row>
    <row r="367" spans="19:27" ht="15.75" thickBot="1" x14ac:dyDescent="0.3">
      <c r="S367" s="102"/>
      <c r="T367" s="98" t="str">
        <f t="shared" si="70"/>
        <v/>
      </c>
      <c r="U367" s="99" t="str">
        <f t="shared" si="71"/>
        <v/>
      </c>
      <c r="V367" s="101" t="str">
        <f t="shared" si="72"/>
        <v/>
      </c>
      <c r="W367" s="63"/>
      <c r="X367" s="98" t="str">
        <f t="shared" si="73"/>
        <v/>
      </c>
      <c r="Y367" s="99" t="str">
        <f t="shared" si="74"/>
        <v/>
      </c>
      <c r="Z367" s="64" t="str">
        <f t="shared" si="75"/>
        <v/>
      </c>
      <c r="AA367" s="23"/>
    </row>
    <row r="368" spans="19:27" ht="15.75" thickBot="1" x14ac:dyDescent="0.3">
      <c r="S368" s="102"/>
      <c r="T368" s="98" t="str">
        <f t="shared" si="70"/>
        <v/>
      </c>
      <c r="U368" s="99" t="str">
        <f t="shared" si="71"/>
        <v/>
      </c>
      <c r="V368" s="101" t="str">
        <f t="shared" si="72"/>
        <v/>
      </c>
      <c r="W368" s="63"/>
      <c r="X368" s="98" t="str">
        <f t="shared" si="73"/>
        <v/>
      </c>
      <c r="Y368" s="99" t="str">
        <f t="shared" si="74"/>
        <v/>
      </c>
      <c r="Z368" s="64" t="str">
        <f t="shared" si="75"/>
        <v/>
      </c>
      <c r="AA368" s="23"/>
    </row>
    <row r="369" spans="19:27" ht="15.75" thickBot="1" x14ac:dyDescent="0.3">
      <c r="S369" s="102"/>
      <c r="T369" s="98" t="str">
        <f t="shared" si="70"/>
        <v/>
      </c>
      <c r="U369" s="99" t="str">
        <f t="shared" si="71"/>
        <v/>
      </c>
      <c r="V369" s="101" t="str">
        <f t="shared" si="72"/>
        <v/>
      </c>
      <c r="W369" s="63"/>
      <c r="X369" s="98" t="str">
        <f t="shared" si="73"/>
        <v/>
      </c>
      <c r="Y369" s="99" t="str">
        <f t="shared" si="74"/>
        <v/>
      </c>
      <c r="Z369" s="64" t="str">
        <f t="shared" si="75"/>
        <v/>
      </c>
      <c r="AA369" s="23"/>
    </row>
    <row r="370" spans="19:27" ht="15.75" thickBot="1" x14ac:dyDescent="0.3">
      <c r="S370" s="102"/>
      <c r="T370" s="98" t="str">
        <f t="shared" si="70"/>
        <v/>
      </c>
      <c r="U370" s="99" t="str">
        <f t="shared" si="71"/>
        <v/>
      </c>
      <c r="V370" s="101" t="str">
        <f t="shared" si="72"/>
        <v/>
      </c>
      <c r="W370" s="63"/>
      <c r="X370" s="98" t="str">
        <f t="shared" si="73"/>
        <v/>
      </c>
      <c r="Y370" s="99" t="str">
        <f t="shared" si="74"/>
        <v/>
      </c>
      <c r="Z370" s="64" t="str">
        <f t="shared" si="75"/>
        <v/>
      </c>
      <c r="AA370" s="23"/>
    </row>
    <row r="371" spans="19:27" ht="15.75" thickBot="1" x14ac:dyDescent="0.3">
      <c r="S371" s="102"/>
      <c r="T371" s="98" t="str">
        <f t="shared" si="70"/>
        <v/>
      </c>
      <c r="U371" s="99" t="str">
        <f t="shared" si="71"/>
        <v/>
      </c>
      <c r="V371" s="101" t="str">
        <f t="shared" si="72"/>
        <v/>
      </c>
      <c r="W371" s="63"/>
      <c r="X371" s="98" t="str">
        <f t="shared" si="73"/>
        <v/>
      </c>
      <c r="Y371" s="99" t="str">
        <f t="shared" si="74"/>
        <v/>
      </c>
      <c r="Z371" s="64" t="str">
        <f t="shared" si="75"/>
        <v/>
      </c>
      <c r="AA371" s="23"/>
    </row>
    <row r="372" spans="19:27" ht="15.75" thickBot="1" x14ac:dyDescent="0.3">
      <c r="S372" s="102"/>
      <c r="T372" s="98" t="str">
        <f t="shared" si="70"/>
        <v/>
      </c>
      <c r="U372" s="99" t="str">
        <f t="shared" si="71"/>
        <v/>
      </c>
      <c r="V372" s="101" t="str">
        <f t="shared" si="72"/>
        <v/>
      </c>
      <c r="W372" s="63"/>
      <c r="X372" s="98" t="str">
        <f t="shared" si="73"/>
        <v/>
      </c>
      <c r="Y372" s="99" t="str">
        <f t="shared" si="74"/>
        <v/>
      </c>
      <c r="Z372" s="64" t="str">
        <f t="shared" si="75"/>
        <v/>
      </c>
      <c r="AA372" s="23"/>
    </row>
    <row r="373" spans="19:27" ht="15.75" thickBot="1" x14ac:dyDescent="0.3">
      <c r="S373" s="102"/>
      <c r="T373" s="98" t="str">
        <f t="shared" si="70"/>
        <v/>
      </c>
      <c r="U373" s="99" t="str">
        <f t="shared" si="71"/>
        <v/>
      </c>
      <c r="V373" s="101" t="str">
        <f t="shared" si="72"/>
        <v/>
      </c>
      <c r="W373" s="63"/>
      <c r="X373" s="98" t="str">
        <f t="shared" si="73"/>
        <v/>
      </c>
      <c r="Y373" s="99" t="str">
        <f t="shared" si="74"/>
        <v/>
      </c>
      <c r="Z373" s="64" t="str">
        <f t="shared" si="75"/>
        <v/>
      </c>
      <c r="AA373" s="23"/>
    </row>
    <row r="374" spans="19:27" ht="15.75" thickBot="1" x14ac:dyDescent="0.3">
      <c r="S374" s="102"/>
      <c r="T374" s="98" t="str">
        <f t="shared" si="70"/>
        <v/>
      </c>
      <c r="U374" s="99" t="str">
        <f t="shared" si="71"/>
        <v/>
      </c>
      <c r="V374" s="101" t="str">
        <f t="shared" si="72"/>
        <v/>
      </c>
      <c r="W374" s="63"/>
      <c r="X374" s="98" t="str">
        <f t="shared" si="73"/>
        <v/>
      </c>
      <c r="Y374" s="99" t="str">
        <f t="shared" si="74"/>
        <v/>
      </c>
      <c r="Z374" s="64" t="str">
        <f t="shared" si="75"/>
        <v/>
      </c>
      <c r="AA374" s="23"/>
    </row>
    <row r="375" spans="19:27" ht="15.75" thickBot="1" x14ac:dyDescent="0.3">
      <c r="S375" s="102"/>
      <c r="T375" s="98" t="str">
        <f t="shared" si="70"/>
        <v/>
      </c>
      <c r="U375" s="99" t="str">
        <f t="shared" si="71"/>
        <v/>
      </c>
      <c r="V375" s="101" t="str">
        <f t="shared" si="72"/>
        <v/>
      </c>
      <c r="W375" s="63"/>
      <c r="X375" s="98" t="str">
        <f t="shared" si="73"/>
        <v/>
      </c>
      <c r="Y375" s="99" t="str">
        <f t="shared" si="74"/>
        <v/>
      </c>
      <c r="Z375" s="64" t="str">
        <f t="shared" si="75"/>
        <v/>
      </c>
      <c r="AA375" s="23"/>
    </row>
    <row r="376" spans="19:27" ht="15.75" thickBot="1" x14ac:dyDescent="0.3">
      <c r="S376" s="102"/>
      <c r="T376" s="98" t="str">
        <f t="shared" si="70"/>
        <v/>
      </c>
      <c r="U376" s="99" t="str">
        <f t="shared" si="71"/>
        <v/>
      </c>
      <c r="V376" s="101" t="str">
        <f t="shared" si="72"/>
        <v/>
      </c>
      <c r="W376" s="63"/>
      <c r="X376" s="98" t="str">
        <f t="shared" si="73"/>
        <v/>
      </c>
      <c r="Y376" s="99" t="str">
        <f t="shared" si="74"/>
        <v/>
      </c>
      <c r="Z376" s="64" t="str">
        <f t="shared" si="75"/>
        <v/>
      </c>
      <c r="AA376" s="23"/>
    </row>
    <row r="377" spans="19:27" ht="15.75" thickBot="1" x14ac:dyDescent="0.3">
      <c r="S377" s="102"/>
      <c r="T377" s="98" t="str">
        <f t="shared" si="70"/>
        <v/>
      </c>
      <c r="U377" s="99" t="str">
        <f t="shared" si="71"/>
        <v/>
      </c>
      <c r="V377" s="101" t="str">
        <f t="shared" si="72"/>
        <v/>
      </c>
      <c r="W377" s="63"/>
      <c r="X377" s="98" t="str">
        <f t="shared" si="73"/>
        <v/>
      </c>
      <c r="Y377" s="99" t="str">
        <f t="shared" si="74"/>
        <v/>
      </c>
      <c r="Z377" s="64" t="str">
        <f t="shared" si="75"/>
        <v/>
      </c>
      <c r="AA377" s="23"/>
    </row>
    <row r="378" spans="19:27" ht="15.75" thickBot="1" x14ac:dyDescent="0.3">
      <c r="S378" s="102"/>
      <c r="T378" s="98" t="str">
        <f t="shared" si="70"/>
        <v/>
      </c>
      <c r="U378" s="99" t="str">
        <f t="shared" si="71"/>
        <v/>
      </c>
      <c r="V378" s="101" t="str">
        <f t="shared" si="72"/>
        <v/>
      </c>
      <c r="W378" s="63"/>
      <c r="X378" s="98" t="str">
        <f t="shared" si="73"/>
        <v/>
      </c>
      <c r="Y378" s="99" t="str">
        <f t="shared" si="74"/>
        <v/>
      </c>
      <c r="Z378" s="64" t="str">
        <f t="shared" si="75"/>
        <v/>
      </c>
      <c r="AA378" s="23"/>
    </row>
    <row r="379" spans="19:27" ht="15.75" thickBot="1" x14ac:dyDescent="0.3">
      <c r="S379" s="102"/>
      <c r="T379" s="98" t="str">
        <f t="shared" si="70"/>
        <v/>
      </c>
      <c r="U379" s="99" t="str">
        <f t="shared" si="71"/>
        <v/>
      </c>
      <c r="V379" s="101" t="str">
        <f t="shared" si="72"/>
        <v/>
      </c>
      <c r="W379" s="63"/>
      <c r="X379" s="98" t="str">
        <f t="shared" si="73"/>
        <v/>
      </c>
      <c r="Y379" s="99" t="str">
        <f t="shared" si="74"/>
        <v/>
      </c>
      <c r="Z379" s="64" t="str">
        <f t="shared" si="75"/>
        <v/>
      </c>
      <c r="AA379" s="23"/>
    </row>
    <row r="380" spans="19:27" ht="15.75" thickBot="1" x14ac:dyDescent="0.3">
      <c r="S380" s="102"/>
      <c r="T380" s="98" t="str">
        <f t="shared" si="70"/>
        <v/>
      </c>
      <c r="U380" s="99" t="str">
        <f t="shared" si="71"/>
        <v/>
      </c>
      <c r="V380" s="101" t="str">
        <f t="shared" si="72"/>
        <v/>
      </c>
      <c r="W380" s="63"/>
      <c r="X380" s="98" t="str">
        <f t="shared" si="73"/>
        <v/>
      </c>
      <c r="Y380" s="99" t="str">
        <f t="shared" si="74"/>
        <v/>
      </c>
      <c r="Z380" s="64" t="str">
        <f t="shared" si="75"/>
        <v/>
      </c>
      <c r="AA380" s="23"/>
    </row>
    <row r="381" spans="19:27" ht="15.75" thickBot="1" x14ac:dyDescent="0.3">
      <c r="S381" s="102"/>
      <c r="T381" s="98" t="str">
        <f t="shared" si="70"/>
        <v/>
      </c>
      <c r="U381" s="99" t="str">
        <f t="shared" si="71"/>
        <v/>
      </c>
      <c r="V381" s="101" t="str">
        <f t="shared" si="72"/>
        <v/>
      </c>
      <c r="W381" s="63"/>
      <c r="X381" s="98" t="str">
        <f t="shared" si="73"/>
        <v/>
      </c>
      <c r="Y381" s="99" t="str">
        <f t="shared" si="74"/>
        <v/>
      </c>
      <c r="Z381" s="64" t="str">
        <f t="shared" si="75"/>
        <v/>
      </c>
      <c r="AA381" s="23"/>
    </row>
    <row r="382" spans="19:27" ht="15.75" thickBot="1" x14ac:dyDescent="0.3">
      <c r="S382" s="102"/>
      <c r="T382" s="98" t="str">
        <f t="shared" si="70"/>
        <v/>
      </c>
      <c r="U382" s="99" t="str">
        <f t="shared" si="71"/>
        <v/>
      </c>
      <c r="V382" s="101" t="str">
        <f t="shared" si="72"/>
        <v/>
      </c>
      <c r="W382" s="63"/>
      <c r="X382" s="98" t="str">
        <f t="shared" si="73"/>
        <v/>
      </c>
      <c r="Y382" s="99" t="str">
        <f t="shared" si="74"/>
        <v/>
      </c>
      <c r="Z382" s="64" t="str">
        <f t="shared" si="75"/>
        <v/>
      </c>
      <c r="AA382" s="23"/>
    </row>
    <row r="383" spans="19:27" ht="15.75" thickBot="1" x14ac:dyDescent="0.3">
      <c r="S383" s="102"/>
      <c r="T383" s="98" t="str">
        <f t="shared" si="70"/>
        <v/>
      </c>
      <c r="U383" s="99" t="str">
        <f t="shared" si="71"/>
        <v/>
      </c>
      <c r="V383" s="101" t="str">
        <f t="shared" si="72"/>
        <v/>
      </c>
      <c r="W383" s="63"/>
      <c r="X383" s="98" t="str">
        <f t="shared" si="73"/>
        <v/>
      </c>
      <c r="Y383" s="99" t="str">
        <f t="shared" si="74"/>
        <v/>
      </c>
      <c r="Z383" s="64" t="str">
        <f t="shared" si="75"/>
        <v/>
      </c>
      <c r="AA383" s="23"/>
    </row>
    <row r="384" spans="19:27" ht="15.75" thickBot="1" x14ac:dyDescent="0.3">
      <c r="S384" s="102"/>
      <c r="T384" s="98" t="str">
        <f t="shared" si="70"/>
        <v/>
      </c>
      <c r="U384" s="99" t="str">
        <f t="shared" si="71"/>
        <v/>
      </c>
      <c r="V384" s="101" t="str">
        <f t="shared" si="72"/>
        <v/>
      </c>
      <c r="W384" s="63"/>
      <c r="X384" s="98" t="str">
        <f t="shared" si="73"/>
        <v/>
      </c>
      <c r="Y384" s="99" t="str">
        <f t="shared" si="74"/>
        <v/>
      </c>
      <c r="Z384" s="64" t="str">
        <f t="shared" si="75"/>
        <v/>
      </c>
      <c r="AA384" s="23"/>
    </row>
    <row r="385" spans="19:27" ht="15.75" thickBot="1" x14ac:dyDescent="0.3">
      <c r="S385" s="102"/>
      <c r="T385" s="98" t="str">
        <f t="shared" si="70"/>
        <v/>
      </c>
      <c r="U385" s="99" t="str">
        <f t="shared" si="71"/>
        <v/>
      </c>
      <c r="V385" s="101" t="str">
        <f t="shared" si="72"/>
        <v/>
      </c>
      <c r="W385" s="63"/>
      <c r="X385" s="98" t="str">
        <f t="shared" si="73"/>
        <v/>
      </c>
      <c r="Y385" s="99" t="str">
        <f t="shared" si="74"/>
        <v/>
      </c>
      <c r="Z385" s="64" t="str">
        <f t="shared" si="75"/>
        <v/>
      </c>
      <c r="AA385" s="23"/>
    </row>
    <row r="386" spans="19:27" ht="15.75" thickBot="1" x14ac:dyDescent="0.3">
      <c r="S386" s="102"/>
      <c r="T386" s="98" t="str">
        <f t="shared" si="70"/>
        <v/>
      </c>
      <c r="U386" s="99" t="str">
        <f t="shared" si="71"/>
        <v/>
      </c>
      <c r="V386" s="101" t="str">
        <f t="shared" si="72"/>
        <v/>
      </c>
      <c r="W386" s="63"/>
      <c r="X386" s="98" t="str">
        <f t="shared" si="73"/>
        <v/>
      </c>
      <c r="Y386" s="99" t="str">
        <f t="shared" si="74"/>
        <v/>
      </c>
      <c r="Z386" s="64" t="str">
        <f t="shared" si="75"/>
        <v/>
      </c>
      <c r="AA386" s="23"/>
    </row>
    <row r="387" spans="19:27" ht="15.75" thickBot="1" x14ac:dyDescent="0.3">
      <c r="S387" s="102"/>
      <c r="T387" s="98" t="str">
        <f t="shared" si="70"/>
        <v/>
      </c>
      <c r="U387" s="99" t="str">
        <f t="shared" si="71"/>
        <v/>
      </c>
      <c r="V387" s="101" t="str">
        <f t="shared" si="72"/>
        <v/>
      </c>
      <c r="W387" s="63"/>
      <c r="X387" s="98" t="str">
        <f t="shared" si="73"/>
        <v/>
      </c>
      <c r="Y387" s="99" t="str">
        <f t="shared" si="74"/>
        <v/>
      </c>
      <c r="Z387" s="64" t="str">
        <f t="shared" si="75"/>
        <v/>
      </c>
      <c r="AA387" s="23"/>
    </row>
    <row r="388" spans="19:27" ht="15.75" thickBot="1" x14ac:dyDescent="0.3">
      <c r="S388" s="102"/>
      <c r="T388" s="98" t="str">
        <f t="shared" ref="T388:T399" si="76">IFERROR(INDEX($T$401:$T$1600,MATCH(ROW()-ROW($T$3),$S$401:$S$1600,0)), "")</f>
        <v/>
      </c>
      <c r="U388" s="99" t="str">
        <f t="shared" ref="U388:U399" si="77">IFERROR(INDEX($U$401:$U$1600,MATCH(ROW()-ROW($U$3),$S$401:$S$1600,0)), "")</f>
        <v/>
      </c>
      <c r="V388" s="101" t="str">
        <f t="shared" ref="V388:V399" si="78">IFERROR(INDEX($V$401:$V$1600,MATCH(ROW()-ROW($V$3),$S$401:$S$1600,0)), "")</f>
        <v/>
      </c>
      <c r="W388" s="63"/>
      <c r="X388" s="98" t="str">
        <f t="shared" ref="X388:X399" si="79">IFERROR(INDEX($X$401:$X$1600,MATCH(ROW()-ROW($X$3),$W$401:$W$1600,0)), "")</f>
        <v/>
      </c>
      <c r="Y388" s="99" t="str">
        <f t="shared" ref="Y388:Y399" si="80">IFERROR(INDEX($Y$401:$Y$1600,MATCH(ROW()-ROW($Y$3),$W$401:$W$1600,0)), "")</f>
        <v/>
      </c>
      <c r="Z388" s="64" t="str">
        <f t="shared" ref="Z388:Z399" si="81">IFERROR(INDEX($Z$401:$Z$1600,MATCH(ROW()-ROW($Z$3),$W$401:$W$1600,0)), "")</f>
        <v/>
      </c>
      <c r="AA388" s="23"/>
    </row>
    <row r="389" spans="19:27" ht="15.75" thickBot="1" x14ac:dyDescent="0.3">
      <c r="S389" s="102"/>
      <c r="T389" s="98" t="str">
        <f t="shared" si="76"/>
        <v/>
      </c>
      <c r="U389" s="99" t="str">
        <f t="shared" si="77"/>
        <v/>
      </c>
      <c r="V389" s="101" t="str">
        <f t="shared" si="78"/>
        <v/>
      </c>
      <c r="W389" s="63"/>
      <c r="X389" s="98" t="str">
        <f t="shared" si="79"/>
        <v/>
      </c>
      <c r="Y389" s="99" t="str">
        <f t="shared" si="80"/>
        <v/>
      </c>
      <c r="Z389" s="64" t="str">
        <f t="shared" si="81"/>
        <v/>
      </c>
      <c r="AA389" s="23"/>
    </row>
    <row r="390" spans="19:27" ht="15.75" thickBot="1" x14ac:dyDescent="0.3">
      <c r="S390" s="102"/>
      <c r="T390" s="98" t="str">
        <f t="shared" si="76"/>
        <v/>
      </c>
      <c r="U390" s="99" t="str">
        <f t="shared" si="77"/>
        <v/>
      </c>
      <c r="V390" s="101" t="str">
        <f t="shared" si="78"/>
        <v/>
      </c>
      <c r="W390" s="63"/>
      <c r="X390" s="98" t="str">
        <f t="shared" si="79"/>
        <v/>
      </c>
      <c r="Y390" s="99" t="str">
        <f t="shared" si="80"/>
        <v/>
      </c>
      <c r="Z390" s="64" t="str">
        <f t="shared" si="81"/>
        <v/>
      </c>
      <c r="AA390" s="23"/>
    </row>
    <row r="391" spans="19:27" ht="15.75" thickBot="1" x14ac:dyDescent="0.3">
      <c r="S391" s="102"/>
      <c r="T391" s="98" t="str">
        <f t="shared" si="76"/>
        <v/>
      </c>
      <c r="U391" s="99" t="str">
        <f t="shared" si="77"/>
        <v/>
      </c>
      <c r="V391" s="101" t="str">
        <f t="shared" si="78"/>
        <v/>
      </c>
      <c r="W391" s="63"/>
      <c r="X391" s="98" t="str">
        <f t="shared" si="79"/>
        <v/>
      </c>
      <c r="Y391" s="99" t="str">
        <f t="shared" si="80"/>
        <v/>
      </c>
      <c r="Z391" s="64" t="str">
        <f t="shared" si="81"/>
        <v/>
      </c>
      <c r="AA391" s="23"/>
    </row>
    <row r="392" spans="19:27" ht="15.75" thickBot="1" x14ac:dyDescent="0.3">
      <c r="S392" s="102"/>
      <c r="T392" s="98" t="str">
        <f t="shared" si="76"/>
        <v/>
      </c>
      <c r="U392" s="99" t="str">
        <f t="shared" si="77"/>
        <v/>
      </c>
      <c r="V392" s="101" t="str">
        <f t="shared" si="78"/>
        <v/>
      </c>
      <c r="W392" s="63"/>
      <c r="X392" s="98" t="str">
        <f t="shared" si="79"/>
        <v/>
      </c>
      <c r="Y392" s="99" t="str">
        <f t="shared" si="80"/>
        <v/>
      </c>
      <c r="Z392" s="64" t="str">
        <f t="shared" si="81"/>
        <v/>
      </c>
      <c r="AA392" s="23"/>
    </row>
    <row r="393" spans="19:27" ht="15.75" thickBot="1" x14ac:dyDescent="0.3">
      <c r="S393" s="102"/>
      <c r="T393" s="98" t="str">
        <f t="shared" si="76"/>
        <v/>
      </c>
      <c r="U393" s="99" t="str">
        <f t="shared" si="77"/>
        <v/>
      </c>
      <c r="V393" s="101" t="str">
        <f t="shared" si="78"/>
        <v/>
      </c>
      <c r="W393" s="63"/>
      <c r="X393" s="98" t="str">
        <f t="shared" si="79"/>
        <v/>
      </c>
      <c r="Y393" s="99" t="str">
        <f t="shared" si="80"/>
        <v/>
      </c>
      <c r="Z393" s="64" t="str">
        <f t="shared" si="81"/>
        <v/>
      </c>
      <c r="AA393" s="23"/>
    </row>
    <row r="394" spans="19:27" ht="15.75" thickBot="1" x14ac:dyDescent="0.3">
      <c r="S394" s="102"/>
      <c r="T394" s="98" t="str">
        <f t="shared" si="76"/>
        <v/>
      </c>
      <c r="U394" s="99" t="str">
        <f t="shared" si="77"/>
        <v/>
      </c>
      <c r="V394" s="101" t="str">
        <f t="shared" si="78"/>
        <v/>
      </c>
      <c r="W394" s="63"/>
      <c r="X394" s="98" t="str">
        <f t="shared" si="79"/>
        <v/>
      </c>
      <c r="Y394" s="99" t="str">
        <f t="shared" si="80"/>
        <v/>
      </c>
      <c r="Z394" s="64" t="str">
        <f t="shared" si="81"/>
        <v/>
      </c>
      <c r="AA394" s="23"/>
    </row>
    <row r="395" spans="19:27" ht="15.75" thickBot="1" x14ac:dyDescent="0.3">
      <c r="S395" s="102"/>
      <c r="T395" s="98" t="str">
        <f t="shared" si="76"/>
        <v/>
      </c>
      <c r="U395" s="99" t="str">
        <f t="shared" si="77"/>
        <v/>
      </c>
      <c r="V395" s="101" t="str">
        <f t="shared" si="78"/>
        <v/>
      </c>
      <c r="W395" s="63"/>
      <c r="X395" s="98" t="str">
        <f t="shared" si="79"/>
        <v/>
      </c>
      <c r="Y395" s="99" t="str">
        <f t="shared" si="80"/>
        <v/>
      </c>
      <c r="Z395" s="64" t="str">
        <f t="shared" si="81"/>
        <v/>
      </c>
      <c r="AA395" s="23"/>
    </row>
    <row r="396" spans="19:27" ht="15.75" thickBot="1" x14ac:dyDescent="0.3">
      <c r="S396" s="102"/>
      <c r="T396" s="98" t="str">
        <f t="shared" si="76"/>
        <v/>
      </c>
      <c r="U396" s="99" t="str">
        <f t="shared" si="77"/>
        <v/>
      </c>
      <c r="V396" s="101" t="str">
        <f t="shared" si="78"/>
        <v/>
      </c>
      <c r="W396" s="63"/>
      <c r="X396" s="98" t="str">
        <f t="shared" si="79"/>
        <v/>
      </c>
      <c r="Y396" s="99" t="str">
        <f t="shared" si="80"/>
        <v/>
      </c>
      <c r="Z396" s="64" t="str">
        <f t="shared" si="81"/>
        <v/>
      </c>
      <c r="AA396" s="23"/>
    </row>
    <row r="397" spans="19:27" ht="15.75" thickBot="1" x14ac:dyDescent="0.3">
      <c r="S397" s="102"/>
      <c r="T397" s="98" t="str">
        <f t="shared" si="76"/>
        <v/>
      </c>
      <c r="U397" s="99" t="str">
        <f t="shared" si="77"/>
        <v/>
      </c>
      <c r="V397" s="101" t="str">
        <f t="shared" si="78"/>
        <v/>
      </c>
      <c r="W397" s="63"/>
      <c r="X397" s="98" t="str">
        <f t="shared" si="79"/>
        <v/>
      </c>
      <c r="Y397" s="99" t="str">
        <f t="shared" si="80"/>
        <v/>
      </c>
      <c r="Z397" s="64" t="str">
        <f t="shared" si="81"/>
        <v/>
      </c>
      <c r="AA397" s="23"/>
    </row>
    <row r="398" spans="19:27" ht="15.75" thickBot="1" x14ac:dyDescent="0.3">
      <c r="S398" s="102"/>
      <c r="T398" s="98" t="str">
        <f t="shared" si="76"/>
        <v/>
      </c>
      <c r="U398" s="99" t="str">
        <f t="shared" si="77"/>
        <v/>
      </c>
      <c r="V398" s="101" t="str">
        <f t="shared" si="78"/>
        <v/>
      </c>
      <c r="W398" s="63"/>
      <c r="X398" s="98" t="str">
        <f t="shared" si="79"/>
        <v/>
      </c>
      <c r="Y398" s="99" t="str">
        <f t="shared" si="80"/>
        <v/>
      </c>
      <c r="Z398" s="64" t="str">
        <f t="shared" si="81"/>
        <v/>
      </c>
      <c r="AA398" s="23"/>
    </row>
    <row r="399" spans="19:27" ht="15.75" thickBot="1" x14ac:dyDescent="0.3">
      <c r="S399" s="102"/>
      <c r="T399" s="103" t="str">
        <f t="shared" si="76"/>
        <v/>
      </c>
      <c r="U399" s="104" t="str">
        <f t="shared" si="77"/>
        <v/>
      </c>
      <c r="V399" s="105" t="str">
        <f t="shared" si="78"/>
        <v/>
      </c>
      <c r="W399" s="89"/>
      <c r="X399" s="103" t="str">
        <f t="shared" si="79"/>
        <v/>
      </c>
      <c r="Y399" s="104" t="str">
        <f t="shared" si="80"/>
        <v/>
      </c>
      <c r="Z399" s="90" t="str">
        <f t="shared" si="81"/>
        <v/>
      </c>
      <c r="AA399" s="23"/>
    </row>
    <row r="400" spans="19:27" ht="16.5" thickBot="1" x14ac:dyDescent="0.3">
      <c r="S400" s="106"/>
      <c r="T400" s="10" t="s">
        <v>5</v>
      </c>
      <c r="U400" s="11" t="s">
        <v>6</v>
      </c>
      <c r="V400" s="14" t="s">
        <v>7</v>
      </c>
      <c r="W400" s="107"/>
      <c r="X400" s="10" t="s">
        <v>5</v>
      </c>
      <c r="Y400" s="11" t="s">
        <v>8</v>
      </c>
      <c r="Z400" s="14" t="s">
        <v>7</v>
      </c>
      <c r="AA400" s="15"/>
    </row>
    <row r="401" spans="19:27" x14ac:dyDescent="0.25">
      <c r="S401" s="108">
        <f>IF(T401="","",MAX(S$400:S400)+1)</f>
        <v>1</v>
      </c>
      <c r="T401" s="19">
        <f>IF(Income!C5=$K$3,Income!B5,"")</f>
        <v>42457</v>
      </c>
      <c r="U401" s="20" t="str">
        <f>IF(Income!C5=$K$3,Income!D5,"")</f>
        <v>Application Fee</v>
      </c>
      <c r="V401" s="21">
        <f>IF(U401="","",Income!F5)</f>
        <v>60</v>
      </c>
      <c r="W401" s="109" t="str">
        <f>IF(X401="","",MAX(W$400:W400)+1)</f>
        <v/>
      </c>
      <c r="X401" s="19" t="str">
        <f>IF(Expense!C5=$K$3,Expense!B5,"")</f>
        <v/>
      </c>
      <c r="Y401" s="20" t="str">
        <f>IF(Expense!C5=$K$3,Expense!D5,"")</f>
        <v/>
      </c>
      <c r="Z401" s="21" t="str">
        <f>IF(Y401="","",Expense!F5)</f>
        <v/>
      </c>
      <c r="AA401" s="23"/>
    </row>
    <row r="402" spans="19:27" x14ac:dyDescent="0.25">
      <c r="S402" s="18">
        <f>IF(T402="","",MAX(S$400:S401)+1)</f>
        <v>2</v>
      </c>
      <c r="T402" s="19">
        <f>IF(Income!C6=$K$3,Income!B6,"")</f>
        <v>42461</v>
      </c>
      <c r="U402" s="99" t="str">
        <f>IF(Income!C6=$K$3,Income!D6,"")</f>
        <v>Non Refundable Pet Fee</v>
      </c>
      <c r="V402" s="64">
        <f>IF(U402="","",Income!F6)</f>
        <v>100</v>
      </c>
      <c r="W402" s="109" t="str">
        <f>IF(X402="","",MAX(W$400:W401)+1)</f>
        <v/>
      </c>
      <c r="X402" s="19" t="str">
        <f>IF(Expense!C6=$K$3,Expense!B6,"")</f>
        <v/>
      </c>
      <c r="Y402" s="20" t="str">
        <f>IF(Expense!C6=$K$3,Expense!D6,"")</f>
        <v/>
      </c>
      <c r="Z402" s="21" t="str">
        <f>IF(Y402="","",Expense!F6)</f>
        <v/>
      </c>
      <c r="AA402" s="23"/>
    </row>
    <row r="403" spans="19:27" x14ac:dyDescent="0.25">
      <c r="S403" s="18" t="str">
        <f>IF(T403="","",MAX(S$400:S402)+1)</f>
        <v/>
      </c>
      <c r="T403" s="19" t="str">
        <f>IF(Income!C7=$K$3,Income!B7,"")</f>
        <v/>
      </c>
      <c r="U403" s="99" t="str">
        <f>IF(Income!C7=$K$3,Income!D7,"")</f>
        <v/>
      </c>
      <c r="V403" s="64" t="str">
        <f>IF(U403="","",Income!F7)</f>
        <v/>
      </c>
      <c r="W403" s="109" t="str">
        <f>IF(X403="","",MAX(W$400:W402)+1)</f>
        <v/>
      </c>
      <c r="X403" s="19" t="str">
        <f>IF(Expense!C7=$K$3,Expense!B7,"")</f>
        <v/>
      </c>
      <c r="Y403" s="20" t="str">
        <f>IF(Expense!C7=$K$3,Expense!D7,"")</f>
        <v/>
      </c>
      <c r="Z403" s="21" t="str">
        <f>IF(Y403="","",Expense!F7)</f>
        <v/>
      </c>
      <c r="AA403" s="23"/>
    </row>
    <row r="404" spans="19:27" x14ac:dyDescent="0.25">
      <c r="S404" s="18" t="str">
        <f>IF(T404="","",MAX(S$400:S403)+1)</f>
        <v/>
      </c>
      <c r="T404" s="19" t="str">
        <f>IF(Income!C8=$K$3,Income!B8,"")</f>
        <v/>
      </c>
      <c r="U404" s="99" t="str">
        <f>IF(Income!C8=$K$3,Income!D8,"")</f>
        <v/>
      </c>
      <c r="V404" s="64" t="str">
        <f>IF(U404="","",Income!F8)</f>
        <v/>
      </c>
      <c r="W404" s="109" t="str">
        <f>IF(X404="","",MAX(W$400:W403)+1)</f>
        <v/>
      </c>
      <c r="X404" s="19" t="str">
        <f>IF(Expense!C8=$K$3,Expense!B8,"")</f>
        <v/>
      </c>
      <c r="Y404" s="20" t="str">
        <f>IF(Expense!C8=$K$3,Expense!D8,"")</f>
        <v/>
      </c>
      <c r="Z404" s="21" t="str">
        <f>IF(Y404="","",Expense!F8)</f>
        <v/>
      </c>
      <c r="AA404" s="23"/>
    </row>
    <row r="405" spans="19:27" x14ac:dyDescent="0.25">
      <c r="S405" s="18">
        <f>IF(T405="","",MAX(S$400:S404)+1)</f>
        <v>3</v>
      </c>
      <c r="T405" s="19">
        <f>IF(Income!C9=$K$3,Income!B9,"")</f>
        <v>42552</v>
      </c>
      <c r="U405" s="99" t="str">
        <f>IF(Income!C9=$K$3,Income!D9,"")</f>
        <v>Rent</v>
      </c>
      <c r="V405" s="64">
        <f>IF(U405="","",Income!F9)</f>
        <v>1795</v>
      </c>
      <c r="W405" s="109">
        <f>IF(X405="","",MAX(W$400:W404)+1)</f>
        <v>1</v>
      </c>
      <c r="X405" s="19">
        <f>IF(Expense!C9=$K$3,Expense!B9,"")</f>
        <v>42458</v>
      </c>
      <c r="Y405" s="20" t="str">
        <f>IF(Expense!C9=$K$3,Expense!D9,"")</f>
        <v>Legal/Professional Fees</v>
      </c>
      <c r="Z405" s="21">
        <f>IF(Y405="","",Expense!F9)</f>
        <v>18.399999999999999</v>
      </c>
      <c r="AA405" s="23"/>
    </row>
    <row r="406" spans="19:27" x14ac:dyDescent="0.25">
      <c r="S406" s="18" t="str">
        <f>IF(T406="","",MAX(S$400:S405)+1)</f>
        <v/>
      </c>
      <c r="T406" s="19" t="str">
        <f>IF(Income!C10=$K$3,Income!B10,"")</f>
        <v/>
      </c>
      <c r="U406" s="99" t="str">
        <f>IF(Income!C10=$K$3,Income!D10,"")</f>
        <v/>
      </c>
      <c r="V406" s="64" t="str">
        <f>IF(U406="","",Income!F10)</f>
        <v/>
      </c>
      <c r="W406" s="109" t="str">
        <f>IF(X406="","",MAX(W$400:W405)+1)</f>
        <v/>
      </c>
      <c r="X406" s="19" t="str">
        <f>IF(Expense!C10=$K$3,Expense!B10,"")</f>
        <v/>
      </c>
      <c r="Y406" s="20" t="str">
        <f>IF(Expense!C10=$K$3,Expense!D10,"")</f>
        <v/>
      </c>
      <c r="Z406" s="21" t="str">
        <f>IF(Y406="","",Expense!F10)</f>
        <v/>
      </c>
      <c r="AA406" s="23"/>
    </row>
    <row r="407" spans="19:27" x14ac:dyDescent="0.25">
      <c r="S407" s="18" t="str">
        <f>IF(T407="","",MAX(S$400:S406)+1)</f>
        <v/>
      </c>
      <c r="T407" s="19" t="str">
        <f>IF(Income!C11=$K$3,Income!B11,"")</f>
        <v/>
      </c>
      <c r="U407" s="99" t="str">
        <f>IF(Income!C11=$K$3,Income!D11,"")</f>
        <v/>
      </c>
      <c r="V407" s="64" t="str">
        <f>IF(U407="","",Income!F11)</f>
        <v/>
      </c>
      <c r="W407" s="109">
        <f>IF(X407="","",MAX(W$400:W406)+1)</f>
        <v>2</v>
      </c>
      <c r="X407" s="19">
        <f>IF(Expense!C11=$K$3,Expense!B11,"")</f>
        <v>42460</v>
      </c>
      <c r="Y407" s="20" t="str">
        <f>IF(Expense!C11=$K$3,Expense!D11,"")</f>
        <v>Legal/Professional Fees</v>
      </c>
      <c r="Z407" s="21">
        <f>IF(Y407="","",Expense!F11)</f>
        <v>24.95</v>
      </c>
      <c r="AA407" s="23"/>
    </row>
    <row r="408" spans="19:27" x14ac:dyDescent="0.25">
      <c r="S408" s="18" t="str">
        <f>IF(T408="","",MAX(S$400:S407)+1)</f>
        <v/>
      </c>
      <c r="T408" s="19" t="str">
        <f>IF(Income!C12=$K$3,Income!B12,"")</f>
        <v/>
      </c>
      <c r="U408" s="99" t="str">
        <f>IF(Income!C12=$K$3,Income!D12,"")</f>
        <v/>
      </c>
      <c r="V408" s="64" t="str">
        <f>IF(U408="","",Income!F12)</f>
        <v/>
      </c>
      <c r="W408" s="109">
        <f>IF(X408="","",MAX(W$400:W407)+1)</f>
        <v>3</v>
      </c>
      <c r="X408" s="19">
        <f>IF(Expense!C12=$K$3,Expense!B12,"")</f>
        <v>42460</v>
      </c>
      <c r="Y408" s="20" t="str">
        <f>IF(Expense!C12=$K$3,Expense!D12,"")</f>
        <v>Legal/Professional Fees</v>
      </c>
      <c r="Z408" s="21">
        <f>IF(Y408="","",Expense!F12)</f>
        <v>24.95</v>
      </c>
      <c r="AA408" s="23"/>
    </row>
    <row r="409" spans="19:27" x14ac:dyDescent="0.25">
      <c r="S409" s="18" t="str">
        <f>IF(T409="","",MAX(S$400:S408)+1)</f>
        <v/>
      </c>
      <c r="T409" s="19" t="str">
        <f>IF(Income!C13=$K$3,Income!B13,"")</f>
        <v/>
      </c>
      <c r="U409" s="99" t="str">
        <f>IF(Income!C13=$K$3,Income!D13,"")</f>
        <v/>
      </c>
      <c r="V409" s="64" t="str">
        <f>IF(U409="","",Income!F13)</f>
        <v/>
      </c>
      <c r="W409" s="109" t="str">
        <f>IF(X409="","",MAX(W$400:W408)+1)</f>
        <v/>
      </c>
      <c r="X409" s="19" t="str">
        <f>IF(Expense!C13=$K$3,Expense!B13,"")</f>
        <v/>
      </c>
      <c r="Y409" s="20" t="str">
        <f>IF(Expense!C13=$K$3,Expense!D13,"")</f>
        <v/>
      </c>
      <c r="Z409" s="21" t="str">
        <f>IF(Y409="","",Expense!F13)</f>
        <v/>
      </c>
      <c r="AA409" s="23"/>
    </row>
    <row r="410" spans="19:27" x14ac:dyDescent="0.25">
      <c r="S410" s="18" t="str">
        <f>IF(T410="","",MAX(S$400:S409)+1)</f>
        <v/>
      </c>
      <c r="T410" s="19" t="str">
        <f>IF(Income!C14=$K$3,Income!B14,"")</f>
        <v/>
      </c>
      <c r="U410" s="99" t="str">
        <f>IF(Income!C14=$K$3,Income!D14,"")</f>
        <v/>
      </c>
      <c r="V410" s="64" t="str">
        <f>IF(U410="","",Income!F14)</f>
        <v/>
      </c>
      <c r="W410" s="109" t="str">
        <f>IF(X410="","",MAX(W$400:W409)+1)</f>
        <v/>
      </c>
      <c r="X410" s="19" t="str">
        <f>IF(Expense!C14=$K$3,Expense!B14,"")</f>
        <v/>
      </c>
      <c r="Y410" s="20" t="str">
        <f>IF(Expense!C14=$K$3,Expense!D14,"")</f>
        <v/>
      </c>
      <c r="Z410" s="21" t="str">
        <f>IF(Y410="","",Expense!F14)</f>
        <v/>
      </c>
      <c r="AA410" s="23"/>
    </row>
    <row r="411" spans="19:27" x14ac:dyDescent="0.25">
      <c r="S411" s="18">
        <f>IF(T411="","",MAX(S$400:S410)+1)</f>
        <v>4</v>
      </c>
      <c r="T411" s="19">
        <f>IF(Income!C15=$K$3,Income!B15,"")</f>
        <v>42527</v>
      </c>
      <c r="U411" s="99" t="str">
        <f>IF(Income!C15=$K$3,Income!D15,"")</f>
        <v>Rent</v>
      </c>
      <c r="V411" s="64">
        <f>IF(U411="","",Income!F15)</f>
        <v>1650</v>
      </c>
      <c r="W411" s="109">
        <f>IF(X411="","",MAX(W$400:W410)+1)</f>
        <v>4</v>
      </c>
      <c r="X411" s="19">
        <f>IF(Expense!C15=$K$3,Expense!B15,"")</f>
        <v>42467</v>
      </c>
      <c r="Y411" s="20" t="str">
        <f>IF(Expense!C15=$K$3,Expense!D15,"")</f>
        <v>Legal/Professional Fees</v>
      </c>
      <c r="Z411" s="21">
        <f>IF(Y411="","",Expense!F15)</f>
        <v>50</v>
      </c>
      <c r="AA411" s="23"/>
    </row>
    <row r="412" spans="19:27" x14ac:dyDescent="0.25">
      <c r="S412" s="18" t="str">
        <f>IF(T412="","",MAX(S$400:S411)+1)</f>
        <v/>
      </c>
      <c r="T412" s="19" t="str">
        <f>IF(Income!C16=$K$3,Income!B16,"")</f>
        <v/>
      </c>
      <c r="U412" s="99" t="str">
        <f>IF(Income!C16=$K$3,Income!D16,"")</f>
        <v/>
      </c>
      <c r="V412" s="64" t="str">
        <f>IF(U412="","",Income!F16)</f>
        <v/>
      </c>
      <c r="W412" s="109" t="str">
        <f>IF(X412="","",MAX(W$400:W411)+1)</f>
        <v/>
      </c>
      <c r="X412" s="19" t="str">
        <f>IF(Expense!C16=$K$3,Expense!B16,"")</f>
        <v/>
      </c>
      <c r="Y412" s="20" t="str">
        <f>IF(Expense!C16=$K$3,Expense!D16,"")</f>
        <v/>
      </c>
      <c r="Z412" s="21" t="str">
        <f>IF(Y412="","",Expense!F16)</f>
        <v/>
      </c>
      <c r="AA412" s="23"/>
    </row>
    <row r="413" spans="19:27" x14ac:dyDescent="0.25">
      <c r="S413" s="18">
        <f>IF(T413="","",MAX(S$400:S412)+1)</f>
        <v>5</v>
      </c>
      <c r="T413" s="19">
        <f>IF(Income!C17=$K$3,Income!B17,"")</f>
        <v>42583</v>
      </c>
      <c r="U413" s="99" t="str">
        <f>IF(Income!C17=$K$3,Income!D17,"")</f>
        <v>Rent</v>
      </c>
      <c r="V413" s="64">
        <f>IF(U413="","",Income!F17)</f>
        <v>1795</v>
      </c>
      <c r="W413" s="109" t="str">
        <f>IF(X413="","",MAX(W$400:W412)+1)</f>
        <v/>
      </c>
      <c r="X413" s="19" t="str">
        <f>IF(Expense!C17=$K$3,Expense!B17,"")</f>
        <v/>
      </c>
      <c r="Y413" s="20" t="str">
        <f>IF(Expense!C17=$K$3,Expense!D17,"")</f>
        <v/>
      </c>
      <c r="Z413" s="21" t="str">
        <f>IF(Y413="","",Expense!F17)</f>
        <v/>
      </c>
      <c r="AA413" s="23"/>
    </row>
    <row r="414" spans="19:27" x14ac:dyDescent="0.25">
      <c r="S414" s="18" t="str">
        <f>IF(T414="","",MAX(S$400:S413)+1)</f>
        <v/>
      </c>
      <c r="T414" s="19" t="str">
        <f>IF(Income!C18=$K$3,Income!B18,"")</f>
        <v/>
      </c>
      <c r="U414" s="99" t="str">
        <f>IF(Income!C18=$K$3,Income!D18,"")</f>
        <v/>
      </c>
      <c r="V414" s="64" t="str">
        <f>IF(U414="","",Income!F18)</f>
        <v/>
      </c>
      <c r="W414" s="109" t="str">
        <f>IF(X414="","",MAX(W$400:W413)+1)</f>
        <v/>
      </c>
      <c r="X414" s="19" t="str">
        <f>IF(Expense!C18=$K$3,Expense!B18,"")</f>
        <v/>
      </c>
      <c r="Y414" s="20" t="str">
        <f>IF(Expense!C18=$K$3,Expense!D18,"")</f>
        <v/>
      </c>
      <c r="Z414" s="21" t="str">
        <f>IF(Y414="","",Expense!F18)</f>
        <v/>
      </c>
      <c r="AA414" s="23"/>
    </row>
    <row r="415" spans="19:27" x14ac:dyDescent="0.25">
      <c r="S415" s="18" t="str">
        <f>IF(T415="","",MAX(S$400:S414)+1)</f>
        <v/>
      </c>
      <c r="T415" s="19" t="str">
        <f>IF(Income!C19=$K$3,Income!B19,"")</f>
        <v/>
      </c>
      <c r="U415" s="99" t="str">
        <f>IF(Income!C19=$K$3,Income!D19,"")</f>
        <v/>
      </c>
      <c r="V415" s="64" t="str">
        <f>IF(U415="","",Income!F19)</f>
        <v/>
      </c>
      <c r="W415" s="109" t="str">
        <f>IF(X415="","",MAX(W$400:W414)+1)</f>
        <v/>
      </c>
      <c r="X415" s="19" t="str">
        <f>IF(Expense!C19=$K$3,Expense!B19,"")</f>
        <v/>
      </c>
      <c r="Y415" s="20" t="str">
        <f>IF(Expense!C19=$K$3,Expense!D19,"")</f>
        <v/>
      </c>
      <c r="Z415" s="21" t="str">
        <f>IF(Y415="","",Expense!F19)</f>
        <v/>
      </c>
      <c r="AA415" s="23"/>
    </row>
    <row r="416" spans="19:27" x14ac:dyDescent="0.25">
      <c r="S416" s="18" t="str">
        <f>IF(T416="","",MAX(S$400:S415)+1)</f>
        <v/>
      </c>
      <c r="T416" s="98" t="str">
        <f>IF(Income!C20=$K$3,Income!B20,"")</f>
        <v/>
      </c>
      <c r="U416" s="99" t="str">
        <f>IF(Income!C20=$K$3,Income!D20,"")</f>
        <v/>
      </c>
      <c r="V416" s="64" t="str">
        <f>IF(U416="","",Income!F20)</f>
        <v/>
      </c>
      <c r="W416" s="109" t="str">
        <f>IF(X416="","",MAX(W$400:W415)+1)</f>
        <v/>
      </c>
      <c r="X416" s="19" t="str">
        <f>IF(Expense!C20=$K$3,Expense!B20,"")</f>
        <v/>
      </c>
      <c r="Y416" s="20" t="str">
        <f>IF(Expense!C20=$K$3,Expense!D20,"")</f>
        <v/>
      </c>
      <c r="Z416" s="21" t="str">
        <f>IF(Y416="","",Expense!F20)</f>
        <v/>
      </c>
      <c r="AA416" s="23"/>
    </row>
    <row r="417" spans="19:27" x14ac:dyDescent="0.25">
      <c r="S417" s="18">
        <f>IF(T417="","",MAX(S$400:S416)+1)</f>
        <v>6</v>
      </c>
      <c r="T417" s="98">
        <f>IF(Income!C21=$K$3,Income!B21,"")</f>
        <v>42614</v>
      </c>
      <c r="U417" s="99" t="str">
        <f>IF(Income!C21=$K$3,Income!D21,"")</f>
        <v>Rent</v>
      </c>
      <c r="V417" s="64">
        <f>IF(U417="","",Income!F21)</f>
        <v>1795</v>
      </c>
      <c r="W417" s="109">
        <f>IF(X417="","",MAX(W$400:W416)+1)</f>
        <v>5</v>
      </c>
      <c r="X417" s="19">
        <f>IF(Expense!C21=$K$3,Expense!B21,"")</f>
        <v>42509</v>
      </c>
      <c r="Y417" s="20" t="str">
        <f>IF(Expense!C21=$K$3,Expense!D21,"")</f>
        <v>Legal/Professional Fees</v>
      </c>
      <c r="Z417" s="21">
        <f>IF(Y417="","",Expense!F21)</f>
        <v>10</v>
      </c>
      <c r="AA417" s="23"/>
    </row>
    <row r="418" spans="19:27" x14ac:dyDescent="0.25">
      <c r="S418" s="18" t="str">
        <f>IF(T418="","",MAX(S$400:S417)+1)</f>
        <v/>
      </c>
      <c r="T418" s="98" t="str">
        <f>IF(Income!C22=$K$3,Income!B22,"")</f>
        <v/>
      </c>
      <c r="U418" s="99" t="str">
        <f>IF(Income!C22=$K$3,Income!D22,"")</f>
        <v/>
      </c>
      <c r="V418" s="64" t="str">
        <f>IF(U418="","",Income!F22)</f>
        <v/>
      </c>
      <c r="W418" s="109" t="str">
        <f>IF(X418="","",MAX(W$400:W417)+1)</f>
        <v/>
      </c>
      <c r="X418" s="19" t="str">
        <f>IF(Expense!C22=$K$3,Expense!B22,"")</f>
        <v/>
      </c>
      <c r="Y418" s="20" t="str">
        <f>IF(Expense!C22=$K$3,Expense!D22,"")</f>
        <v/>
      </c>
      <c r="Z418" s="21" t="str">
        <f>IF(Y418="","",Expense!F22)</f>
        <v/>
      </c>
      <c r="AA418" s="23"/>
    </row>
    <row r="419" spans="19:27" x14ac:dyDescent="0.25">
      <c r="S419" s="18" t="str">
        <f>IF(T419="","",MAX(S$400:S418)+1)</f>
        <v/>
      </c>
      <c r="T419" s="98" t="str">
        <f>IF(Income!C23=$K$3,Income!B23,"")</f>
        <v/>
      </c>
      <c r="U419" s="99" t="str">
        <f>IF(Income!C23=$K$3,Income!D23,"")</f>
        <v/>
      </c>
      <c r="V419" s="64" t="str">
        <f>IF(U419="","",Income!F23)</f>
        <v/>
      </c>
      <c r="W419" s="109" t="str">
        <f>IF(X419="","",MAX(W$400:W418)+1)</f>
        <v/>
      </c>
      <c r="X419" s="19" t="str">
        <f>IF(Expense!C23=$K$3,Expense!B23,"")</f>
        <v/>
      </c>
      <c r="Y419" s="20" t="str">
        <f>IF(Expense!C23=$K$3,Expense!D23,"")</f>
        <v/>
      </c>
      <c r="Z419" s="21" t="str">
        <f>IF(Y419="","",Expense!F23)</f>
        <v/>
      </c>
      <c r="AA419" s="23"/>
    </row>
    <row r="420" spans="19:27" x14ac:dyDescent="0.25">
      <c r="S420" s="18">
        <f>IF(T420="","",MAX(S$400:S419)+1)</f>
        <v>7</v>
      </c>
      <c r="T420" s="98">
        <f>IF(Income!C24=$K$3,Income!B24,"")</f>
        <v>42644</v>
      </c>
      <c r="U420" s="99" t="str">
        <f>IF(Income!C24=$K$3,Income!D24,"")</f>
        <v>Rent</v>
      </c>
      <c r="V420" s="64">
        <f>IF(U420="","",Income!F24)</f>
        <v>1795</v>
      </c>
      <c r="W420" s="109" t="str">
        <f>IF(X420="","",MAX(W$400:W419)+1)</f>
        <v/>
      </c>
      <c r="X420" s="19" t="str">
        <f>IF(Expense!C24=$K$3,Expense!B24,"")</f>
        <v/>
      </c>
      <c r="Y420" s="20" t="str">
        <f>IF(Expense!C24=$K$3,Expense!D24,"")</f>
        <v/>
      </c>
      <c r="Z420" s="21" t="str">
        <f>IF(Y420="","",Expense!F24)</f>
        <v/>
      </c>
      <c r="AA420" s="23"/>
    </row>
    <row r="421" spans="19:27" x14ac:dyDescent="0.25">
      <c r="S421" s="18" t="str">
        <f>IF(T421="","",MAX(S$400:S420)+1)</f>
        <v/>
      </c>
      <c r="T421" s="98" t="str">
        <f>IF(Income!C25=$K$3,Income!B25,"")</f>
        <v/>
      </c>
      <c r="U421" s="99" t="str">
        <f>IF(Income!C25=$K$3,Income!D25,"")</f>
        <v/>
      </c>
      <c r="V421" s="64" t="str">
        <f>IF(U421="","",Income!F25)</f>
        <v/>
      </c>
      <c r="W421" s="109" t="str">
        <f>IF(X421="","",MAX(W$400:W420)+1)</f>
        <v/>
      </c>
      <c r="X421" s="19" t="str">
        <f>IF(Expense!C25=$K$3,Expense!B25,"")</f>
        <v/>
      </c>
      <c r="Y421" s="20" t="str">
        <f>IF(Expense!C25=$K$3,Expense!D25,"")</f>
        <v/>
      </c>
      <c r="Z421" s="21" t="str">
        <f>IF(Y421="","",Expense!F25)</f>
        <v/>
      </c>
      <c r="AA421" s="23"/>
    </row>
    <row r="422" spans="19:27" x14ac:dyDescent="0.25">
      <c r="S422" s="18" t="str">
        <f>IF(T422="","",MAX(S$400:S421)+1)</f>
        <v/>
      </c>
      <c r="T422" s="98" t="str">
        <f>IF(Income!C26=$K$3,Income!B26,"")</f>
        <v/>
      </c>
      <c r="U422" s="99" t="str">
        <f>IF(Income!C26=$K$3,Income!D26,"")</f>
        <v/>
      </c>
      <c r="V422" s="64" t="str">
        <f>IF(U422="","",Income!F26)</f>
        <v/>
      </c>
      <c r="W422" s="109">
        <f>IF(X422="","",MAX(W$400:W421)+1)</f>
        <v>6</v>
      </c>
      <c r="X422" s="19">
        <f>IF(Expense!C26=$K$3,Expense!B26,"")</f>
        <v>42536</v>
      </c>
      <c r="Y422" s="20" t="str">
        <f>IF(Expense!C26=$K$3,Expense!D26,"")</f>
        <v>Other - Assessments/Appraisals</v>
      </c>
      <c r="Z422" s="21">
        <f>IF(Y422="","",Expense!F26)</f>
        <v>60</v>
      </c>
      <c r="AA422" s="23"/>
    </row>
    <row r="423" spans="19:27" x14ac:dyDescent="0.25">
      <c r="S423" s="18">
        <f>IF(T423="","",MAX(S$400:S422)+1)</f>
        <v>8</v>
      </c>
      <c r="T423" s="98">
        <f>IF(Income!C27=$K$3,Income!B27,"")</f>
        <v>42675</v>
      </c>
      <c r="U423" s="99" t="str">
        <f>IF(Income!C27=$K$3,Income!D27,"")</f>
        <v>Rent</v>
      </c>
      <c r="V423" s="64">
        <f>IF(U423="","",Income!F27)</f>
        <v>1795</v>
      </c>
      <c r="W423" s="109" t="str">
        <f>IF(X423="","",MAX(W$400:W422)+1)</f>
        <v/>
      </c>
      <c r="X423" s="19" t="str">
        <f>IF(Expense!C27=$K$3,Expense!B27,"")</f>
        <v/>
      </c>
      <c r="Y423" s="20" t="str">
        <f>IF(Expense!C27=$K$3,Expense!D27,"")</f>
        <v/>
      </c>
      <c r="Z423" s="21" t="str">
        <f>IF(Y423="","",Expense!F27)</f>
        <v/>
      </c>
      <c r="AA423" s="23"/>
    </row>
    <row r="424" spans="19:27" x14ac:dyDescent="0.25">
      <c r="S424" s="18" t="str">
        <f>IF(T424="","",MAX(S$400:S423)+1)</f>
        <v/>
      </c>
      <c r="T424" s="98" t="str">
        <f>IF(Income!C28=$K$3,Income!B28,"")</f>
        <v/>
      </c>
      <c r="U424" s="99" t="str">
        <f>IF(Income!C28=$K$3,Income!D28,"")</f>
        <v/>
      </c>
      <c r="V424" s="64" t="str">
        <f>IF(U424="","",Income!F28)</f>
        <v/>
      </c>
      <c r="W424" s="109">
        <f>IF(X424="","",MAX(W$400:W423)+1)</f>
        <v>7</v>
      </c>
      <c r="X424" s="19">
        <f>IF(Expense!C28=$K$3,Expense!B28,"")</f>
        <v>42550</v>
      </c>
      <c r="Y424" s="20" t="str">
        <f>IF(Expense!C28=$K$3,Expense!D28,"")</f>
        <v>Capital Improvements</v>
      </c>
      <c r="Z424" s="21">
        <f>IF(Y424="","",Expense!F28)</f>
        <v>5000</v>
      </c>
      <c r="AA424" s="23"/>
    </row>
    <row r="425" spans="19:27" x14ac:dyDescent="0.25">
      <c r="S425" s="18" t="str">
        <f>IF(T425="","",MAX(S$400:S424)+1)</f>
        <v/>
      </c>
      <c r="T425" s="98" t="str">
        <f>IF(Income!C29=$K$3,Income!B29,"")</f>
        <v/>
      </c>
      <c r="U425" s="99" t="str">
        <f>IF(Income!C29=$K$3,Income!D29,"")</f>
        <v/>
      </c>
      <c r="V425" s="64" t="str">
        <f>IF(U425="","",Income!F29)</f>
        <v/>
      </c>
      <c r="W425" s="109" t="str">
        <f>IF(X425="","",MAX(W$400:W424)+1)</f>
        <v/>
      </c>
      <c r="X425" s="19" t="str">
        <f>IF(Expense!C29=$K$3,Expense!B29,"")</f>
        <v/>
      </c>
      <c r="Y425" s="20" t="str">
        <f>IF(Expense!C29=$K$3,Expense!D29,"")</f>
        <v/>
      </c>
      <c r="Z425" s="21" t="str">
        <f>IF(Y425="","",Expense!F29)</f>
        <v/>
      </c>
      <c r="AA425" s="23"/>
    </row>
    <row r="426" spans="19:27" x14ac:dyDescent="0.25">
      <c r="S426" s="18">
        <f>IF(T426="","",MAX(S$400:S425)+1)</f>
        <v>9</v>
      </c>
      <c r="T426" s="98">
        <f>IF(Income!C30=$K$3,Income!B30,"")</f>
        <v>42705</v>
      </c>
      <c r="U426" s="99" t="str">
        <f>IF(Income!C30=$K$3,Income!D30,"")</f>
        <v>Rent</v>
      </c>
      <c r="V426" s="64">
        <f>IF(U426="","",Income!F30)</f>
        <v>1795</v>
      </c>
      <c r="W426" s="109" t="str">
        <f>IF(X426="","",MAX(W$400:W425)+1)</f>
        <v/>
      </c>
      <c r="X426" s="19" t="str">
        <f>IF(Expense!C30=$K$3,Expense!B30,"")</f>
        <v/>
      </c>
      <c r="Y426" s="20" t="str">
        <f>IF(Expense!C30=$K$3,Expense!D30,"")</f>
        <v/>
      </c>
      <c r="Z426" s="21" t="str">
        <f>IF(Y426="","",Expense!F30)</f>
        <v/>
      </c>
      <c r="AA426" s="23"/>
    </row>
    <row r="427" spans="19:27" x14ac:dyDescent="0.25">
      <c r="S427" s="18" t="str">
        <f>IF(T427="","",MAX(S$400:S426)+1)</f>
        <v/>
      </c>
      <c r="T427" s="98" t="str">
        <f>IF(Income!C31=$K$3,Income!B31,"")</f>
        <v/>
      </c>
      <c r="U427" s="99" t="str">
        <f>IF(Income!C31=$K$3,Income!D31,"")</f>
        <v/>
      </c>
      <c r="V427" s="64" t="str">
        <f>IF(U427="","",Income!F31)</f>
        <v/>
      </c>
      <c r="W427" s="109" t="str">
        <f>IF(X427="","",MAX(W$400:W426)+1)</f>
        <v/>
      </c>
      <c r="X427" s="19" t="str">
        <f>IF(Expense!C31=$K$3,Expense!B31,"")</f>
        <v/>
      </c>
      <c r="Y427" s="20" t="str">
        <f>IF(Expense!C31=$K$3,Expense!D31,"")</f>
        <v/>
      </c>
      <c r="Z427" s="21" t="str">
        <f>IF(Y427="","",Expense!F31)</f>
        <v/>
      </c>
      <c r="AA427" s="23"/>
    </row>
    <row r="428" spans="19:27" x14ac:dyDescent="0.25">
      <c r="S428" s="18" t="str">
        <f>IF(T428="","",MAX(S$400:S427)+1)</f>
        <v/>
      </c>
      <c r="T428" s="98" t="str">
        <f>IF(Income!C32=$K$3,Income!B32,"")</f>
        <v/>
      </c>
      <c r="U428" s="99" t="str">
        <f>IF(Income!C32=$K$3,Income!D32,"")</f>
        <v/>
      </c>
      <c r="V428" s="64" t="str">
        <f>IF(U428="","",Income!F32)</f>
        <v/>
      </c>
      <c r="W428" s="109">
        <f>IF(X428="","",MAX(W$400:W427)+1)</f>
        <v>8</v>
      </c>
      <c r="X428" s="19">
        <f>IF(Expense!C32=$K$3,Expense!B32,"")</f>
        <v>42567</v>
      </c>
      <c r="Y428" s="20" t="str">
        <f>IF(Expense!C32=$K$3,Expense!D32,"")</f>
        <v>Capital Improvements</v>
      </c>
      <c r="Z428" s="21">
        <f>IF(Y428="","",Expense!F32)</f>
        <v>773</v>
      </c>
      <c r="AA428" s="23"/>
    </row>
    <row r="429" spans="19:27" x14ac:dyDescent="0.25">
      <c r="S429" s="18" t="str">
        <f>IF(T429="","",MAX(S$400:S428)+1)</f>
        <v/>
      </c>
      <c r="T429" s="98" t="str">
        <f>IF(Income!C33=$K$3,Income!B33,"")</f>
        <v/>
      </c>
      <c r="U429" s="99" t="str">
        <f>IF(Income!C33=$K$3,Income!D33,"")</f>
        <v/>
      </c>
      <c r="V429" s="64" t="str">
        <f>IF(U429="","",Income!F33)</f>
        <v/>
      </c>
      <c r="W429" s="109" t="str">
        <f>IF(X429="","",MAX(W$400:W428)+1)</f>
        <v/>
      </c>
      <c r="X429" s="19" t="str">
        <f>IF(Expense!C33=$K$3,Expense!B33,"")</f>
        <v/>
      </c>
      <c r="Y429" s="20" t="str">
        <f>IF(Expense!C33=$K$3,Expense!D33,"")</f>
        <v/>
      </c>
      <c r="Z429" s="21" t="str">
        <f>IF(Y429="","",Expense!F33)</f>
        <v/>
      </c>
      <c r="AA429" s="23"/>
    </row>
    <row r="430" spans="19:27" x14ac:dyDescent="0.25">
      <c r="S430" s="18" t="str">
        <f>IF(T430="","",MAX(S$400:S429)+1)</f>
        <v/>
      </c>
      <c r="T430" s="98" t="str">
        <f>IF(Income!C34=$K$3,Income!B34,"")</f>
        <v/>
      </c>
      <c r="U430" s="99" t="str">
        <f>IF(Income!C34=$K$3,Income!D34,"")</f>
        <v/>
      </c>
      <c r="V430" s="64" t="str">
        <f>IF(U430="","",Income!F34)</f>
        <v/>
      </c>
      <c r="W430" s="109" t="str">
        <f>IF(X430="","",MAX(W$400:W429)+1)</f>
        <v/>
      </c>
      <c r="X430" s="19" t="str">
        <f>IF(Expense!C34=$K$3,Expense!B34,"")</f>
        <v/>
      </c>
      <c r="Y430" s="20" t="str">
        <f>IF(Expense!C34=$K$3,Expense!D34,"")</f>
        <v/>
      </c>
      <c r="Z430" s="21" t="str">
        <f>IF(Y430="","",Expense!F34)</f>
        <v/>
      </c>
      <c r="AA430" s="23"/>
    </row>
    <row r="431" spans="19:27" x14ac:dyDescent="0.25">
      <c r="S431" s="18" t="str">
        <f>IF(T431="","",MAX(S$400:S430)+1)</f>
        <v/>
      </c>
      <c r="T431" s="98" t="str">
        <f>IF(Income!C35=$K$3,Income!B35,"")</f>
        <v/>
      </c>
      <c r="U431" s="99" t="str">
        <f>IF(Income!C35=$K$3,Income!D35,"")</f>
        <v/>
      </c>
      <c r="V431" s="64" t="str">
        <f>IF(U431="","",Income!F35)</f>
        <v/>
      </c>
      <c r="W431" s="109" t="str">
        <f>IF(X431="","",MAX(W$400:W430)+1)</f>
        <v/>
      </c>
      <c r="X431" s="19" t="str">
        <f>IF(Expense!C35=$K$3,Expense!B35,"")</f>
        <v/>
      </c>
      <c r="Y431" s="20" t="str">
        <f>IF(Expense!C35=$K$3,Expense!D35,"")</f>
        <v/>
      </c>
      <c r="Z431" s="21" t="str">
        <f>IF(Y431="","",Expense!F35)</f>
        <v/>
      </c>
      <c r="AA431" s="23"/>
    </row>
    <row r="432" spans="19:27" x14ac:dyDescent="0.25">
      <c r="S432" s="18" t="str">
        <f>IF(T432="","",MAX(S$400:S431)+1)</f>
        <v/>
      </c>
      <c r="T432" s="98" t="str">
        <f>IF(Income!C36=$K$3,Income!B36,"")</f>
        <v/>
      </c>
      <c r="U432" s="99" t="str">
        <f>IF(Income!C36=$K$3,Income!D36,"")</f>
        <v/>
      </c>
      <c r="V432" s="64" t="str">
        <f>IF(U432="","",Income!F36)</f>
        <v/>
      </c>
      <c r="W432" s="109">
        <f>IF(X432="","",MAX(W$400:W431)+1)</f>
        <v>9</v>
      </c>
      <c r="X432" s="19">
        <f>IF(Expense!C36=$K$3,Expense!B36,"")</f>
        <v>42583</v>
      </c>
      <c r="Y432" s="20" t="str">
        <f>IF(Expense!C36=$K$3,Expense!D36,"")</f>
        <v>Mortgage Payment</v>
      </c>
      <c r="Z432" s="21">
        <f>IF(Y432="","",Expense!F36)</f>
        <v>994.58</v>
      </c>
      <c r="AA432" s="23"/>
    </row>
    <row r="433" spans="19:27" x14ac:dyDescent="0.25">
      <c r="S433" s="18" t="str">
        <f>IF(T433="","",MAX(S$400:S432)+1)</f>
        <v/>
      </c>
      <c r="T433" s="98" t="str">
        <f>IF(Income!C37=$K$3,Income!B37,"")</f>
        <v/>
      </c>
      <c r="U433" s="99" t="str">
        <f>IF(Income!C37=$K$3,Income!D37,"")</f>
        <v/>
      </c>
      <c r="V433" s="64" t="str">
        <f>IF(U433="","",Income!F37)</f>
        <v/>
      </c>
      <c r="W433" s="109" t="str">
        <f>IF(X433="","",MAX(W$400:W432)+1)</f>
        <v/>
      </c>
      <c r="X433" s="19" t="str">
        <f>IF(Expense!C37=$K$3,Expense!B37,"")</f>
        <v/>
      </c>
      <c r="Y433" s="20" t="str">
        <f>IF(Expense!C37=$K$3,Expense!D37,"")</f>
        <v/>
      </c>
      <c r="Z433" s="21" t="str">
        <f>IF(Y433="","",Expense!F37)</f>
        <v/>
      </c>
      <c r="AA433" s="23"/>
    </row>
    <row r="434" spans="19:27" x14ac:dyDescent="0.25">
      <c r="S434" s="18" t="str">
        <f>IF(T434="","",MAX(S$400:S433)+1)</f>
        <v/>
      </c>
      <c r="T434" s="98" t="str">
        <f>IF(Income!C38=$K$3,Income!B38,"")</f>
        <v/>
      </c>
      <c r="U434" s="99" t="str">
        <f>IF(Income!C38=$K$3,Income!D38,"")</f>
        <v/>
      </c>
      <c r="V434" s="64" t="str">
        <f>IF(U434="","",Income!F38)</f>
        <v/>
      </c>
      <c r="W434" s="109" t="str">
        <f>IF(X434="","",MAX(W$400:W433)+1)</f>
        <v/>
      </c>
      <c r="X434" s="19" t="str">
        <f>IF(Expense!C38=$K$3,Expense!B38,"")</f>
        <v/>
      </c>
      <c r="Y434" s="20" t="str">
        <f>IF(Expense!C38=$K$3,Expense!D38,"")</f>
        <v/>
      </c>
      <c r="Z434" s="21" t="str">
        <f>IF(Y434="","",Expense!F38)</f>
        <v/>
      </c>
      <c r="AA434" s="23"/>
    </row>
    <row r="435" spans="19:27" x14ac:dyDescent="0.25">
      <c r="S435" s="18" t="str">
        <f>IF(T435="","",MAX(S$400:S434)+1)</f>
        <v/>
      </c>
      <c r="T435" s="98" t="str">
        <f>IF(Income!C39=$K$3,Income!B39,"")</f>
        <v/>
      </c>
      <c r="U435" s="99" t="str">
        <f>IF(Income!C39=$K$3,Income!D39,"")</f>
        <v/>
      </c>
      <c r="V435" s="64" t="str">
        <f>IF(U435="","",Income!F39)</f>
        <v/>
      </c>
      <c r="W435" s="109">
        <f>IF(X435="","",MAX(W$400:W434)+1)</f>
        <v>10</v>
      </c>
      <c r="X435" s="19">
        <f>IF(Expense!C39=$K$3,Expense!B39,"")</f>
        <v>42614</v>
      </c>
      <c r="Y435" s="20" t="str">
        <f>IF(Expense!C39=$K$3,Expense!D39,"")</f>
        <v>Mortgage Payment</v>
      </c>
      <c r="Z435" s="21">
        <f>IF(Y435="","",Expense!F39)</f>
        <v>994.58</v>
      </c>
      <c r="AA435" s="23"/>
    </row>
    <row r="436" spans="19:27" x14ac:dyDescent="0.25">
      <c r="S436" s="18" t="str">
        <f>IF(T436="","",MAX(S$400:S435)+1)</f>
        <v/>
      </c>
      <c r="T436" s="98" t="str">
        <f>IF(Income!C40=$K$3,Income!B40,"")</f>
        <v/>
      </c>
      <c r="U436" s="99" t="str">
        <f>IF(Income!C40=$K$3,Income!D40,"")</f>
        <v/>
      </c>
      <c r="V436" s="64" t="str">
        <f>IF(U436="","",Income!F40)</f>
        <v/>
      </c>
      <c r="W436" s="109" t="str">
        <f>IF(X436="","",MAX(W$400:W435)+1)</f>
        <v/>
      </c>
      <c r="X436" s="19" t="str">
        <f>IF(Expense!C40=$K$3,Expense!B40,"")</f>
        <v/>
      </c>
      <c r="Y436" s="20" t="str">
        <f>IF(Expense!C40=$K$3,Expense!D40,"")</f>
        <v/>
      </c>
      <c r="Z436" s="21" t="str">
        <f>IF(Y436="","",Expense!F40)</f>
        <v/>
      </c>
      <c r="AA436" s="23"/>
    </row>
    <row r="437" spans="19:27" x14ac:dyDescent="0.25">
      <c r="S437" s="18" t="str">
        <f>IF(T437="","",MAX(S$400:S436)+1)</f>
        <v/>
      </c>
      <c r="T437" s="98" t="str">
        <f>IF(Income!C41=$K$3,Income!B41,"")</f>
        <v/>
      </c>
      <c r="U437" s="99" t="str">
        <f>IF(Income!C41=$K$3,Income!D41,"")</f>
        <v/>
      </c>
      <c r="V437" s="64" t="str">
        <f>IF(U437="","",Income!F41)</f>
        <v/>
      </c>
      <c r="W437" s="109" t="str">
        <f>IF(X437="","",MAX(W$400:W436)+1)</f>
        <v/>
      </c>
      <c r="X437" s="19" t="str">
        <f>IF(Expense!C41=$K$3,Expense!B41,"")</f>
        <v/>
      </c>
      <c r="Y437" s="20" t="str">
        <f>IF(Expense!C41=$K$3,Expense!D41,"")</f>
        <v/>
      </c>
      <c r="Z437" s="21" t="str">
        <f>IF(Y437="","",Expense!F41)</f>
        <v/>
      </c>
      <c r="AA437" s="23"/>
    </row>
    <row r="438" spans="19:27" x14ac:dyDescent="0.25">
      <c r="S438" s="18" t="str">
        <f>IF(T438="","",MAX(S$400:S437)+1)</f>
        <v/>
      </c>
      <c r="T438" s="98" t="str">
        <f>IF(Income!C42=$K$3,Income!B42,"")</f>
        <v/>
      </c>
      <c r="U438" s="99" t="str">
        <f>IF(Income!C42=$K$3,Income!D42,"")</f>
        <v/>
      </c>
      <c r="V438" s="64" t="str">
        <f>IF(U438="","",Income!F42)</f>
        <v/>
      </c>
      <c r="W438" s="109">
        <f>IF(X438="","",MAX(W$400:W437)+1)</f>
        <v>11</v>
      </c>
      <c r="X438" s="19">
        <f>IF(Expense!C42=$K$3,Expense!B42,"")</f>
        <v>42644</v>
      </c>
      <c r="Y438" s="20" t="str">
        <f>IF(Expense!C42=$K$3,Expense!D42,"")</f>
        <v>Mortgage Payment</v>
      </c>
      <c r="Z438" s="21">
        <f>IF(Y438="","",Expense!F42)</f>
        <v>994.58</v>
      </c>
      <c r="AA438" s="23"/>
    </row>
    <row r="439" spans="19:27" x14ac:dyDescent="0.25">
      <c r="S439" s="18" t="str">
        <f>IF(T439="","",MAX(S$400:S438)+1)</f>
        <v/>
      </c>
      <c r="T439" s="98" t="str">
        <f>IF(Income!C43=$K$3,Income!B43,"")</f>
        <v/>
      </c>
      <c r="U439" s="99" t="str">
        <f>IF(Income!C43=$K$3,Income!D43,"")</f>
        <v/>
      </c>
      <c r="V439" s="64" t="str">
        <f>IF(U439="","",Income!F43)</f>
        <v/>
      </c>
      <c r="W439" s="109" t="str">
        <f>IF(X439="","",MAX(W$400:W438)+1)</f>
        <v/>
      </c>
      <c r="X439" s="19" t="str">
        <f>IF(Expense!C43=$K$3,Expense!B43,"")</f>
        <v/>
      </c>
      <c r="Y439" s="20" t="str">
        <f>IF(Expense!C43=$K$3,Expense!D43,"")</f>
        <v/>
      </c>
      <c r="Z439" s="21" t="str">
        <f>IF(Y439="","",Expense!F43)</f>
        <v/>
      </c>
      <c r="AA439" s="23"/>
    </row>
    <row r="440" spans="19:27" x14ac:dyDescent="0.25">
      <c r="S440" s="18" t="str">
        <f>IF(T440="","",MAX(S$400:S439)+1)</f>
        <v/>
      </c>
      <c r="T440" s="98" t="str">
        <f>IF(Income!C44=$K$3,Income!B44,"")</f>
        <v/>
      </c>
      <c r="U440" s="99" t="str">
        <f>IF(Income!C44=$K$3,Income!D44,"")</f>
        <v/>
      </c>
      <c r="V440" s="64" t="str">
        <f>IF(U440="","",Income!F44)</f>
        <v/>
      </c>
      <c r="W440" s="109" t="str">
        <f>IF(X440="","",MAX(W$400:W439)+1)</f>
        <v/>
      </c>
      <c r="X440" s="19" t="str">
        <f>IF(Expense!C44=$K$3,Expense!B44,"")</f>
        <v/>
      </c>
      <c r="Y440" s="20" t="str">
        <f>IF(Expense!C44=$K$3,Expense!D44,"")</f>
        <v/>
      </c>
      <c r="Z440" s="21" t="str">
        <f>IF(Y440="","",Expense!F44)</f>
        <v/>
      </c>
      <c r="AA440" s="23"/>
    </row>
    <row r="441" spans="19:27" x14ac:dyDescent="0.25">
      <c r="S441" s="18" t="str">
        <f>IF(T441="","",MAX(S$400:S440)+1)</f>
        <v/>
      </c>
      <c r="T441" s="98" t="str">
        <f>IF(Income!C45=$K$3,Income!B45,"")</f>
        <v/>
      </c>
      <c r="U441" s="99" t="str">
        <f>IF(Income!C45=$K$3,Income!D45,"")</f>
        <v/>
      </c>
      <c r="V441" s="64" t="str">
        <f>IF(U441="","",Income!F45)</f>
        <v/>
      </c>
      <c r="W441" s="109">
        <f>IF(X441="","",MAX(W$400:W440)+1)</f>
        <v>12</v>
      </c>
      <c r="X441" s="19">
        <f>IF(Expense!C45=$K$3,Expense!B45,"")</f>
        <v>42675</v>
      </c>
      <c r="Y441" s="20" t="str">
        <f>IF(Expense!C45=$K$3,Expense!D45,"")</f>
        <v>Mortgage Payment</v>
      </c>
      <c r="Z441" s="21">
        <f>IF(Y441="","",Expense!F45)</f>
        <v>994.58</v>
      </c>
      <c r="AA441" s="23"/>
    </row>
    <row r="442" spans="19:27" x14ac:dyDescent="0.25">
      <c r="S442" s="18" t="str">
        <f>IF(T442="","",MAX(S$400:S441)+1)</f>
        <v/>
      </c>
      <c r="T442" s="98" t="str">
        <f>IF(Income!C46=$K$3,Income!B46,"")</f>
        <v/>
      </c>
      <c r="U442" s="99" t="str">
        <f>IF(Income!C46=$K$3,Income!D46,"")</f>
        <v/>
      </c>
      <c r="V442" s="64" t="str">
        <f>IF(U442="","",Income!F46)</f>
        <v/>
      </c>
      <c r="W442" s="109" t="str">
        <f>IF(X442="","",MAX(W$400:W441)+1)</f>
        <v/>
      </c>
      <c r="X442" s="19" t="str">
        <f>IF(Expense!C46=$K$3,Expense!B46,"")</f>
        <v/>
      </c>
      <c r="Y442" s="20" t="str">
        <f>IF(Expense!C46=$K$3,Expense!D46,"")</f>
        <v/>
      </c>
      <c r="Z442" s="21" t="str">
        <f>IF(Y442="","",Expense!F46)</f>
        <v/>
      </c>
      <c r="AA442" s="23"/>
    </row>
    <row r="443" spans="19:27" x14ac:dyDescent="0.25">
      <c r="S443" s="18" t="str">
        <f>IF(T443="","",MAX(S$400:S442)+1)</f>
        <v/>
      </c>
      <c r="T443" s="98" t="str">
        <f>IF(Income!C47=$K$3,Income!B47,"")</f>
        <v/>
      </c>
      <c r="U443" s="99" t="str">
        <f>IF(Income!C47=$K$3,Income!D47,"")</f>
        <v/>
      </c>
      <c r="V443" s="64" t="str">
        <f>IF(U443="","",Income!F47)</f>
        <v/>
      </c>
      <c r="W443" s="109" t="str">
        <f>IF(X443="","",MAX(W$400:W442)+1)</f>
        <v/>
      </c>
      <c r="X443" s="19" t="str">
        <f>IF(Expense!C47=$K$3,Expense!B47,"")</f>
        <v/>
      </c>
      <c r="Y443" s="20" t="str">
        <f>IF(Expense!C47=$K$3,Expense!D47,"")</f>
        <v/>
      </c>
      <c r="Z443" s="21" t="str">
        <f>IF(Y443="","",Expense!F47)</f>
        <v/>
      </c>
      <c r="AA443" s="23"/>
    </row>
    <row r="444" spans="19:27" x14ac:dyDescent="0.25">
      <c r="S444" s="18" t="str">
        <f>IF(T444="","",MAX(S$400:S443)+1)</f>
        <v/>
      </c>
      <c r="T444" s="98" t="str">
        <f>IF(Income!C48=$K$3,Income!B48,"")</f>
        <v/>
      </c>
      <c r="U444" s="99" t="str">
        <f>IF(Income!C48=$K$3,Income!D48,"")</f>
        <v/>
      </c>
      <c r="V444" s="64" t="str">
        <f>IF(U444="","",Income!F48)</f>
        <v/>
      </c>
      <c r="W444" s="109">
        <f>IF(X444="","",MAX(W$400:W443)+1)</f>
        <v>13</v>
      </c>
      <c r="X444" s="19">
        <f>IF(Expense!C48=$K$3,Expense!B48,"")</f>
        <v>42705</v>
      </c>
      <c r="Y444" s="20" t="str">
        <f>IF(Expense!C48=$K$3,Expense!D48,"")</f>
        <v>Mortgage Payment</v>
      </c>
      <c r="Z444" s="21">
        <f>IF(Y444="","",Expense!F48)</f>
        <v>994.58</v>
      </c>
      <c r="AA444" s="23"/>
    </row>
    <row r="445" spans="19:27" x14ac:dyDescent="0.25">
      <c r="S445" s="18" t="str">
        <f>IF(T445="","",MAX(S$400:S444)+1)</f>
        <v/>
      </c>
      <c r="T445" s="98" t="str">
        <f>IF(Income!C49=$K$3,Income!B49,"")</f>
        <v/>
      </c>
      <c r="U445" s="99" t="str">
        <f>IF(Income!C49=$K$3,Income!D49,"")</f>
        <v/>
      </c>
      <c r="V445" s="64" t="str">
        <f>IF(U445="","",Income!F49)</f>
        <v/>
      </c>
      <c r="W445" s="109" t="str">
        <f>IF(X445="","",MAX(W$400:W444)+1)</f>
        <v/>
      </c>
      <c r="X445" s="19" t="str">
        <f>IF(Expense!C49=$K$3,Expense!B49,"")</f>
        <v/>
      </c>
      <c r="Y445" s="20" t="str">
        <f>IF(Expense!C49=$K$3,Expense!D49,"")</f>
        <v/>
      </c>
      <c r="Z445" s="21" t="str">
        <f>IF(Y445="","",Expense!F49)</f>
        <v/>
      </c>
      <c r="AA445" s="23"/>
    </row>
    <row r="446" spans="19:27" x14ac:dyDescent="0.25">
      <c r="S446" s="18" t="str">
        <f>IF(T446="","",MAX(S$400:S445)+1)</f>
        <v/>
      </c>
      <c r="T446" s="98" t="str">
        <f>IF(Income!C50=$K$3,Income!B50,"")</f>
        <v/>
      </c>
      <c r="U446" s="99" t="str">
        <f>IF(Income!C50=$K$3,Income!D50,"")</f>
        <v/>
      </c>
      <c r="V446" s="64" t="str">
        <f>IF(U446="","",Income!F50)</f>
        <v/>
      </c>
      <c r="W446" s="109" t="str">
        <f>IF(X446="","",MAX(W$400:W445)+1)</f>
        <v/>
      </c>
      <c r="X446" s="19" t="str">
        <f>IF(Expense!C50=$K$3,Expense!B50,"")</f>
        <v/>
      </c>
      <c r="Y446" s="20" t="str">
        <f>IF(Expense!C50=$K$3,Expense!D50,"")</f>
        <v/>
      </c>
      <c r="Z446" s="21" t="str">
        <f>IF(Y446="","",Expense!F50)</f>
        <v/>
      </c>
      <c r="AA446" s="23"/>
    </row>
    <row r="447" spans="19:27" x14ac:dyDescent="0.25">
      <c r="S447" s="18" t="str">
        <f>IF(T447="","",MAX(S$400:S446)+1)</f>
        <v/>
      </c>
      <c r="T447" s="98" t="str">
        <f>IF(Income!C51=$K$3,Income!B51,"")</f>
        <v/>
      </c>
      <c r="U447" s="99" t="str">
        <f>IF(Income!C51=$K$3,Income!D51,"")</f>
        <v/>
      </c>
      <c r="V447" s="64" t="str">
        <f>IF(U447="","",Income!F51)</f>
        <v/>
      </c>
      <c r="W447" s="109" t="str">
        <f>IF(X447="","",MAX(W$400:W446)+1)</f>
        <v/>
      </c>
      <c r="X447" s="19" t="str">
        <f>IF(Expense!C51=$K$3,Expense!B51,"")</f>
        <v/>
      </c>
      <c r="Y447" s="20" t="str">
        <f>IF(Expense!C51=$K$3,Expense!D51,"")</f>
        <v/>
      </c>
      <c r="Z447" s="21" t="str">
        <f>IF(Y447="","",Expense!F51)</f>
        <v/>
      </c>
      <c r="AA447" s="23"/>
    </row>
    <row r="448" spans="19:27" x14ac:dyDescent="0.25">
      <c r="S448" s="18" t="str">
        <f>IF(T448="","",MAX(S$400:S447)+1)</f>
        <v/>
      </c>
      <c r="T448" s="98" t="str">
        <f>IF(Income!C52=$K$3,Income!B52,"")</f>
        <v/>
      </c>
      <c r="U448" s="99" t="str">
        <f>IF(Income!C52=$K$3,Income!D52,"")</f>
        <v/>
      </c>
      <c r="V448" s="64" t="str">
        <f>IF(U448="","",Income!F52)</f>
        <v/>
      </c>
      <c r="W448" s="109" t="str">
        <f>IF(X448="","",MAX(W$400:W447)+1)</f>
        <v/>
      </c>
      <c r="X448" s="19" t="str">
        <f>IF(Expense!C52=$K$3,Expense!B52,"")</f>
        <v/>
      </c>
      <c r="Y448" s="20" t="str">
        <f>IF(Expense!C52=$K$3,Expense!D52,"")</f>
        <v/>
      </c>
      <c r="Z448" s="21" t="str">
        <f>IF(Y448="","",Expense!F52)</f>
        <v/>
      </c>
      <c r="AA448" s="23"/>
    </row>
    <row r="449" spans="19:27" x14ac:dyDescent="0.25">
      <c r="S449" s="18" t="str">
        <f>IF(T449="","",MAX(S$400:S448)+1)</f>
        <v/>
      </c>
      <c r="T449" s="98" t="str">
        <f>IF(Income!C53=$K$3,Income!B53,"")</f>
        <v/>
      </c>
      <c r="U449" s="99" t="str">
        <f>IF(Income!C53=$K$3,Income!D53,"")</f>
        <v/>
      </c>
      <c r="V449" s="64" t="str">
        <f>IF(U449="","",Income!F53)</f>
        <v/>
      </c>
      <c r="W449" s="109" t="str">
        <f>IF(X449="","",MAX(W$400:W448)+1)</f>
        <v/>
      </c>
      <c r="X449" s="19" t="str">
        <f>IF(Expense!C53=$K$3,Expense!B53,"")</f>
        <v/>
      </c>
      <c r="Y449" s="20" t="str">
        <f>IF(Expense!C53=$K$3,Expense!D53,"")</f>
        <v/>
      </c>
      <c r="Z449" s="21" t="str">
        <f>IF(Y449="","",Expense!F53)</f>
        <v/>
      </c>
      <c r="AA449" s="23"/>
    </row>
    <row r="450" spans="19:27" x14ac:dyDescent="0.25">
      <c r="S450" s="18" t="str">
        <f>IF(T450="","",MAX(S$400:S449)+1)</f>
        <v/>
      </c>
      <c r="T450" s="98" t="str">
        <f>IF(Income!C54=$K$3,Income!B54,"")</f>
        <v/>
      </c>
      <c r="U450" s="99" t="str">
        <f>IF(Income!C54=$K$3,Income!D54,"")</f>
        <v/>
      </c>
      <c r="V450" s="64" t="str">
        <f>IF(U450="","",Income!F54)</f>
        <v/>
      </c>
      <c r="W450" s="109" t="str">
        <f>IF(X450="","",MAX(W$400:W449)+1)</f>
        <v/>
      </c>
      <c r="X450" s="19" t="str">
        <f>IF(Expense!C54=$K$3,Expense!B54,"")</f>
        <v/>
      </c>
      <c r="Y450" s="20" t="str">
        <f>IF(Expense!C54=$K$3,Expense!D54,"")</f>
        <v/>
      </c>
      <c r="Z450" s="21" t="str">
        <f>IF(Y450="","",Expense!F54)</f>
        <v/>
      </c>
      <c r="AA450" s="23"/>
    </row>
    <row r="451" spans="19:27" x14ac:dyDescent="0.25">
      <c r="S451" s="18" t="str">
        <f>IF(T451="","",MAX(S$400:S450)+1)</f>
        <v/>
      </c>
      <c r="T451" s="98" t="str">
        <f>IF(Income!C55=$K$3,Income!B55,"")</f>
        <v/>
      </c>
      <c r="U451" s="99" t="str">
        <f>IF(Income!C55=$K$3,Income!D55,"")</f>
        <v/>
      </c>
      <c r="V451" s="64" t="str">
        <f>IF(U451="","",Income!F55)</f>
        <v/>
      </c>
      <c r="W451" s="109" t="str">
        <f>IF(X451="","",MAX(W$400:W450)+1)</f>
        <v/>
      </c>
      <c r="X451" s="19" t="str">
        <f>IF(Expense!C55=$K$3,Expense!B55,"")</f>
        <v/>
      </c>
      <c r="Y451" s="20" t="str">
        <f>IF(Expense!C55=$K$3,Expense!D55,"")</f>
        <v/>
      </c>
      <c r="Z451" s="21" t="str">
        <f>IF(Y451="","",Expense!F55)</f>
        <v/>
      </c>
      <c r="AA451" s="23"/>
    </row>
    <row r="452" spans="19:27" x14ac:dyDescent="0.25">
      <c r="S452" s="18" t="str">
        <f>IF(T452="","",MAX(S$400:S451)+1)</f>
        <v/>
      </c>
      <c r="T452" s="98" t="str">
        <f>IF(Income!C56=$K$3,Income!B56,"")</f>
        <v/>
      </c>
      <c r="U452" s="99" t="str">
        <f>IF(Income!C56=$K$3,Income!D56,"")</f>
        <v/>
      </c>
      <c r="V452" s="64" t="str">
        <f>IF(U452="","",Income!F56)</f>
        <v/>
      </c>
      <c r="W452" s="109" t="str">
        <f>IF(X452="","",MAX(W$400:W451)+1)</f>
        <v/>
      </c>
      <c r="X452" s="19" t="str">
        <f>IF(Expense!C56=$K$3,Expense!B56,"")</f>
        <v/>
      </c>
      <c r="Y452" s="20" t="str">
        <f>IF(Expense!C56=$K$3,Expense!D56,"")</f>
        <v/>
      </c>
      <c r="Z452" s="21" t="str">
        <f>IF(Y452="","",Expense!F56)</f>
        <v/>
      </c>
      <c r="AA452" s="23"/>
    </row>
    <row r="453" spans="19:27" x14ac:dyDescent="0.25">
      <c r="S453" s="18" t="str">
        <f>IF(T453="","",MAX(S$400:S452)+1)</f>
        <v/>
      </c>
      <c r="T453" s="98" t="str">
        <f>IF(Income!C57=$K$3,Income!B57,"")</f>
        <v/>
      </c>
      <c r="U453" s="99" t="str">
        <f>IF(Income!C57=$K$3,Income!D57,"")</f>
        <v/>
      </c>
      <c r="V453" s="64" t="str">
        <f>IF(U453="","",Income!F57)</f>
        <v/>
      </c>
      <c r="W453" s="109" t="str">
        <f>IF(X453="","",MAX(W$400:W452)+1)</f>
        <v/>
      </c>
      <c r="X453" s="19" t="str">
        <f>IF(Expense!C57=$K$3,Expense!B57,"")</f>
        <v/>
      </c>
      <c r="Y453" s="20" t="str">
        <f>IF(Expense!C57=$K$3,Expense!D57,"")</f>
        <v/>
      </c>
      <c r="Z453" s="21" t="str">
        <f>IF(Y453="","",Expense!F57)</f>
        <v/>
      </c>
      <c r="AA453" s="23"/>
    </row>
    <row r="454" spans="19:27" x14ac:dyDescent="0.25">
      <c r="S454" s="18" t="str">
        <f>IF(T454="","",MAX(S$400:S453)+1)</f>
        <v/>
      </c>
      <c r="T454" s="98" t="str">
        <f>IF(Income!C58=$K$3,Income!B58,"")</f>
        <v/>
      </c>
      <c r="U454" s="99" t="str">
        <f>IF(Income!C58=$K$3,Income!D58,"")</f>
        <v/>
      </c>
      <c r="V454" s="64" t="str">
        <f>IF(U454="","",Income!F58)</f>
        <v/>
      </c>
      <c r="W454" s="109" t="str">
        <f>IF(X454="","",MAX(W$400:W453)+1)</f>
        <v/>
      </c>
      <c r="X454" s="19" t="str">
        <f>IF(Expense!C58=$K$3,Expense!B58,"")</f>
        <v/>
      </c>
      <c r="Y454" s="20" t="str">
        <f>IF(Expense!C58=$K$3,Expense!D58,"")</f>
        <v/>
      </c>
      <c r="Z454" s="21" t="str">
        <f>IF(Y454="","",Expense!F58)</f>
        <v/>
      </c>
      <c r="AA454" s="23"/>
    </row>
    <row r="455" spans="19:27" x14ac:dyDescent="0.25">
      <c r="S455" s="18" t="str">
        <f>IF(T455="","",MAX(S$400:S454)+1)</f>
        <v/>
      </c>
      <c r="T455" s="98" t="str">
        <f>IF(Income!C59=$K$3,Income!B59,"")</f>
        <v/>
      </c>
      <c r="U455" s="99" t="str">
        <f>IF(Income!C59=$K$3,Income!D59,"")</f>
        <v/>
      </c>
      <c r="V455" s="64" t="str">
        <f>IF(U455="","",Income!F59)</f>
        <v/>
      </c>
      <c r="W455" s="109" t="str">
        <f>IF(X455="","",MAX(W$400:W454)+1)</f>
        <v/>
      </c>
      <c r="X455" s="19" t="str">
        <f>IF(Expense!C59=$K$3,Expense!B59,"")</f>
        <v/>
      </c>
      <c r="Y455" s="20" t="str">
        <f>IF(Expense!C59=$K$3,Expense!D59,"")</f>
        <v/>
      </c>
      <c r="Z455" s="21" t="str">
        <f>IF(Y455="","",Expense!F59)</f>
        <v/>
      </c>
      <c r="AA455" s="23"/>
    </row>
    <row r="456" spans="19:27" x14ac:dyDescent="0.25">
      <c r="S456" s="18" t="str">
        <f>IF(T456="","",MAX(S$400:S455)+1)</f>
        <v/>
      </c>
      <c r="T456" s="98" t="str">
        <f>IF(Income!C60=$K$3,Income!B60,"")</f>
        <v/>
      </c>
      <c r="U456" s="99" t="str">
        <f>IF(Income!C60=$K$3,Income!D60,"")</f>
        <v/>
      </c>
      <c r="V456" s="64" t="str">
        <f>IF(U456="","",Income!F60)</f>
        <v/>
      </c>
      <c r="W456" s="109" t="str">
        <f>IF(X456="","",MAX(W$400:W455)+1)</f>
        <v/>
      </c>
      <c r="X456" s="19" t="str">
        <f>IF(Expense!C60=$K$3,Expense!B60,"")</f>
        <v/>
      </c>
      <c r="Y456" s="20" t="str">
        <f>IF(Expense!C60=$K$3,Expense!D60,"")</f>
        <v/>
      </c>
      <c r="Z456" s="21" t="str">
        <f>IF(Y456="","",Expense!F60)</f>
        <v/>
      </c>
      <c r="AA456" s="23"/>
    </row>
    <row r="457" spans="19:27" x14ac:dyDescent="0.25">
      <c r="S457" s="18" t="str">
        <f>IF(T457="","",MAX(S$400:S456)+1)</f>
        <v/>
      </c>
      <c r="T457" s="98" t="str">
        <f>IF(Income!C61=$K$3,Income!B61,"")</f>
        <v/>
      </c>
      <c r="U457" s="99" t="str">
        <f>IF(Income!C61=$K$3,Income!D61,"")</f>
        <v/>
      </c>
      <c r="V457" s="64" t="str">
        <f>IF(U457="","",Income!F61)</f>
        <v/>
      </c>
      <c r="W457" s="109" t="str">
        <f>IF(X457="","",MAX(W$400:W456)+1)</f>
        <v/>
      </c>
      <c r="X457" s="19" t="str">
        <f>IF(Expense!C61=$K$3,Expense!B61,"")</f>
        <v/>
      </c>
      <c r="Y457" s="20" t="str">
        <f>IF(Expense!C61=$K$3,Expense!D61,"")</f>
        <v/>
      </c>
      <c r="Z457" s="21" t="str">
        <f>IF(Y457="","",Expense!F61)</f>
        <v/>
      </c>
      <c r="AA457" s="23"/>
    </row>
    <row r="458" spans="19:27" x14ac:dyDescent="0.25">
      <c r="S458" s="18" t="str">
        <f>IF(T458="","",MAX(S$400:S457)+1)</f>
        <v/>
      </c>
      <c r="T458" s="98" t="str">
        <f>IF(Income!C62=$K$3,Income!B62,"")</f>
        <v/>
      </c>
      <c r="U458" s="99" t="str">
        <f>IF(Income!C62=$K$3,Income!D62,"")</f>
        <v/>
      </c>
      <c r="V458" s="64" t="str">
        <f>IF(U458="","",Income!F62)</f>
        <v/>
      </c>
      <c r="W458" s="109" t="str">
        <f>IF(X458="","",MAX(W$400:W457)+1)</f>
        <v/>
      </c>
      <c r="X458" s="19" t="str">
        <f>IF(Expense!C62=$K$3,Expense!B62,"")</f>
        <v/>
      </c>
      <c r="Y458" s="20" t="str">
        <f>IF(Expense!C62=$K$3,Expense!D62,"")</f>
        <v/>
      </c>
      <c r="Z458" s="21" t="str">
        <f>IF(Y458="","",Expense!F62)</f>
        <v/>
      </c>
      <c r="AA458" s="23"/>
    </row>
    <row r="459" spans="19:27" x14ac:dyDescent="0.25">
      <c r="S459" s="18" t="str">
        <f>IF(T459="","",MAX(S$400:S458)+1)</f>
        <v/>
      </c>
      <c r="T459" s="98" t="str">
        <f>IF(Income!C63=$K$3,Income!B63,"")</f>
        <v/>
      </c>
      <c r="U459" s="99" t="str">
        <f>IF(Income!C63=$K$3,Income!D63,"")</f>
        <v/>
      </c>
      <c r="V459" s="64" t="str">
        <f>IF(U459="","",Income!F63)</f>
        <v/>
      </c>
      <c r="W459" s="109" t="str">
        <f>IF(X459="","",MAX(W$400:W458)+1)</f>
        <v/>
      </c>
      <c r="X459" s="19" t="str">
        <f>IF(Expense!C63=$K$3,Expense!B63,"")</f>
        <v/>
      </c>
      <c r="Y459" s="20" t="str">
        <f>IF(Expense!C63=$K$3,Expense!D63,"")</f>
        <v/>
      </c>
      <c r="Z459" s="21" t="str">
        <f>IF(Y459="","",Expense!F63)</f>
        <v/>
      </c>
      <c r="AA459" s="23"/>
    </row>
    <row r="460" spans="19:27" x14ac:dyDescent="0.25">
      <c r="S460" s="18" t="str">
        <f>IF(T460="","",MAX(S$400:S459)+1)</f>
        <v/>
      </c>
      <c r="T460" s="98" t="str">
        <f>IF(Income!C64=$K$3,Income!B64,"")</f>
        <v/>
      </c>
      <c r="U460" s="99" t="str">
        <f>IF(Income!C64=$K$3,Income!D64,"")</f>
        <v/>
      </c>
      <c r="V460" s="64" t="str">
        <f>IF(U460="","",Income!F64)</f>
        <v/>
      </c>
      <c r="W460" s="109" t="str">
        <f>IF(X460="","",MAX(W$400:W459)+1)</f>
        <v/>
      </c>
      <c r="X460" s="19" t="str">
        <f>IF(Expense!C64=$K$3,Expense!B64,"")</f>
        <v/>
      </c>
      <c r="Y460" s="20" t="str">
        <f>IF(Expense!C64=$K$3,Expense!D64,"")</f>
        <v/>
      </c>
      <c r="Z460" s="21" t="str">
        <f>IF(Y460="","",Expense!F64)</f>
        <v/>
      </c>
      <c r="AA460" s="23"/>
    </row>
    <row r="461" spans="19:27" x14ac:dyDescent="0.25">
      <c r="S461" s="18" t="str">
        <f>IF(T461="","",MAX(S$400:S460)+1)</f>
        <v/>
      </c>
      <c r="T461" s="98" t="str">
        <f>IF(Income!C65=$K$3,Income!B65,"")</f>
        <v/>
      </c>
      <c r="U461" s="99" t="str">
        <f>IF(Income!C65=$K$3,Income!D65,"")</f>
        <v/>
      </c>
      <c r="V461" s="64" t="str">
        <f>IF(U461="","",Income!F65)</f>
        <v/>
      </c>
      <c r="W461" s="109" t="str">
        <f>IF(X461="","",MAX(W$400:W460)+1)</f>
        <v/>
      </c>
      <c r="X461" s="19" t="str">
        <f>IF(Expense!C65=$K$3,Expense!B65,"")</f>
        <v/>
      </c>
      <c r="Y461" s="20" t="str">
        <f>IF(Expense!C65=$K$3,Expense!D65,"")</f>
        <v/>
      </c>
      <c r="Z461" s="21" t="str">
        <f>IF(Y461="","",Expense!F65)</f>
        <v/>
      </c>
      <c r="AA461" s="23"/>
    </row>
    <row r="462" spans="19:27" x14ac:dyDescent="0.25">
      <c r="S462" s="18" t="str">
        <f>IF(T462="","",MAX(S$400:S461)+1)</f>
        <v/>
      </c>
      <c r="T462" s="98" t="str">
        <f>IF(Income!C66=$K$3,Income!B66,"")</f>
        <v/>
      </c>
      <c r="U462" s="99" t="str">
        <f>IF(Income!C66=$K$3,Income!D66,"")</f>
        <v/>
      </c>
      <c r="V462" s="64" t="str">
        <f>IF(U462="","",Income!F66)</f>
        <v/>
      </c>
      <c r="W462" s="109" t="str">
        <f>IF(X462="","",MAX(W$400:W461)+1)</f>
        <v/>
      </c>
      <c r="X462" s="19" t="str">
        <f>IF(Expense!C66=$K$3,Expense!B66,"")</f>
        <v/>
      </c>
      <c r="Y462" s="20" t="str">
        <f>IF(Expense!C66=$K$3,Expense!D66,"")</f>
        <v/>
      </c>
      <c r="Z462" s="21" t="str">
        <f>IF(Y462="","",Expense!F66)</f>
        <v/>
      </c>
      <c r="AA462" s="23"/>
    </row>
    <row r="463" spans="19:27" x14ac:dyDescent="0.25">
      <c r="S463" s="18" t="str">
        <f>IF(T463="","",MAX(S$400:S462)+1)</f>
        <v/>
      </c>
      <c r="T463" s="98" t="str">
        <f>IF(Income!C67=$K$3,Income!B67,"")</f>
        <v/>
      </c>
      <c r="U463" s="99" t="str">
        <f>IF(Income!C67=$K$3,Income!D67,"")</f>
        <v/>
      </c>
      <c r="V463" s="64" t="str">
        <f>IF(U463="","",Income!F67)</f>
        <v/>
      </c>
      <c r="W463" s="109" t="str">
        <f>IF(X463="","",MAX(W$400:W462)+1)</f>
        <v/>
      </c>
      <c r="X463" s="19" t="str">
        <f>IF(Expense!C67=$K$3,Expense!B67,"")</f>
        <v/>
      </c>
      <c r="Y463" s="20" t="str">
        <f>IF(Expense!C67=$K$3,Expense!D67,"")</f>
        <v/>
      </c>
      <c r="Z463" s="21" t="str">
        <f>IF(Y463="","",Expense!F67)</f>
        <v/>
      </c>
      <c r="AA463" s="23"/>
    </row>
    <row r="464" spans="19:27" x14ac:dyDescent="0.25">
      <c r="S464" s="18" t="str">
        <f>IF(T464="","",MAX(S$400:S463)+1)</f>
        <v/>
      </c>
      <c r="T464" s="98" t="str">
        <f>IF(Income!C68=$K$3,Income!B68,"")</f>
        <v/>
      </c>
      <c r="U464" s="99" t="str">
        <f>IF(Income!C68=$K$3,Income!D68,"")</f>
        <v/>
      </c>
      <c r="V464" s="64" t="str">
        <f>IF(U464="","",Income!F68)</f>
        <v/>
      </c>
      <c r="W464" s="109" t="str">
        <f>IF(X464="","",MAX(W$400:W463)+1)</f>
        <v/>
      </c>
      <c r="X464" s="19" t="str">
        <f>IF(Expense!C68=$K$3,Expense!B68,"")</f>
        <v/>
      </c>
      <c r="Y464" s="20" t="str">
        <f>IF(Expense!C68=$K$3,Expense!D68,"")</f>
        <v/>
      </c>
      <c r="Z464" s="21" t="str">
        <f>IF(Y464="","",Expense!F68)</f>
        <v/>
      </c>
      <c r="AA464" s="23"/>
    </row>
    <row r="465" spans="19:27" x14ac:dyDescent="0.25">
      <c r="S465" s="18" t="str">
        <f>IF(T465="","",MAX(S$400:S464)+1)</f>
        <v/>
      </c>
      <c r="T465" s="98" t="str">
        <f>IF(Income!C69=$K$3,Income!B69,"")</f>
        <v/>
      </c>
      <c r="U465" s="99" t="str">
        <f>IF(Income!C69=$K$3,Income!D69,"")</f>
        <v/>
      </c>
      <c r="V465" s="64" t="str">
        <f>IF(U465="","",Income!F69)</f>
        <v/>
      </c>
      <c r="W465" s="109" t="str">
        <f>IF(X465="","",MAX(W$400:W464)+1)</f>
        <v/>
      </c>
      <c r="X465" s="19" t="str">
        <f>IF(Expense!C69=$K$3,Expense!B69,"")</f>
        <v/>
      </c>
      <c r="Y465" s="20" t="str">
        <f>IF(Expense!C69=$K$3,Expense!D69,"")</f>
        <v/>
      </c>
      <c r="Z465" s="21" t="str">
        <f>IF(Y465="","",Expense!F69)</f>
        <v/>
      </c>
      <c r="AA465" s="23"/>
    </row>
    <row r="466" spans="19:27" x14ac:dyDescent="0.25">
      <c r="S466" s="18" t="str">
        <f>IF(T466="","",MAX(S$400:S465)+1)</f>
        <v/>
      </c>
      <c r="T466" s="98" t="str">
        <f>IF(Income!C70=$K$3,Income!B70,"")</f>
        <v/>
      </c>
      <c r="U466" s="99" t="str">
        <f>IF(Income!C70=$K$3,Income!D70,"")</f>
        <v/>
      </c>
      <c r="V466" s="64" t="str">
        <f>IF(U466="","",Income!F70)</f>
        <v/>
      </c>
      <c r="W466" s="109" t="str">
        <f>IF(X466="","",MAX(W$400:W465)+1)</f>
        <v/>
      </c>
      <c r="X466" s="19" t="str">
        <f>IF(Expense!C70=$K$3,Expense!B70,"")</f>
        <v/>
      </c>
      <c r="Y466" s="20" t="str">
        <f>IF(Expense!C70=$K$3,Expense!D70,"")</f>
        <v/>
      </c>
      <c r="Z466" s="21" t="str">
        <f>IF(Y466="","",Expense!F70)</f>
        <v/>
      </c>
      <c r="AA466" s="23"/>
    </row>
    <row r="467" spans="19:27" x14ac:dyDescent="0.25">
      <c r="S467" s="18" t="str">
        <f>IF(T467="","",MAX(S$400:S466)+1)</f>
        <v/>
      </c>
      <c r="T467" s="98" t="str">
        <f>IF(Income!C71=$K$3,Income!B71,"")</f>
        <v/>
      </c>
      <c r="U467" s="99" t="str">
        <f>IF(Income!C71=$K$3,Income!D71,"")</f>
        <v/>
      </c>
      <c r="V467" s="64" t="str">
        <f>IF(U467="","",Income!F71)</f>
        <v/>
      </c>
      <c r="W467" s="109" t="str">
        <f>IF(X467="","",MAX(W$400:W466)+1)</f>
        <v/>
      </c>
      <c r="X467" s="19" t="str">
        <f>IF(Expense!C71=$K$3,Expense!B71,"")</f>
        <v/>
      </c>
      <c r="Y467" s="20" t="str">
        <f>IF(Expense!C71=$K$3,Expense!D71,"")</f>
        <v/>
      </c>
      <c r="Z467" s="21" t="str">
        <f>IF(Y467="","",Expense!F71)</f>
        <v/>
      </c>
      <c r="AA467" s="23"/>
    </row>
    <row r="468" spans="19:27" x14ac:dyDescent="0.25">
      <c r="S468" s="18" t="str">
        <f>IF(T468="","",MAX(S$400:S467)+1)</f>
        <v/>
      </c>
      <c r="T468" s="98" t="str">
        <f>IF(Income!C72=$K$3,Income!B72,"")</f>
        <v/>
      </c>
      <c r="U468" s="99" t="str">
        <f>IF(Income!C72=$K$3,Income!D72,"")</f>
        <v/>
      </c>
      <c r="V468" s="64" t="str">
        <f>IF(U468="","",Income!F72)</f>
        <v/>
      </c>
      <c r="W468" s="109" t="str">
        <f>IF(X468="","",MAX(W$400:W467)+1)</f>
        <v/>
      </c>
      <c r="X468" s="19" t="str">
        <f>IF(Expense!C72=$K$3,Expense!B72,"")</f>
        <v/>
      </c>
      <c r="Y468" s="20" t="str">
        <f>IF(Expense!C72=$K$3,Expense!D72,"")</f>
        <v/>
      </c>
      <c r="Z468" s="21" t="str">
        <f>IF(Y468="","",Expense!F72)</f>
        <v/>
      </c>
      <c r="AA468" s="23"/>
    </row>
    <row r="469" spans="19:27" x14ac:dyDescent="0.25">
      <c r="S469" s="18" t="str">
        <f>IF(T469="","",MAX(S$400:S468)+1)</f>
        <v/>
      </c>
      <c r="T469" s="98" t="str">
        <f>IF(Income!C73=$K$3,Income!B73,"")</f>
        <v/>
      </c>
      <c r="U469" s="99" t="str">
        <f>IF(Income!C73=$K$3,Income!D73,"")</f>
        <v/>
      </c>
      <c r="V469" s="64" t="str">
        <f>IF(U469="","",Income!F73)</f>
        <v/>
      </c>
      <c r="W469" s="109" t="str">
        <f>IF(X469="","",MAX(W$400:W468)+1)</f>
        <v/>
      </c>
      <c r="X469" s="19" t="str">
        <f>IF(Expense!C73=$K$3,Expense!B73,"")</f>
        <v/>
      </c>
      <c r="Y469" s="20" t="str">
        <f>IF(Expense!C73=$K$3,Expense!D73,"")</f>
        <v/>
      </c>
      <c r="Z469" s="21" t="str">
        <f>IF(Y469="","",Expense!F73)</f>
        <v/>
      </c>
      <c r="AA469" s="23"/>
    </row>
    <row r="470" spans="19:27" x14ac:dyDescent="0.25">
      <c r="S470" s="18" t="str">
        <f>IF(T470="","",MAX(S$400:S469)+1)</f>
        <v/>
      </c>
      <c r="T470" s="98" t="str">
        <f>IF(Income!C74=$K$3,Income!B74,"")</f>
        <v/>
      </c>
      <c r="U470" s="99" t="str">
        <f>IF(Income!C74=$K$3,Income!D74,"")</f>
        <v/>
      </c>
      <c r="V470" s="64" t="str">
        <f>IF(U470="","",Income!F74)</f>
        <v/>
      </c>
      <c r="W470" s="109" t="str">
        <f>IF(X470="","",MAX(W$400:W469)+1)</f>
        <v/>
      </c>
      <c r="X470" s="19" t="str">
        <f>IF(Expense!C74=$K$3,Expense!B74,"")</f>
        <v/>
      </c>
      <c r="Y470" s="20" t="str">
        <f>IF(Expense!C74=$K$3,Expense!D74,"")</f>
        <v/>
      </c>
      <c r="Z470" s="21" t="str">
        <f>IF(Y470="","",Expense!F74)</f>
        <v/>
      </c>
      <c r="AA470" s="23"/>
    </row>
    <row r="471" spans="19:27" x14ac:dyDescent="0.25">
      <c r="S471" s="18" t="str">
        <f>IF(T471="","",MAX(S$400:S470)+1)</f>
        <v/>
      </c>
      <c r="T471" s="98" t="str">
        <f>IF(Income!C75=$K$3,Income!B75,"")</f>
        <v/>
      </c>
      <c r="U471" s="99" t="str">
        <f>IF(Income!C75=$K$3,Income!D75,"")</f>
        <v/>
      </c>
      <c r="V471" s="64" t="str">
        <f>IF(U471="","",Income!F75)</f>
        <v/>
      </c>
      <c r="W471" s="109" t="str">
        <f>IF(X471="","",MAX(W$400:W470)+1)</f>
        <v/>
      </c>
      <c r="X471" s="19" t="str">
        <f>IF(Expense!C75=$K$3,Expense!B75,"")</f>
        <v/>
      </c>
      <c r="Y471" s="20" t="str">
        <f>IF(Expense!C75=$K$3,Expense!D75,"")</f>
        <v/>
      </c>
      <c r="Z471" s="21" t="str">
        <f>IF(Y471="","",Expense!F75)</f>
        <v/>
      </c>
      <c r="AA471" s="23"/>
    </row>
    <row r="472" spans="19:27" x14ac:dyDescent="0.25">
      <c r="S472" s="18" t="str">
        <f>IF(T472="","",MAX(S$400:S471)+1)</f>
        <v/>
      </c>
      <c r="T472" s="98" t="str">
        <f>IF(Income!C76=$K$3,Income!B76,"")</f>
        <v/>
      </c>
      <c r="U472" s="99" t="str">
        <f>IF(Income!C76=$K$3,Income!D76,"")</f>
        <v/>
      </c>
      <c r="V472" s="64" t="str">
        <f>IF(U472="","",Income!F76)</f>
        <v/>
      </c>
      <c r="W472" s="109" t="str">
        <f>IF(X472="","",MAX(W$400:W471)+1)</f>
        <v/>
      </c>
      <c r="X472" s="19" t="str">
        <f>IF(Expense!C76=$K$3,Expense!B76,"")</f>
        <v/>
      </c>
      <c r="Y472" s="20" t="str">
        <f>IF(Expense!C76=$K$3,Expense!D76,"")</f>
        <v/>
      </c>
      <c r="Z472" s="21" t="str">
        <f>IF(Y472="","",Expense!F76)</f>
        <v/>
      </c>
      <c r="AA472" s="23"/>
    </row>
    <row r="473" spans="19:27" x14ac:dyDescent="0.25">
      <c r="S473" s="18" t="str">
        <f>IF(T473="","",MAX(S$400:S472)+1)</f>
        <v/>
      </c>
      <c r="T473" s="98" t="str">
        <f>IF(Income!C77=$K$3,Income!B77,"")</f>
        <v/>
      </c>
      <c r="U473" s="99" t="str">
        <f>IF(Income!C77=$K$3,Income!D77,"")</f>
        <v/>
      </c>
      <c r="V473" s="64" t="str">
        <f>IF(U473="","",Income!F77)</f>
        <v/>
      </c>
      <c r="W473" s="109" t="str">
        <f>IF(X473="","",MAX(W$400:W472)+1)</f>
        <v/>
      </c>
      <c r="X473" s="19" t="str">
        <f>IF(Expense!C77=$K$3,Expense!B77,"")</f>
        <v/>
      </c>
      <c r="Y473" s="20" t="str">
        <f>IF(Expense!C77=$K$3,Expense!D77,"")</f>
        <v/>
      </c>
      <c r="Z473" s="21" t="str">
        <f>IF(Y473="","",Expense!F77)</f>
        <v/>
      </c>
      <c r="AA473" s="23"/>
    </row>
    <row r="474" spans="19:27" x14ac:dyDescent="0.25">
      <c r="S474" s="18" t="str">
        <f>IF(T474="","",MAX(S$400:S473)+1)</f>
        <v/>
      </c>
      <c r="T474" s="98" t="str">
        <f>IF(Income!C78=$K$3,Income!B78,"")</f>
        <v/>
      </c>
      <c r="U474" s="99" t="str">
        <f>IF(Income!C78=$K$3,Income!D78,"")</f>
        <v/>
      </c>
      <c r="V474" s="64" t="str">
        <f>IF(U474="","",Income!F78)</f>
        <v/>
      </c>
      <c r="W474" s="109" t="str">
        <f>IF(X474="","",MAX(W$400:W473)+1)</f>
        <v/>
      </c>
      <c r="X474" s="19" t="str">
        <f>IF(Expense!C78=$K$3,Expense!B78,"")</f>
        <v/>
      </c>
      <c r="Y474" s="20" t="str">
        <f>IF(Expense!C78=$K$3,Expense!D78,"")</f>
        <v/>
      </c>
      <c r="Z474" s="21" t="str">
        <f>IF(Y474="","",Expense!F78)</f>
        <v/>
      </c>
      <c r="AA474" s="23"/>
    </row>
    <row r="475" spans="19:27" x14ac:dyDescent="0.25">
      <c r="S475" s="18" t="str">
        <f>IF(T475="","",MAX(S$400:S474)+1)</f>
        <v/>
      </c>
      <c r="T475" s="98" t="str">
        <f>IF(Income!C79=$K$3,Income!B79,"")</f>
        <v/>
      </c>
      <c r="U475" s="99" t="str">
        <f>IF(Income!C79=$K$3,Income!D79,"")</f>
        <v/>
      </c>
      <c r="V475" s="64" t="str">
        <f>IF(U475="","",Income!F79)</f>
        <v/>
      </c>
      <c r="W475" s="109" t="str">
        <f>IF(X475="","",MAX(W$400:W474)+1)</f>
        <v/>
      </c>
      <c r="X475" s="19" t="str">
        <f>IF(Expense!C79=$K$3,Expense!B79,"")</f>
        <v/>
      </c>
      <c r="Y475" s="20" t="str">
        <f>IF(Expense!C79=$K$3,Expense!D79,"")</f>
        <v/>
      </c>
      <c r="Z475" s="21" t="str">
        <f>IF(Y475="","",Expense!F79)</f>
        <v/>
      </c>
      <c r="AA475" s="23"/>
    </row>
    <row r="476" spans="19:27" x14ac:dyDescent="0.25">
      <c r="S476" s="18" t="str">
        <f>IF(T476="","",MAX(S$400:S475)+1)</f>
        <v/>
      </c>
      <c r="T476" s="98" t="str">
        <f>IF(Income!C80=$K$3,Income!B80,"")</f>
        <v/>
      </c>
      <c r="U476" s="99" t="str">
        <f>IF(Income!C80=$K$3,Income!D80,"")</f>
        <v/>
      </c>
      <c r="V476" s="64" t="str">
        <f>IF(U476="","",Income!F80)</f>
        <v/>
      </c>
      <c r="W476" s="109" t="str">
        <f>IF(X476="","",MAX(W$400:W475)+1)</f>
        <v/>
      </c>
      <c r="X476" s="19" t="str">
        <f>IF(Expense!C80=$K$3,Expense!B80,"")</f>
        <v/>
      </c>
      <c r="Y476" s="20" t="str">
        <f>IF(Expense!C80=$K$3,Expense!D80,"")</f>
        <v/>
      </c>
      <c r="Z476" s="21" t="str">
        <f>IF(Y476="","",Expense!F80)</f>
        <v/>
      </c>
      <c r="AA476" s="23"/>
    </row>
    <row r="477" spans="19:27" x14ac:dyDescent="0.25">
      <c r="S477" s="18" t="str">
        <f>IF(T477="","",MAX(S$400:S476)+1)</f>
        <v/>
      </c>
      <c r="T477" s="98" t="str">
        <f>IF(Income!C81=$K$3,Income!B81,"")</f>
        <v/>
      </c>
      <c r="U477" s="99" t="str">
        <f>IF(Income!C81=$K$3,Income!D81,"")</f>
        <v/>
      </c>
      <c r="V477" s="64" t="str">
        <f>IF(U477="","",Income!F81)</f>
        <v/>
      </c>
      <c r="W477" s="109" t="str">
        <f>IF(X477="","",MAX(W$400:W476)+1)</f>
        <v/>
      </c>
      <c r="X477" s="19" t="str">
        <f>IF(Expense!C81=$K$3,Expense!B81,"")</f>
        <v/>
      </c>
      <c r="Y477" s="20" t="str">
        <f>IF(Expense!C81=$K$3,Expense!D81,"")</f>
        <v/>
      </c>
      <c r="Z477" s="21" t="str">
        <f>IF(Y477="","",Expense!F81)</f>
        <v/>
      </c>
      <c r="AA477" s="23"/>
    </row>
    <row r="478" spans="19:27" x14ac:dyDescent="0.25">
      <c r="S478" s="18" t="str">
        <f>IF(T478="","",MAX(S$400:S477)+1)</f>
        <v/>
      </c>
      <c r="T478" s="98" t="str">
        <f>IF(Income!C82=$K$3,Income!B82,"")</f>
        <v/>
      </c>
      <c r="U478" s="99" t="str">
        <f>IF(Income!C82=$K$3,Income!D82,"")</f>
        <v/>
      </c>
      <c r="V478" s="64" t="str">
        <f>IF(U478="","",Income!F82)</f>
        <v/>
      </c>
      <c r="W478" s="109" t="str">
        <f>IF(X478="","",MAX(W$400:W477)+1)</f>
        <v/>
      </c>
      <c r="X478" s="19" t="str">
        <f>IF(Expense!C82=$K$3,Expense!B82,"")</f>
        <v/>
      </c>
      <c r="Y478" s="20" t="str">
        <f>IF(Expense!C82=$K$3,Expense!D82,"")</f>
        <v/>
      </c>
      <c r="Z478" s="21" t="str">
        <f>IF(Y478="","",Expense!F82)</f>
        <v/>
      </c>
      <c r="AA478" s="23"/>
    </row>
    <row r="479" spans="19:27" x14ac:dyDescent="0.25">
      <c r="S479" s="18" t="str">
        <f>IF(T479="","",MAX(S$400:S478)+1)</f>
        <v/>
      </c>
      <c r="T479" s="98" t="str">
        <f>IF(Income!C83=$K$3,Income!B83,"")</f>
        <v/>
      </c>
      <c r="U479" s="99" t="str">
        <f>IF(Income!C83=$K$3,Income!D83,"")</f>
        <v/>
      </c>
      <c r="V479" s="64" t="str">
        <f>IF(U479="","",Income!F83)</f>
        <v/>
      </c>
      <c r="W479" s="109" t="str">
        <f>IF(X479="","",MAX(W$400:W478)+1)</f>
        <v/>
      </c>
      <c r="X479" s="19" t="str">
        <f>IF(Expense!C83=$K$3,Expense!B83,"")</f>
        <v/>
      </c>
      <c r="Y479" s="20" t="str">
        <f>IF(Expense!C83=$K$3,Expense!D83,"")</f>
        <v/>
      </c>
      <c r="Z479" s="21" t="str">
        <f>IF(Y479="","",Expense!F83)</f>
        <v/>
      </c>
      <c r="AA479" s="23"/>
    </row>
    <row r="480" spans="19:27" x14ac:dyDescent="0.25">
      <c r="S480" s="18" t="str">
        <f>IF(T480="","",MAX(S$400:S479)+1)</f>
        <v/>
      </c>
      <c r="T480" s="98" t="str">
        <f>IF(Income!C84=$K$3,Income!B84,"")</f>
        <v/>
      </c>
      <c r="U480" s="99" t="str">
        <f>IF(Income!C84=$K$3,Income!D84,"")</f>
        <v/>
      </c>
      <c r="V480" s="64" t="str">
        <f>IF(U480="","",Income!F84)</f>
        <v/>
      </c>
      <c r="W480" s="109" t="str">
        <f>IF(X480="","",MAX(W$400:W479)+1)</f>
        <v/>
      </c>
      <c r="X480" s="19" t="str">
        <f>IF(Expense!C84=$K$3,Expense!B84,"")</f>
        <v/>
      </c>
      <c r="Y480" s="20" t="str">
        <f>IF(Expense!C84=$K$3,Expense!D84,"")</f>
        <v/>
      </c>
      <c r="Z480" s="21" t="str">
        <f>IF(Y480="","",Expense!F84)</f>
        <v/>
      </c>
      <c r="AA480" s="23"/>
    </row>
    <row r="481" spans="19:27" x14ac:dyDescent="0.25">
      <c r="S481" s="18" t="str">
        <f>IF(T481="","",MAX(S$400:S480)+1)</f>
        <v/>
      </c>
      <c r="T481" s="98" t="str">
        <f>IF(Income!C85=$K$3,Income!B85,"")</f>
        <v/>
      </c>
      <c r="U481" s="99" t="str">
        <f>IF(Income!C85=$K$3,Income!D85,"")</f>
        <v/>
      </c>
      <c r="V481" s="64" t="str">
        <f>IF(U481="","",Income!F85)</f>
        <v/>
      </c>
      <c r="W481" s="109" t="str">
        <f>IF(X481="","",MAX(W$400:W480)+1)</f>
        <v/>
      </c>
      <c r="X481" s="19" t="str">
        <f>IF(Expense!C85=$K$3,Expense!B85,"")</f>
        <v/>
      </c>
      <c r="Y481" s="20" t="str">
        <f>IF(Expense!C85=$K$3,Expense!D85,"")</f>
        <v/>
      </c>
      <c r="Z481" s="21" t="str">
        <f>IF(Y481="","",Expense!F85)</f>
        <v/>
      </c>
      <c r="AA481" s="23"/>
    </row>
    <row r="482" spans="19:27" x14ac:dyDescent="0.25">
      <c r="S482" s="18" t="str">
        <f>IF(T482="","",MAX(S$400:S481)+1)</f>
        <v/>
      </c>
      <c r="T482" s="98" t="str">
        <f>IF(Income!C86=$K$3,Income!B86,"")</f>
        <v/>
      </c>
      <c r="U482" s="99" t="str">
        <f>IF(Income!C86=$K$3,Income!D86,"")</f>
        <v/>
      </c>
      <c r="V482" s="64" t="str">
        <f>IF(U482="","",Income!F86)</f>
        <v/>
      </c>
      <c r="W482" s="109" t="str">
        <f>IF(X482="","",MAX(W$400:W481)+1)</f>
        <v/>
      </c>
      <c r="X482" s="19" t="str">
        <f>IF(Expense!C86=$K$3,Expense!B86,"")</f>
        <v/>
      </c>
      <c r="Y482" s="20" t="str">
        <f>IF(Expense!C86=$K$3,Expense!D86,"")</f>
        <v/>
      </c>
      <c r="Z482" s="21" t="str">
        <f>IF(Y482="","",Expense!F86)</f>
        <v/>
      </c>
      <c r="AA482" s="23"/>
    </row>
    <row r="483" spans="19:27" x14ac:dyDescent="0.25">
      <c r="S483" s="18" t="str">
        <f>IF(T483="","",MAX(S$400:S482)+1)</f>
        <v/>
      </c>
      <c r="T483" s="98" t="str">
        <f>IF(Income!C87=$K$3,Income!B87,"")</f>
        <v/>
      </c>
      <c r="U483" s="99" t="str">
        <f>IF(Income!C87=$K$3,Income!D87,"")</f>
        <v/>
      </c>
      <c r="V483" s="64" t="str">
        <f>IF(U483="","",Income!F87)</f>
        <v/>
      </c>
      <c r="W483" s="109" t="str">
        <f>IF(X483="","",MAX(W$400:W482)+1)</f>
        <v/>
      </c>
      <c r="X483" s="19" t="str">
        <f>IF(Expense!C87=$K$3,Expense!B87,"")</f>
        <v/>
      </c>
      <c r="Y483" s="20" t="str">
        <f>IF(Expense!C87=$K$3,Expense!D87,"")</f>
        <v/>
      </c>
      <c r="Z483" s="21" t="str">
        <f>IF(Y483="","",Expense!F87)</f>
        <v/>
      </c>
      <c r="AA483" s="23"/>
    </row>
    <row r="484" spans="19:27" x14ac:dyDescent="0.25">
      <c r="S484" s="18" t="str">
        <f>IF(T484="","",MAX(S$400:S483)+1)</f>
        <v/>
      </c>
      <c r="T484" s="98" t="str">
        <f>IF(Income!C88=$K$3,Income!B88,"")</f>
        <v/>
      </c>
      <c r="U484" s="99" t="str">
        <f>IF(Income!C88=$K$3,Income!D88,"")</f>
        <v/>
      </c>
      <c r="V484" s="64" t="str">
        <f>IF(U484="","",Income!F88)</f>
        <v/>
      </c>
      <c r="W484" s="109" t="str">
        <f>IF(X484="","",MAX(W$400:W483)+1)</f>
        <v/>
      </c>
      <c r="X484" s="19" t="str">
        <f>IF(Expense!C88=$K$3,Expense!B88,"")</f>
        <v/>
      </c>
      <c r="Y484" s="20" t="str">
        <f>IF(Expense!C88=$K$3,Expense!D88,"")</f>
        <v/>
      </c>
      <c r="Z484" s="21" t="str">
        <f>IF(Y484="","",Expense!F88)</f>
        <v/>
      </c>
      <c r="AA484" s="23"/>
    </row>
    <row r="485" spans="19:27" x14ac:dyDescent="0.25">
      <c r="S485" s="18" t="str">
        <f>IF(T485="","",MAX(S$400:S484)+1)</f>
        <v/>
      </c>
      <c r="T485" s="98" t="str">
        <f>IF(Income!C89=$K$3,Income!B89,"")</f>
        <v/>
      </c>
      <c r="U485" s="99" t="str">
        <f>IF(Income!C89=$K$3,Income!D89,"")</f>
        <v/>
      </c>
      <c r="V485" s="64" t="str">
        <f>IF(U485="","",Income!F89)</f>
        <v/>
      </c>
      <c r="W485" s="109" t="str">
        <f>IF(X485="","",MAX(W$400:W484)+1)</f>
        <v/>
      </c>
      <c r="X485" s="19" t="str">
        <f>IF(Expense!C89=$K$3,Expense!B89,"")</f>
        <v/>
      </c>
      <c r="Y485" s="20" t="str">
        <f>IF(Expense!C89=$K$3,Expense!D89,"")</f>
        <v/>
      </c>
      <c r="Z485" s="21" t="str">
        <f>IF(Y485="","",Expense!F89)</f>
        <v/>
      </c>
      <c r="AA485" s="23"/>
    </row>
    <row r="486" spans="19:27" x14ac:dyDescent="0.25">
      <c r="S486" s="18" t="str">
        <f>IF(T486="","",MAX(S$400:S485)+1)</f>
        <v/>
      </c>
      <c r="T486" s="98" t="str">
        <f>IF(Income!C90=$K$3,Income!B90,"")</f>
        <v/>
      </c>
      <c r="U486" s="99" t="str">
        <f>IF(Income!C90=$K$3,Income!D90,"")</f>
        <v/>
      </c>
      <c r="V486" s="64" t="str">
        <f>IF(U486="","",Income!F90)</f>
        <v/>
      </c>
      <c r="W486" s="109" t="str">
        <f>IF(X486="","",MAX(W$400:W485)+1)</f>
        <v/>
      </c>
      <c r="X486" s="19" t="str">
        <f>IF(Expense!C90=$K$3,Expense!B90,"")</f>
        <v/>
      </c>
      <c r="Y486" s="20" t="str">
        <f>IF(Expense!C90=$K$3,Expense!D90,"")</f>
        <v/>
      </c>
      <c r="Z486" s="21" t="str">
        <f>IF(Y486="","",Expense!F90)</f>
        <v/>
      </c>
      <c r="AA486" s="23"/>
    </row>
    <row r="487" spans="19:27" x14ac:dyDescent="0.25">
      <c r="S487" s="18" t="str">
        <f>IF(T487="","",MAX(S$400:S486)+1)</f>
        <v/>
      </c>
      <c r="T487" s="98" t="str">
        <f>IF(Income!C91=$K$3,Income!B91,"")</f>
        <v/>
      </c>
      <c r="U487" s="99" t="str">
        <f>IF(Income!C91=$K$3,Income!D91,"")</f>
        <v/>
      </c>
      <c r="V487" s="64" t="str">
        <f>IF(U487="","",Income!F91)</f>
        <v/>
      </c>
      <c r="W487" s="109" t="str">
        <f>IF(X487="","",MAX(W$400:W486)+1)</f>
        <v/>
      </c>
      <c r="X487" s="19" t="str">
        <f>IF(Expense!C91=$K$3,Expense!B91,"")</f>
        <v/>
      </c>
      <c r="Y487" s="20" t="str">
        <f>IF(Expense!C91=$K$3,Expense!D91,"")</f>
        <v/>
      </c>
      <c r="Z487" s="21" t="str">
        <f>IF(Y487="","",Expense!F91)</f>
        <v/>
      </c>
      <c r="AA487" s="23"/>
    </row>
    <row r="488" spans="19:27" x14ac:dyDescent="0.25">
      <c r="S488" s="18" t="str">
        <f>IF(T488="","",MAX(S$400:S487)+1)</f>
        <v/>
      </c>
      <c r="T488" s="98" t="str">
        <f>IF(Income!C92=$K$3,Income!B92,"")</f>
        <v/>
      </c>
      <c r="U488" s="99" t="str">
        <f>IF(Income!C92=$K$3,Income!D92,"")</f>
        <v/>
      </c>
      <c r="V488" s="64" t="str">
        <f>IF(U488="","",Income!F92)</f>
        <v/>
      </c>
      <c r="W488" s="109" t="str">
        <f>IF(X488="","",MAX(W$400:W487)+1)</f>
        <v/>
      </c>
      <c r="X488" s="19" t="str">
        <f>IF(Expense!C92=$K$3,Expense!B92,"")</f>
        <v/>
      </c>
      <c r="Y488" s="20" t="str">
        <f>IF(Expense!C92=$K$3,Expense!D92,"")</f>
        <v/>
      </c>
      <c r="Z488" s="21" t="str">
        <f>IF(Y488="","",Expense!F92)</f>
        <v/>
      </c>
      <c r="AA488" s="23"/>
    </row>
    <row r="489" spans="19:27" x14ac:dyDescent="0.25">
      <c r="S489" s="18" t="str">
        <f>IF(T489="","",MAX(S$400:S488)+1)</f>
        <v/>
      </c>
      <c r="T489" s="98" t="str">
        <f>IF(Income!C93=$K$3,Income!B93,"")</f>
        <v/>
      </c>
      <c r="U489" s="99" t="str">
        <f>IF(Income!C93=$K$3,Income!D93,"")</f>
        <v/>
      </c>
      <c r="V489" s="64" t="str">
        <f>IF(U489="","",Income!F93)</f>
        <v/>
      </c>
      <c r="W489" s="109" t="str">
        <f>IF(X489="","",MAX(W$400:W488)+1)</f>
        <v/>
      </c>
      <c r="X489" s="19" t="str">
        <f>IF(Expense!C93=$K$3,Expense!B93,"")</f>
        <v/>
      </c>
      <c r="Y489" s="20" t="str">
        <f>IF(Expense!C93=$K$3,Expense!D93,"")</f>
        <v/>
      </c>
      <c r="Z489" s="21" t="str">
        <f>IF(Y489="","",Expense!F93)</f>
        <v/>
      </c>
      <c r="AA489" s="23"/>
    </row>
    <row r="490" spans="19:27" x14ac:dyDescent="0.25">
      <c r="S490" s="18" t="str">
        <f>IF(T490="","",MAX(S$400:S489)+1)</f>
        <v/>
      </c>
      <c r="T490" s="98" t="str">
        <f>IF(Income!C94=$K$3,Income!B94,"")</f>
        <v/>
      </c>
      <c r="U490" s="99" t="str">
        <f>IF(Income!C94=$K$3,Income!D94,"")</f>
        <v/>
      </c>
      <c r="V490" s="64" t="str">
        <f>IF(U490="","",Income!F94)</f>
        <v/>
      </c>
      <c r="W490" s="109" t="str">
        <f>IF(X490="","",MAX(W$400:W489)+1)</f>
        <v/>
      </c>
      <c r="X490" s="19" t="str">
        <f>IF(Expense!C94=$K$3,Expense!B94,"")</f>
        <v/>
      </c>
      <c r="Y490" s="20" t="str">
        <f>IF(Expense!C94=$K$3,Expense!D94,"")</f>
        <v/>
      </c>
      <c r="Z490" s="21" t="str">
        <f>IF(Y490="","",Expense!F94)</f>
        <v/>
      </c>
      <c r="AA490" s="23"/>
    </row>
    <row r="491" spans="19:27" x14ac:dyDescent="0.25">
      <c r="S491" s="18" t="str">
        <f>IF(T491="","",MAX(S$400:S490)+1)</f>
        <v/>
      </c>
      <c r="T491" s="98" t="str">
        <f>IF(Income!C95=$K$3,Income!B95,"")</f>
        <v/>
      </c>
      <c r="U491" s="99" t="str">
        <f>IF(Income!C95=$K$3,Income!D95,"")</f>
        <v/>
      </c>
      <c r="V491" s="64" t="str">
        <f>IF(U491="","",Income!F95)</f>
        <v/>
      </c>
      <c r="W491" s="109" t="str">
        <f>IF(X491="","",MAX(W$400:W490)+1)</f>
        <v/>
      </c>
      <c r="X491" s="19" t="str">
        <f>IF(Expense!C95=$K$3,Expense!B95,"")</f>
        <v/>
      </c>
      <c r="Y491" s="20" t="str">
        <f>IF(Expense!C95=$K$3,Expense!D95,"")</f>
        <v/>
      </c>
      <c r="Z491" s="21" t="str">
        <f>IF(Y491="","",Expense!F95)</f>
        <v/>
      </c>
      <c r="AA491" s="23"/>
    </row>
    <row r="492" spans="19:27" x14ac:dyDescent="0.25">
      <c r="S492" s="18" t="str">
        <f>IF(T492="","",MAX(S$400:S491)+1)</f>
        <v/>
      </c>
      <c r="T492" s="98" t="str">
        <f>IF(Income!C96=$K$3,Income!B96,"")</f>
        <v/>
      </c>
      <c r="U492" s="99" t="str">
        <f>IF(Income!C96=$K$3,Income!D96,"")</f>
        <v/>
      </c>
      <c r="V492" s="64" t="str">
        <f>IF(U492="","",Income!F96)</f>
        <v/>
      </c>
      <c r="W492" s="109" t="str">
        <f>IF(X492="","",MAX(W$400:W491)+1)</f>
        <v/>
      </c>
      <c r="X492" s="19" t="str">
        <f>IF(Expense!C96=$K$3,Expense!B96,"")</f>
        <v/>
      </c>
      <c r="Y492" s="20" t="str">
        <f>IF(Expense!C96=$K$3,Expense!D96,"")</f>
        <v/>
      </c>
      <c r="Z492" s="21" t="str">
        <f>IF(Y492="","",Expense!F96)</f>
        <v/>
      </c>
      <c r="AA492" s="23"/>
    </row>
    <row r="493" spans="19:27" x14ac:dyDescent="0.25">
      <c r="S493" s="18" t="str">
        <f>IF(T493="","",MAX(S$400:S492)+1)</f>
        <v/>
      </c>
      <c r="T493" s="98" t="str">
        <f>IF(Income!C97=$K$3,Income!B97,"")</f>
        <v/>
      </c>
      <c r="U493" s="99" t="str">
        <f>IF(Income!C97=$K$3,Income!D97,"")</f>
        <v/>
      </c>
      <c r="V493" s="64" t="str">
        <f>IF(U493="","",Income!F97)</f>
        <v/>
      </c>
      <c r="W493" s="109" t="str">
        <f>IF(X493="","",MAX(W$400:W492)+1)</f>
        <v/>
      </c>
      <c r="X493" s="19" t="str">
        <f>IF(Expense!C97=$K$3,Expense!B97,"")</f>
        <v/>
      </c>
      <c r="Y493" s="20" t="str">
        <f>IF(Expense!C97=$K$3,Expense!D97,"")</f>
        <v/>
      </c>
      <c r="Z493" s="21" t="str">
        <f>IF(Y493="","",Expense!F97)</f>
        <v/>
      </c>
      <c r="AA493" s="23"/>
    </row>
    <row r="494" spans="19:27" x14ac:dyDescent="0.25">
      <c r="S494" s="18" t="str">
        <f>IF(T494="","",MAX(S$400:S493)+1)</f>
        <v/>
      </c>
      <c r="T494" s="98" t="str">
        <f>IF(Income!C98=$K$3,Income!B98,"")</f>
        <v/>
      </c>
      <c r="U494" s="99" t="str">
        <f>IF(Income!C98=$K$3,Income!D98,"")</f>
        <v/>
      </c>
      <c r="V494" s="64" t="str">
        <f>IF(U494="","",Income!F98)</f>
        <v/>
      </c>
      <c r="W494" s="109" t="str">
        <f>IF(X494="","",MAX(W$400:W493)+1)</f>
        <v/>
      </c>
      <c r="X494" s="19" t="str">
        <f>IF(Expense!C98=$K$3,Expense!B98,"")</f>
        <v/>
      </c>
      <c r="Y494" s="20" t="str">
        <f>IF(Expense!C98=$K$3,Expense!D98,"")</f>
        <v/>
      </c>
      <c r="Z494" s="21" t="str">
        <f>IF(Y494="","",Expense!F98)</f>
        <v/>
      </c>
      <c r="AA494" s="23"/>
    </row>
    <row r="495" spans="19:27" x14ac:dyDescent="0.25">
      <c r="S495" s="18" t="str">
        <f>IF(T495="","",MAX(S$400:S494)+1)</f>
        <v/>
      </c>
      <c r="T495" s="98" t="str">
        <f>IF(Income!C99=$K$3,Income!B99,"")</f>
        <v/>
      </c>
      <c r="U495" s="99" t="str">
        <f>IF(Income!C99=$K$3,Income!D99,"")</f>
        <v/>
      </c>
      <c r="V495" s="64" t="str">
        <f>IF(U495="","",Income!F99)</f>
        <v/>
      </c>
      <c r="W495" s="109" t="str">
        <f>IF(X495="","",MAX(W$400:W494)+1)</f>
        <v/>
      </c>
      <c r="X495" s="19" t="str">
        <f>IF(Expense!C99=$K$3,Expense!B99,"")</f>
        <v/>
      </c>
      <c r="Y495" s="20" t="str">
        <f>IF(Expense!C99=$K$3,Expense!D99,"")</f>
        <v/>
      </c>
      <c r="Z495" s="21" t="str">
        <f>IF(Y495="","",Expense!F99)</f>
        <v/>
      </c>
      <c r="AA495" s="23"/>
    </row>
    <row r="496" spans="19:27" x14ac:dyDescent="0.25">
      <c r="S496" s="18" t="str">
        <f>IF(T496="","",MAX(S$400:S495)+1)</f>
        <v/>
      </c>
      <c r="T496" s="98" t="str">
        <f>IF(Income!C100=$K$3,Income!B100,"")</f>
        <v/>
      </c>
      <c r="U496" s="99" t="str">
        <f>IF(Income!C100=$K$3,Income!D100,"")</f>
        <v/>
      </c>
      <c r="V496" s="64" t="str">
        <f>IF(U496="","",Income!F100)</f>
        <v/>
      </c>
      <c r="W496" s="109" t="str">
        <f>IF(X496="","",MAX(W$400:W495)+1)</f>
        <v/>
      </c>
      <c r="X496" s="19" t="str">
        <f>IF(Expense!C100=$K$3,Expense!B100,"")</f>
        <v/>
      </c>
      <c r="Y496" s="20" t="str">
        <f>IF(Expense!C100=$K$3,Expense!D100,"")</f>
        <v/>
      </c>
      <c r="Z496" s="21" t="str">
        <f>IF(Y496="","",Expense!F100)</f>
        <v/>
      </c>
      <c r="AA496" s="23"/>
    </row>
    <row r="497" spans="19:27" x14ac:dyDescent="0.25">
      <c r="S497" s="18" t="str">
        <f>IF(T497="","",MAX(S$400:S496)+1)</f>
        <v/>
      </c>
      <c r="T497" s="98" t="str">
        <f>IF(Income!C101=$K$3,Income!B101,"")</f>
        <v/>
      </c>
      <c r="U497" s="99" t="str">
        <f>IF(Income!C101=$K$3,Income!D101,"")</f>
        <v/>
      </c>
      <c r="V497" s="64" t="str">
        <f>IF(U497="","",Income!F101)</f>
        <v/>
      </c>
      <c r="W497" s="109" t="str">
        <f>IF(X497="","",MAX(W$400:W496)+1)</f>
        <v/>
      </c>
      <c r="X497" s="19" t="str">
        <f>IF(Expense!C101=$K$3,Expense!B101,"")</f>
        <v/>
      </c>
      <c r="Y497" s="20" t="str">
        <f>IF(Expense!C101=$K$3,Expense!D101,"")</f>
        <v/>
      </c>
      <c r="Z497" s="21" t="str">
        <f>IF(Y497="","",Expense!F101)</f>
        <v/>
      </c>
      <c r="AA497" s="23"/>
    </row>
    <row r="498" spans="19:27" x14ac:dyDescent="0.25">
      <c r="S498" s="18" t="str">
        <f>IF(T498="","",MAX(S$400:S497)+1)</f>
        <v/>
      </c>
      <c r="T498" s="98" t="str">
        <f>IF(Income!C102=$K$3,Income!B102,"")</f>
        <v/>
      </c>
      <c r="U498" s="99" t="str">
        <f>IF(Income!C102=$K$3,Income!D102,"")</f>
        <v/>
      </c>
      <c r="V498" s="64" t="str">
        <f>IF(U498="","",Income!F102)</f>
        <v/>
      </c>
      <c r="W498" s="109" t="str">
        <f>IF(X498="","",MAX(W$400:W497)+1)</f>
        <v/>
      </c>
      <c r="X498" s="19" t="str">
        <f>IF(Expense!C102=$K$3,Expense!B102,"")</f>
        <v/>
      </c>
      <c r="Y498" s="20" t="str">
        <f>IF(Expense!C102=$K$3,Expense!D102,"")</f>
        <v/>
      </c>
      <c r="Z498" s="21" t="str">
        <f>IF(Y498="","",Expense!F102)</f>
        <v/>
      </c>
      <c r="AA498" s="23"/>
    </row>
    <row r="499" spans="19:27" x14ac:dyDescent="0.25">
      <c r="S499" s="18" t="str">
        <f>IF(T499="","",MAX(S$400:S498)+1)</f>
        <v/>
      </c>
      <c r="T499" s="98" t="str">
        <f>IF(Income!C103=$K$3,Income!B103,"")</f>
        <v/>
      </c>
      <c r="U499" s="99" t="str">
        <f>IF(Income!C103=$K$3,Income!D103,"")</f>
        <v/>
      </c>
      <c r="V499" s="64" t="str">
        <f>IF(U499="","",Income!F103)</f>
        <v/>
      </c>
      <c r="W499" s="109" t="str">
        <f>IF(X499="","",MAX(W$400:W498)+1)</f>
        <v/>
      </c>
      <c r="X499" s="19" t="str">
        <f>IF(Expense!C103=$K$3,Expense!B103,"")</f>
        <v/>
      </c>
      <c r="Y499" s="20" t="str">
        <f>IF(Expense!C103=$K$3,Expense!D103,"")</f>
        <v/>
      </c>
      <c r="Z499" s="21" t="str">
        <f>IF(Y499="","",Expense!F103)</f>
        <v/>
      </c>
      <c r="AA499" s="23"/>
    </row>
    <row r="500" spans="19:27" x14ac:dyDescent="0.25">
      <c r="S500" s="18" t="str">
        <f>IF(T500="","",MAX(S$400:S499)+1)</f>
        <v/>
      </c>
      <c r="T500" s="98" t="str">
        <f>IF(Income!C104=$K$3,Income!B104,"")</f>
        <v/>
      </c>
      <c r="U500" s="99" t="str">
        <f>IF(Income!C104=$K$3,Income!D104,"")</f>
        <v/>
      </c>
      <c r="V500" s="64" t="str">
        <f>IF(U500="","",Income!F104)</f>
        <v/>
      </c>
      <c r="W500" s="109" t="str">
        <f>IF(X500="","",MAX(W$400:W499)+1)</f>
        <v/>
      </c>
      <c r="X500" s="19" t="str">
        <f>IF(Expense!C104=$K$3,Expense!B104,"")</f>
        <v/>
      </c>
      <c r="Y500" s="20" t="str">
        <f>IF(Expense!C104=$K$3,Expense!D104,"")</f>
        <v/>
      </c>
      <c r="Z500" s="21" t="str">
        <f>IF(Y500="","",Expense!F104)</f>
        <v/>
      </c>
      <c r="AA500" s="23"/>
    </row>
    <row r="501" spans="19:27" x14ac:dyDescent="0.25">
      <c r="S501" s="18" t="str">
        <f>IF(T501="","",MAX(S$400:S500)+1)</f>
        <v/>
      </c>
      <c r="T501" s="98" t="str">
        <f>IF(Income!C105=$K$3,Income!B105,"")</f>
        <v/>
      </c>
      <c r="U501" s="99" t="str">
        <f>IF(Income!C105=$K$3,Income!D105,"")</f>
        <v/>
      </c>
      <c r="V501" s="64" t="str">
        <f>IF(U501="","",Income!F105)</f>
        <v/>
      </c>
      <c r="W501" s="109" t="str">
        <f>IF(X501="","",MAX(W$400:W500)+1)</f>
        <v/>
      </c>
      <c r="X501" s="19" t="str">
        <f>IF(Expense!C105=$K$3,Expense!B105,"")</f>
        <v/>
      </c>
      <c r="Y501" s="20" t="str">
        <f>IF(Expense!C105=$K$3,Expense!D105,"")</f>
        <v/>
      </c>
      <c r="Z501" s="21" t="str">
        <f>IF(Y501="","",Expense!F105)</f>
        <v/>
      </c>
      <c r="AA501" s="23"/>
    </row>
    <row r="502" spans="19:27" x14ac:dyDescent="0.25">
      <c r="S502" s="18" t="str">
        <f>IF(T502="","",MAX(S$400:S501)+1)</f>
        <v/>
      </c>
      <c r="T502" s="98" t="str">
        <f>IF(Income!C106=$K$3,Income!B106,"")</f>
        <v/>
      </c>
      <c r="U502" s="99" t="str">
        <f>IF(Income!C106=$K$3,Income!D106,"")</f>
        <v/>
      </c>
      <c r="V502" s="64" t="str">
        <f>IF(U502="","",Income!F106)</f>
        <v/>
      </c>
      <c r="W502" s="109" t="str">
        <f>IF(X502="","",MAX(W$400:W501)+1)</f>
        <v/>
      </c>
      <c r="X502" s="19" t="str">
        <f>IF(Expense!C106=$K$3,Expense!B106,"")</f>
        <v/>
      </c>
      <c r="Y502" s="20" t="str">
        <f>IF(Expense!C106=$K$3,Expense!D106,"")</f>
        <v/>
      </c>
      <c r="Z502" s="21" t="str">
        <f>IF(Y502="","",Expense!F106)</f>
        <v/>
      </c>
      <c r="AA502" s="23"/>
    </row>
    <row r="503" spans="19:27" x14ac:dyDescent="0.25">
      <c r="S503" s="18" t="str">
        <f>IF(T503="","",MAX(S$400:S502)+1)</f>
        <v/>
      </c>
      <c r="T503" s="98" t="str">
        <f>IF(Income!C107=$K$3,Income!B107,"")</f>
        <v/>
      </c>
      <c r="U503" s="99" t="str">
        <f>IF(Income!C107=$K$3,Income!D107,"")</f>
        <v/>
      </c>
      <c r="V503" s="64" t="str">
        <f>IF(U503="","",Income!F107)</f>
        <v/>
      </c>
      <c r="W503" s="109" t="str">
        <f>IF(X503="","",MAX(W$400:W502)+1)</f>
        <v/>
      </c>
      <c r="X503" s="19" t="str">
        <f>IF(Expense!C107=$K$3,Expense!B107,"")</f>
        <v/>
      </c>
      <c r="Y503" s="20" t="str">
        <f>IF(Expense!C107=$K$3,Expense!D107,"")</f>
        <v/>
      </c>
      <c r="Z503" s="21" t="str">
        <f>IF(Y503="","",Expense!F107)</f>
        <v/>
      </c>
      <c r="AA503" s="23"/>
    </row>
    <row r="504" spans="19:27" x14ac:dyDescent="0.25">
      <c r="S504" s="18" t="str">
        <f>IF(T504="","",MAX(S$400:S503)+1)</f>
        <v/>
      </c>
      <c r="T504" s="98" t="str">
        <f>IF(Income!C108=$K$3,Income!B108,"")</f>
        <v/>
      </c>
      <c r="U504" s="99" t="str">
        <f>IF(Income!C108=$K$3,Income!D108,"")</f>
        <v/>
      </c>
      <c r="V504" s="64" t="str">
        <f>IF(U504="","",Income!F108)</f>
        <v/>
      </c>
      <c r="W504" s="109" t="str">
        <f>IF(X504="","",MAX(W$400:W503)+1)</f>
        <v/>
      </c>
      <c r="X504" s="19" t="str">
        <f>IF(Expense!C108=$K$3,Expense!B108,"")</f>
        <v/>
      </c>
      <c r="Y504" s="20" t="str">
        <f>IF(Expense!C108=$K$3,Expense!D108,"")</f>
        <v/>
      </c>
      <c r="Z504" s="21" t="str">
        <f>IF(Y504="","",Expense!F108)</f>
        <v/>
      </c>
      <c r="AA504" s="23"/>
    </row>
    <row r="505" spans="19:27" x14ac:dyDescent="0.25">
      <c r="S505" s="18" t="str">
        <f>IF(T505="","",MAX(S$400:S504)+1)</f>
        <v/>
      </c>
      <c r="T505" s="98" t="str">
        <f>IF(Income!C109=$K$3,Income!B109,"")</f>
        <v/>
      </c>
      <c r="U505" s="99" t="str">
        <f>IF(Income!C109=$K$3,Income!D109,"")</f>
        <v/>
      </c>
      <c r="V505" s="64" t="str">
        <f>IF(U505="","",Income!F109)</f>
        <v/>
      </c>
      <c r="W505" s="109" t="str">
        <f>IF(X505="","",MAX(W$400:W504)+1)</f>
        <v/>
      </c>
      <c r="X505" s="19" t="str">
        <f>IF(Expense!C109=$K$3,Expense!B109,"")</f>
        <v/>
      </c>
      <c r="Y505" s="20" t="str">
        <f>IF(Expense!C109=$K$3,Expense!D109,"")</f>
        <v/>
      </c>
      <c r="Z505" s="21" t="str">
        <f>IF(Y505="","",Expense!F109)</f>
        <v/>
      </c>
      <c r="AA505" s="23"/>
    </row>
    <row r="506" spans="19:27" x14ac:dyDescent="0.25">
      <c r="S506" s="18" t="str">
        <f>IF(T506="","",MAX(S$400:S505)+1)</f>
        <v/>
      </c>
      <c r="T506" s="98" t="str">
        <f>IF(Income!C110=$K$3,Income!B110,"")</f>
        <v/>
      </c>
      <c r="U506" s="99" t="str">
        <f>IF(Income!C110=$K$3,Income!D110,"")</f>
        <v/>
      </c>
      <c r="V506" s="64" t="str">
        <f>IF(U506="","",Income!F110)</f>
        <v/>
      </c>
      <c r="W506" s="109" t="str">
        <f>IF(X506="","",MAX(W$400:W505)+1)</f>
        <v/>
      </c>
      <c r="X506" s="19" t="str">
        <f>IF(Expense!C110=$K$3,Expense!B110,"")</f>
        <v/>
      </c>
      <c r="Y506" s="20" t="str">
        <f>IF(Expense!C110=$K$3,Expense!D110,"")</f>
        <v/>
      </c>
      <c r="Z506" s="21" t="str">
        <f>IF(Y506="","",Expense!F110)</f>
        <v/>
      </c>
      <c r="AA506" s="23"/>
    </row>
    <row r="507" spans="19:27" x14ac:dyDescent="0.25">
      <c r="S507" s="18" t="str">
        <f>IF(T507="","",MAX(S$400:S506)+1)</f>
        <v/>
      </c>
      <c r="T507" s="98" t="str">
        <f>IF(Income!C111=$K$3,Income!B111,"")</f>
        <v/>
      </c>
      <c r="U507" s="99" t="str">
        <f>IF(Income!C111=$K$3,Income!D111,"")</f>
        <v/>
      </c>
      <c r="V507" s="64" t="str">
        <f>IF(U507="","",Income!F111)</f>
        <v/>
      </c>
      <c r="W507" s="109" t="str">
        <f>IF(X507="","",MAX(W$400:W506)+1)</f>
        <v/>
      </c>
      <c r="X507" s="19" t="str">
        <f>IF(Expense!C111=$K$3,Expense!B111,"")</f>
        <v/>
      </c>
      <c r="Y507" s="20" t="str">
        <f>IF(Expense!C111=$K$3,Expense!D111,"")</f>
        <v/>
      </c>
      <c r="Z507" s="21" t="str">
        <f>IF(Y507="","",Expense!F111)</f>
        <v/>
      </c>
      <c r="AA507" s="23"/>
    </row>
    <row r="508" spans="19:27" x14ac:dyDescent="0.25">
      <c r="S508" s="18" t="str">
        <f>IF(T508="","",MAX(S$400:S507)+1)</f>
        <v/>
      </c>
      <c r="T508" s="98" t="str">
        <f>IF(Income!C112=$K$3,Income!B112,"")</f>
        <v/>
      </c>
      <c r="U508" s="99" t="str">
        <f>IF(Income!C112=$K$3,Income!D112,"")</f>
        <v/>
      </c>
      <c r="V508" s="64" t="str">
        <f>IF(U508="","",Income!F112)</f>
        <v/>
      </c>
      <c r="W508" s="109" t="str">
        <f>IF(X508="","",MAX(W$400:W507)+1)</f>
        <v/>
      </c>
      <c r="X508" s="19" t="str">
        <f>IF(Expense!C112=$K$3,Expense!B112,"")</f>
        <v/>
      </c>
      <c r="Y508" s="20" t="str">
        <f>IF(Expense!C112=$K$3,Expense!D112,"")</f>
        <v/>
      </c>
      <c r="Z508" s="21" t="str">
        <f>IF(Y508="","",Expense!F112)</f>
        <v/>
      </c>
      <c r="AA508" s="23"/>
    </row>
    <row r="509" spans="19:27" x14ac:dyDescent="0.25">
      <c r="S509" s="18" t="str">
        <f>IF(T509="","",MAX(S$400:S508)+1)</f>
        <v/>
      </c>
      <c r="T509" s="98" t="str">
        <f>IF(Income!C113=$K$3,Income!B113,"")</f>
        <v/>
      </c>
      <c r="U509" s="99" t="str">
        <f>IF(Income!C113=$K$3,Income!D113,"")</f>
        <v/>
      </c>
      <c r="V509" s="64" t="str">
        <f>IF(U509="","",Income!F113)</f>
        <v/>
      </c>
      <c r="W509" s="109" t="str">
        <f>IF(X509="","",MAX(W$400:W508)+1)</f>
        <v/>
      </c>
      <c r="X509" s="19" t="str">
        <f>IF(Expense!C113=$K$3,Expense!B113,"")</f>
        <v/>
      </c>
      <c r="Y509" s="20" t="str">
        <f>IF(Expense!C113=$K$3,Expense!D113,"")</f>
        <v/>
      </c>
      <c r="Z509" s="21" t="str">
        <f>IF(Y509="","",Expense!F113)</f>
        <v/>
      </c>
      <c r="AA509" s="23"/>
    </row>
    <row r="510" spans="19:27" x14ac:dyDescent="0.25">
      <c r="S510" s="18" t="str">
        <f>IF(T510="","",MAX(S$400:S509)+1)</f>
        <v/>
      </c>
      <c r="T510" s="98" t="str">
        <f>IF(Income!C114=$K$3,Income!B114,"")</f>
        <v/>
      </c>
      <c r="U510" s="99" t="str">
        <f>IF(Income!C114=$K$3,Income!D114,"")</f>
        <v/>
      </c>
      <c r="V510" s="64" t="str">
        <f>IF(U510="","",Income!F114)</f>
        <v/>
      </c>
      <c r="W510" s="109" t="str">
        <f>IF(X510="","",MAX(W$400:W509)+1)</f>
        <v/>
      </c>
      <c r="X510" s="19" t="str">
        <f>IF(Expense!C114=$K$3,Expense!B114,"")</f>
        <v/>
      </c>
      <c r="Y510" s="20" t="str">
        <f>IF(Expense!C114=$K$3,Expense!D114,"")</f>
        <v/>
      </c>
      <c r="Z510" s="21" t="str">
        <f>IF(Y510="","",Expense!F114)</f>
        <v/>
      </c>
      <c r="AA510" s="23"/>
    </row>
    <row r="511" spans="19:27" x14ac:dyDescent="0.25">
      <c r="S511" s="18" t="str">
        <f>IF(T511="","",MAX(S$400:S510)+1)</f>
        <v/>
      </c>
      <c r="T511" s="98" t="str">
        <f>IF(Income!C115=$K$3,Income!B115,"")</f>
        <v/>
      </c>
      <c r="U511" s="99" t="str">
        <f>IF(Income!C115=$K$3,Income!D115,"")</f>
        <v/>
      </c>
      <c r="V511" s="64" t="str">
        <f>IF(U511="","",Income!F115)</f>
        <v/>
      </c>
      <c r="W511" s="109" t="str">
        <f>IF(X511="","",MAX(W$400:W510)+1)</f>
        <v/>
      </c>
      <c r="X511" s="19" t="str">
        <f>IF(Expense!C115=$K$3,Expense!B115,"")</f>
        <v/>
      </c>
      <c r="Y511" s="20" t="str">
        <f>IF(Expense!C115=$K$3,Expense!D115,"")</f>
        <v/>
      </c>
      <c r="Z511" s="21" t="str">
        <f>IF(Y511="","",Expense!F115)</f>
        <v/>
      </c>
      <c r="AA511" s="23"/>
    </row>
    <row r="512" spans="19:27" x14ac:dyDescent="0.25">
      <c r="S512" s="18" t="str">
        <f>IF(T512="","",MAX(S$400:S511)+1)</f>
        <v/>
      </c>
      <c r="T512" s="98" t="str">
        <f>IF(Income!C116=$K$3,Income!B116,"")</f>
        <v/>
      </c>
      <c r="U512" s="99" t="str">
        <f>IF(Income!C116=$K$3,Income!D116,"")</f>
        <v/>
      </c>
      <c r="V512" s="64" t="str">
        <f>IF(U512="","",Income!F116)</f>
        <v/>
      </c>
      <c r="W512" s="109" t="str">
        <f>IF(X512="","",MAX(W$400:W511)+1)</f>
        <v/>
      </c>
      <c r="X512" s="19" t="str">
        <f>IF(Expense!C116=$K$3,Expense!B116,"")</f>
        <v/>
      </c>
      <c r="Y512" s="20" t="str">
        <f>IF(Expense!C116=$K$3,Expense!D116,"")</f>
        <v/>
      </c>
      <c r="Z512" s="21" t="str">
        <f>IF(Y512="","",Expense!F116)</f>
        <v/>
      </c>
      <c r="AA512" s="23"/>
    </row>
    <row r="513" spans="19:27" x14ac:dyDescent="0.25">
      <c r="S513" s="18" t="str">
        <f>IF(T513="","",MAX(S$400:S512)+1)</f>
        <v/>
      </c>
      <c r="T513" s="98" t="str">
        <f>IF(Income!C117=$K$3,Income!B117,"")</f>
        <v/>
      </c>
      <c r="U513" s="99" t="str">
        <f>IF(Income!C117=$K$3,Income!D117,"")</f>
        <v/>
      </c>
      <c r="V513" s="64" t="str">
        <f>IF(U513="","",Income!F117)</f>
        <v/>
      </c>
      <c r="W513" s="109" t="str">
        <f>IF(X513="","",MAX(W$400:W512)+1)</f>
        <v/>
      </c>
      <c r="X513" s="19" t="str">
        <f>IF(Expense!C117=$K$3,Expense!B117,"")</f>
        <v/>
      </c>
      <c r="Y513" s="20" t="str">
        <f>IF(Expense!C117=$K$3,Expense!D117,"")</f>
        <v/>
      </c>
      <c r="Z513" s="21" t="str">
        <f>IF(Y513="","",Expense!F117)</f>
        <v/>
      </c>
      <c r="AA513" s="23"/>
    </row>
    <row r="514" spans="19:27" x14ac:dyDescent="0.25">
      <c r="S514" s="18" t="str">
        <f>IF(T514="","",MAX(S$400:S513)+1)</f>
        <v/>
      </c>
      <c r="T514" s="98" t="str">
        <f>IF(Income!C118=$K$3,Income!B118,"")</f>
        <v/>
      </c>
      <c r="U514" s="99" t="str">
        <f>IF(Income!C118=$K$3,Income!D118,"")</f>
        <v/>
      </c>
      <c r="V514" s="64" t="str">
        <f>IF(U514="","",Income!F118)</f>
        <v/>
      </c>
      <c r="W514" s="109" t="str">
        <f>IF(X514="","",MAX(W$400:W513)+1)</f>
        <v/>
      </c>
      <c r="X514" s="19" t="str">
        <f>IF(Expense!C118=$K$3,Expense!B118,"")</f>
        <v/>
      </c>
      <c r="Y514" s="20" t="str">
        <f>IF(Expense!C118=$K$3,Expense!D118,"")</f>
        <v/>
      </c>
      <c r="Z514" s="21" t="str">
        <f>IF(Y514="","",Expense!F118)</f>
        <v/>
      </c>
      <c r="AA514" s="23"/>
    </row>
    <row r="515" spans="19:27" x14ac:dyDescent="0.25">
      <c r="S515" s="18" t="str">
        <f>IF(T515="","",MAX(S$400:S514)+1)</f>
        <v/>
      </c>
      <c r="T515" s="98" t="str">
        <f>IF(Income!C119=$K$3,Income!B119,"")</f>
        <v/>
      </c>
      <c r="U515" s="99" t="str">
        <f>IF(Income!C119=$K$3,Income!D119,"")</f>
        <v/>
      </c>
      <c r="V515" s="64" t="str">
        <f>IF(U515="","",Income!F119)</f>
        <v/>
      </c>
      <c r="W515" s="109" t="str">
        <f>IF(X515="","",MAX(W$400:W514)+1)</f>
        <v/>
      </c>
      <c r="X515" s="19" t="str">
        <f>IF(Expense!C119=$K$3,Expense!B119,"")</f>
        <v/>
      </c>
      <c r="Y515" s="20" t="str">
        <f>IF(Expense!C119=$K$3,Expense!D119,"")</f>
        <v/>
      </c>
      <c r="Z515" s="21" t="str">
        <f>IF(Y515="","",Expense!F119)</f>
        <v/>
      </c>
      <c r="AA515" s="23"/>
    </row>
    <row r="516" spans="19:27" x14ac:dyDescent="0.25">
      <c r="S516" s="18" t="str">
        <f>IF(T516="","",MAX(S$400:S515)+1)</f>
        <v/>
      </c>
      <c r="T516" s="98" t="str">
        <f>IF(Income!C120=$K$3,Income!B120,"")</f>
        <v/>
      </c>
      <c r="U516" s="99" t="str">
        <f>IF(Income!C120=$K$3,Income!D120,"")</f>
        <v/>
      </c>
      <c r="V516" s="64" t="str">
        <f>IF(U516="","",Income!F120)</f>
        <v/>
      </c>
      <c r="W516" s="109" t="str">
        <f>IF(X516="","",MAX(W$400:W515)+1)</f>
        <v/>
      </c>
      <c r="X516" s="19" t="str">
        <f>IF(Expense!C120=$K$3,Expense!B120,"")</f>
        <v/>
      </c>
      <c r="Y516" s="20" t="str">
        <f>IF(Expense!C120=$K$3,Expense!D120,"")</f>
        <v/>
      </c>
      <c r="Z516" s="21" t="str">
        <f>IF(Y516="","",Expense!F120)</f>
        <v/>
      </c>
      <c r="AA516" s="23"/>
    </row>
    <row r="517" spans="19:27" x14ac:dyDescent="0.25">
      <c r="S517" s="18" t="str">
        <f>IF(T517="","",MAX(S$400:S516)+1)</f>
        <v/>
      </c>
      <c r="T517" s="98" t="str">
        <f>IF(Income!C121=$K$3,Income!B121,"")</f>
        <v/>
      </c>
      <c r="U517" s="99" t="str">
        <f>IF(Income!C121=$K$3,Income!D121,"")</f>
        <v/>
      </c>
      <c r="V517" s="64" t="str">
        <f>IF(U517="","",Income!F121)</f>
        <v/>
      </c>
      <c r="W517" s="109" t="str">
        <f>IF(X517="","",MAX(W$400:W516)+1)</f>
        <v/>
      </c>
      <c r="X517" s="19" t="str">
        <f>IF(Expense!C121=$K$3,Expense!B121,"")</f>
        <v/>
      </c>
      <c r="Y517" s="20" t="str">
        <f>IF(Expense!C121=$K$3,Expense!D121,"")</f>
        <v/>
      </c>
      <c r="Z517" s="21" t="str">
        <f>IF(Y517="","",Expense!F121)</f>
        <v/>
      </c>
      <c r="AA517" s="23"/>
    </row>
    <row r="518" spans="19:27" x14ac:dyDescent="0.25">
      <c r="S518" s="18" t="str">
        <f>IF(T518="","",MAX(S$400:S517)+1)</f>
        <v/>
      </c>
      <c r="T518" s="98" t="str">
        <f>IF(Income!C122=$K$3,Income!B122,"")</f>
        <v/>
      </c>
      <c r="U518" s="99" t="str">
        <f>IF(Income!C122=$K$3,Income!D122,"")</f>
        <v/>
      </c>
      <c r="V518" s="64" t="str">
        <f>IF(U518="","",Income!F122)</f>
        <v/>
      </c>
      <c r="W518" s="109" t="str">
        <f>IF(X518="","",MAX(W$400:W517)+1)</f>
        <v/>
      </c>
      <c r="X518" s="19" t="str">
        <f>IF(Expense!C122=$K$3,Expense!B122,"")</f>
        <v/>
      </c>
      <c r="Y518" s="20" t="str">
        <f>IF(Expense!C122=$K$3,Expense!D122,"")</f>
        <v/>
      </c>
      <c r="Z518" s="21" t="str">
        <f>IF(Y518="","",Expense!F122)</f>
        <v/>
      </c>
      <c r="AA518" s="23"/>
    </row>
    <row r="519" spans="19:27" x14ac:dyDescent="0.25">
      <c r="S519" s="18" t="str">
        <f>IF(T519="","",MAX(S$400:S518)+1)</f>
        <v/>
      </c>
      <c r="T519" s="98" t="str">
        <f>IF(Income!C123=$K$3,Income!B123,"")</f>
        <v/>
      </c>
      <c r="U519" s="99" t="str">
        <f>IF(Income!C123=$K$3,Income!D123,"")</f>
        <v/>
      </c>
      <c r="V519" s="64" t="str">
        <f>IF(U519="","",Income!F123)</f>
        <v/>
      </c>
      <c r="W519" s="109" t="str">
        <f>IF(X519="","",MAX(W$400:W518)+1)</f>
        <v/>
      </c>
      <c r="X519" s="19" t="str">
        <f>IF(Expense!C123=$K$3,Expense!B123,"")</f>
        <v/>
      </c>
      <c r="Y519" s="20" t="str">
        <f>IF(Expense!C123=$K$3,Expense!D123,"")</f>
        <v/>
      </c>
      <c r="Z519" s="21" t="str">
        <f>IF(Y519="","",Expense!F123)</f>
        <v/>
      </c>
      <c r="AA519" s="23"/>
    </row>
    <row r="520" spans="19:27" x14ac:dyDescent="0.25">
      <c r="S520" s="18" t="str">
        <f>IF(T520="","",MAX(S$400:S519)+1)</f>
        <v/>
      </c>
      <c r="T520" s="98" t="str">
        <f>IF(Income!C124=$K$3,Income!B124,"")</f>
        <v/>
      </c>
      <c r="U520" s="99" t="str">
        <f>IF(Income!C124=$K$3,Income!D124,"")</f>
        <v/>
      </c>
      <c r="V520" s="64" t="str">
        <f>IF(U520="","",Income!F124)</f>
        <v/>
      </c>
      <c r="W520" s="109" t="str">
        <f>IF(X520="","",MAX(W$400:W519)+1)</f>
        <v/>
      </c>
      <c r="X520" s="19" t="str">
        <f>IF(Expense!C124=$K$3,Expense!B124,"")</f>
        <v/>
      </c>
      <c r="Y520" s="20" t="str">
        <f>IF(Expense!C124=$K$3,Expense!D124,"")</f>
        <v/>
      </c>
      <c r="Z520" s="21" t="str">
        <f>IF(Y520="","",Expense!F124)</f>
        <v/>
      </c>
      <c r="AA520" s="23"/>
    </row>
    <row r="521" spans="19:27" x14ac:dyDescent="0.25">
      <c r="S521" s="18" t="str">
        <f>IF(T521="","",MAX(S$400:S520)+1)</f>
        <v/>
      </c>
      <c r="T521" s="98" t="str">
        <f>IF(Income!C125=$K$3,Income!B125,"")</f>
        <v/>
      </c>
      <c r="U521" s="99" t="str">
        <f>IF(Income!C125=$K$3,Income!D125,"")</f>
        <v/>
      </c>
      <c r="V521" s="64" t="str">
        <f>IF(U521="","",Income!F125)</f>
        <v/>
      </c>
      <c r="W521" s="109" t="str">
        <f>IF(X521="","",MAX(W$400:W520)+1)</f>
        <v/>
      </c>
      <c r="X521" s="19" t="str">
        <f>IF(Expense!C125=$K$3,Expense!B125,"")</f>
        <v/>
      </c>
      <c r="Y521" s="20" t="str">
        <f>IF(Expense!C125=$K$3,Expense!D125,"")</f>
        <v/>
      </c>
      <c r="Z521" s="21" t="str">
        <f>IF(Y521="","",Expense!F125)</f>
        <v/>
      </c>
      <c r="AA521" s="23"/>
    </row>
    <row r="522" spans="19:27" x14ac:dyDescent="0.25">
      <c r="S522" s="18" t="str">
        <f>IF(T522="","",MAX(S$400:S521)+1)</f>
        <v/>
      </c>
      <c r="T522" s="98" t="str">
        <f>IF(Income!C126=$K$3,Income!B126,"")</f>
        <v/>
      </c>
      <c r="U522" s="99" t="str">
        <f>IF(Income!C126=$K$3,Income!D126,"")</f>
        <v/>
      </c>
      <c r="V522" s="64" t="str">
        <f>IF(U522="","",Income!F126)</f>
        <v/>
      </c>
      <c r="W522" s="109" t="str">
        <f>IF(X522="","",MAX(W$400:W521)+1)</f>
        <v/>
      </c>
      <c r="X522" s="19" t="str">
        <f>IF(Expense!C126=$K$3,Expense!B126,"")</f>
        <v/>
      </c>
      <c r="Y522" s="20" t="str">
        <f>IF(Expense!C126=$K$3,Expense!D126,"")</f>
        <v/>
      </c>
      <c r="Z522" s="21" t="str">
        <f>IF(Y522="","",Expense!F126)</f>
        <v/>
      </c>
      <c r="AA522" s="23"/>
    </row>
    <row r="523" spans="19:27" x14ac:dyDescent="0.25">
      <c r="S523" s="18" t="str">
        <f>IF(T523="","",MAX(S$400:S522)+1)</f>
        <v/>
      </c>
      <c r="T523" s="98" t="str">
        <f>IF(Income!C127=$K$3,Income!B127,"")</f>
        <v/>
      </c>
      <c r="U523" s="99" t="str">
        <f>IF(Income!C127=$K$3,Income!D127,"")</f>
        <v/>
      </c>
      <c r="V523" s="64" t="str">
        <f>IF(U523="","",Income!F127)</f>
        <v/>
      </c>
      <c r="W523" s="109" t="str">
        <f>IF(X523="","",MAX(W$400:W522)+1)</f>
        <v/>
      </c>
      <c r="X523" s="19" t="str">
        <f>IF(Expense!C127=$K$3,Expense!B127,"")</f>
        <v/>
      </c>
      <c r="Y523" s="20" t="str">
        <f>IF(Expense!C127=$K$3,Expense!D127,"")</f>
        <v/>
      </c>
      <c r="Z523" s="21" t="str">
        <f>IF(Y523="","",Expense!F127)</f>
        <v/>
      </c>
      <c r="AA523" s="23"/>
    </row>
    <row r="524" spans="19:27" x14ac:dyDescent="0.25">
      <c r="S524" s="18" t="str">
        <f>IF(T524="","",MAX(S$400:S523)+1)</f>
        <v/>
      </c>
      <c r="T524" s="98" t="str">
        <f>IF(Income!C128=$K$3,Income!B128,"")</f>
        <v/>
      </c>
      <c r="U524" s="99" t="str">
        <f>IF(Income!C128=$K$3,Income!D128,"")</f>
        <v/>
      </c>
      <c r="V524" s="64" t="str">
        <f>IF(U524="","",Income!F128)</f>
        <v/>
      </c>
      <c r="W524" s="109" t="str">
        <f>IF(X524="","",MAX(W$400:W523)+1)</f>
        <v/>
      </c>
      <c r="X524" s="19" t="str">
        <f>IF(Expense!C128=$K$3,Expense!B128,"")</f>
        <v/>
      </c>
      <c r="Y524" s="20" t="str">
        <f>IF(Expense!C128=$K$3,Expense!D128,"")</f>
        <v/>
      </c>
      <c r="Z524" s="21" t="str">
        <f>IF(Y524="","",Expense!F128)</f>
        <v/>
      </c>
      <c r="AA524" s="23"/>
    </row>
    <row r="525" spans="19:27" x14ac:dyDescent="0.25">
      <c r="S525" s="18" t="str">
        <f>IF(T525="","",MAX(S$400:S524)+1)</f>
        <v/>
      </c>
      <c r="T525" s="98" t="str">
        <f>IF(Income!C129=$K$3,Income!B129,"")</f>
        <v/>
      </c>
      <c r="U525" s="99" t="str">
        <f>IF(Income!C129=$K$3,Income!D129,"")</f>
        <v/>
      </c>
      <c r="V525" s="64" t="str">
        <f>IF(U525="","",Income!F129)</f>
        <v/>
      </c>
      <c r="W525" s="109" t="str">
        <f>IF(X525="","",MAX(W$400:W524)+1)</f>
        <v/>
      </c>
      <c r="X525" s="19" t="str">
        <f>IF(Expense!C129=$K$3,Expense!B129,"")</f>
        <v/>
      </c>
      <c r="Y525" s="20" t="str">
        <f>IF(Expense!C129=$K$3,Expense!D129,"")</f>
        <v/>
      </c>
      <c r="Z525" s="21" t="str">
        <f>IF(Y525="","",Expense!F129)</f>
        <v/>
      </c>
      <c r="AA525" s="23"/>
    </row>
    <row r="526" spans="19:27" x14ac:dyDescent="0.25">
      <c r="S526" s="18" t="str">
        <f>IF(T526="","",MAX(S$400:S525)+1)</f>
        <v/>
      </c>
      <c r="T526" s="98" t="str">
        <f>IF(Income!C130=$K$3,Income!B130,"")</f>
        <v/>
      </c>
      <c r="U526" s="99" t="str">
        <f>IF(Income!C130=$K$3,Income!D130,"")</f>
        <v/>
      </c>
      <c r="V526" s="64" t="str">
        <f>IF(U526="","",Income!F130)</f>
        <v/>
      </c>
      <c r="W526" s="109" t="str">
        <f>IF(X526="","",MAX(W$400:W525)+1)</f>
        <v/>
      </c>
      <c r="X526" s="19" t="str">
        <f>IF(Expense!C130=$K$3,Expense!B130,"")</f>
        <v/>
      </c>
      <c r="Y526" s="20" t="str">
        <f>IF(Expense!C130=$K$3,Expense!D130,"")</f>
        <v/>
      </c>
      <c r="Z526" s="21" t="str">
        <f>IF(Y526="","",Expense!F130)</f>
        <v/>
      </c>
      <c r="AA526" s="23"/>
    </row>
    <row r="527" spans="19:27" x14ac:dyDescent="0.25">
      <c r="S527" s="18" t="str">
        <f>IF(T527="","",MAX(S$400:S526)+1)</f>
        <v/>
      </c>
      <c r="T527" s="98" t="str">
        <f>IF(Income!C131=$K$3,Income!B131,"")</f>
        <v/>
      </c>
      <c r="U527" s="99" t="str">
        <f>IF(Income!C131=$K$3,Income!D131,"")</f>
        <v/>
      </c>
      <c r="V527" s="64" t="str">
        <f>IF(U527="","",Income!F131)</f>
        <v/>
      </c>
      <c r="W527" s="109" t="str">
        <f>IF(X527="","",MAX(W$400:W526)+1)</f>
        <v/>
      </c>
      <c r="X527" s="19" t="str">
        <f>IF(Expense!C131=$K$3,Expense!B131,"")</f>
        <v/>
      </c>
      <c r="Y527" s="20" t="str">
        <f>IF(Expense!C131=$K$3,Expense!D131,"")</f>
        <v/>
      </c>
      <c r="Z527" s="21" t="str">
        <f>IF(Y527="","",Expense!F131)</f>
        <v/>
      </c>
      <c r="AA527" s="23"/>
    </row>
    <row r="528" spans="19:27" x14ac:dyDescent="0.25">
      <c r="S528" s="18" t="str">
        <f>IF(T528="","",MAX(S$400:S527)+1)</f>
        <v/>
      </c>
      <c r="T528" s="98" t="str">
        <f>IF(Income!C132=$K$3,Income!B132,"")</f>
        <v/>
      </c>
      <c r="U528" s="99" t="str">
        <f>IF(Income!C132=$K$3,Income!D132,"")</f>
        <v/>
      </c>
      <c r="V528" s="64" t="str">
        <f>IF(U528="","",Income!F132)</f>
        <v/>
      </c>
      <c r="W528" s="109" t="str">
        <f>IF(X528="","",MAX(W$400:W527)+1)</f>
        <v/>
      </c>
      <c r="X528" s="19" t="str">
        <f>IF(Expense!C132=$K$3,Expense!B132,"")</f>
        <v/>
      </c>
      <c r="Y528" s="20" t="str">
        <f>IF(Expense!C132=$K$3,Expense!D132,"")</f>
        <v/>
      </c>
      <c r="Z528" s="21" t="str">
        <f>IF(Y528="","",Expense!F132)</f>
        <v/>
      </c>
      <c r="AA528" s="23"/>
    </row>
    <row r="529" spans="19:27" x14ac:dyDescent="0.25">
      <c r="S529" s="18" t="str">
        <f>IF(T529="","",MAX(S$400:S528)+1)</f>
        <v/>
      </c>
      <c r="T529" s="98" t="str">
        <f>IF(Income!C133=$K$3,Income!B133,"")</f>
        <v/>
      </c>
      <c r="U529" s="99" t="str">
        <f>IF(Income!C133=$K$3,Income!D133,"")</f>
        <v/>
      </c>
      <c r="V529" s="64" t="str">
        <f>IF(U529="","",Income!F133)</f>
        <v/>
      </c>
      <c r="W529" s="109" t="str">
        <f>IF(X529="","",MAX(W$400:W528)+1)</f>
        <v/>
      </c>
      <c r="X529" s="19" t="str">
        <f>IF(Expense!C133=$K$3,Expense!B133,"")</f>
        <v/>
      </c>
      <c r="Y529" s="20" t="str">
        <f>IF(Expense!C133=$K$3,Expense!D133,"")</f>
        <v/>
      </c>
      <c r="Z529" s="21" t="str">
        <f>IF(Y529="","",Expense!F133)</f>
        <v/>
      </c>
      <c r="AA529" s="23"/>
    </row>
    <row r="530" spans="19:27" x14ac:dyDescent="0.25">
      <c r="S530" s="18" t="str">
        <f>IF(T530="","",MAX(S$400:S529)+1)</f>
        <v/>
      </c>
      <c r="T530" s="98" t="str">
        <f>IF(Income!C134=$K$3,Income!B134,"")</f>
        <v/>
      </c>
      <c r="U530" s="99" t="str">
        <f>IF(Income!C134=$K$3,Income!D134,"")</f>
        <v/>
      </c>
      <c r="V530" s="64" t="str">
        <f>IF(U530="","",Income!F134)</f>
        <v/>
      </c>
      <c r="W530" s="109" t="str">
        <f>IF(X530="","",MAX(W$400:W529)+1)</f>
        <v/>
      </c>
      <c r="X530" s="19" t="str">
        <f>IF(Expense!C134=$K$3,Expense!B134,"")</f>
        <v/>
      </c>
      <c r="Y530" s="20" t="str">
        <f>IF(Expense!C134=$K$3,Expense!D134,"")</f>
        <v/>
      </c>
      <c r="Z530" s="21" t="str">
        <f>IF(Y530="","",Expense!F134)</f>
        <v/>
      </c>
      <c r="AA530" s="23"/>
    </row>
    <row r="531" spans="19:27" x14ac:dyDescent="0.25">
      <c r="S531" s="18" t="str">
        <f>IF(T531="","",MAX(S$400:S530)+1)</f>
        <v/>
      </c>
      <c r="T531" s="98" t="str">
        <f>IF(Income!C135=$K$3,Income!B135,"")</f>
        <v/>
      </c>
      <c r="U531" s="99" t="str">
        <f>IF(Income!C135=$K$3,Income!D135,"")</f>
        <v/>
      </c>
      <c r="V531" s="64" t="str">
        <f>IF(U531="","",Income!F135)</f>
        <v/>
      </c>
      <c r="W531" s="109" t="str">
        <f>IF(X531="","",MAX(W$400:W530)+1)</f>
        <v/>
      </c>
      <c r="X531" s="19" t="str">
        <f>IF(Expense!C135=$K$3,Expense!B135,"")</f>
        <v/>
      </c>
      <c r="Y531" s="20" t="str">
        <f>IF(Expense!C135=$K$3,Expense!D135,"")</f>
        <v/>
      </c>
      <c r="Z531" s="21" t="str">
        <f>IF(Y531="","",Expense!F135)</f>
        <v/>
      </c>
      <c r="AA531" s="23"/>
    </row>
    <row r="532" spans="19:27" x14ac:dyDescent="0.25">
      <c r="S532" s="18" t="str">
        <f>IF(T532="","",MAX(S$400:S531)+1)</f>
        <v/>
      </c>
      <c r="T532" s="98" t="str">
        <f>IF(Income!C136=$K$3,Income!B136,"")</f>
        <v/>
      </c>
      <c r="U532" s="99" t="str">
        <f>IF(Income!C136=$K$3,Income!D136,"")</f>
        <v/>
      </c>
      <c r="V532" s="64" t="str">
        <f>IF(U532="","",Income!F136)</f>
        <v/>
      </c>
      <c r="W532" s="109" t="str">
        <f>IF(X532="","",MAX(W$400:W531)+1)</f>
        <v/>
      </c>
      <c r="X532" s="19" t="str">
        <f>IF(Expense!C136=$K$3,Expense!B136,"")</f>
        <v/>
      </c>
      <c r="Y532" s="20" t="str">
        <f>IF(Expense!C136=$K$3,Expense!D136,"")</f>
        <v/>
      </c>
      <c r="Z532" s="21" t="str">
        <f>IF(Y532="","",Expense!F136)</f>
        <v/>
      </c>
      <c r="AA532" s="23"/>
    </row>
    <row r="533" spans="19:27" x14ac:dyDescent="0.25">
      <c r="S533" s="18" t="str">
        <f>IF(T533="","",MAX(S$400:S532)+1)</f>
        <v/>
      </c>
      <c r="T533" s="98" t="str">
        <f>IF(Income!C137=$K$3,Income!B137,"")</f>
        <v/>
      </c>
      <c r="U533" s="99" t="str">
        <f>IF(Income!C137=$K$3,Income!D137,"")</f>
        <v/>
      </c>
      <c r="V533" s="64" t="str">
        <f>IF(U533="","",Income!F137)</f>
        <v/>
      </c>
      <c r="W533" s="109" t="str">
        <f>IF(X533="","",MAX(W$400:W532)+1)</f>
        <v/>
      </c>
      <c r="X533" s="19" t="str">
        <f>IF(Expense!C137=$K$3,Expense!B137,"")</f>
        <v/>
      </c>
      <c r="Y533" s="20" t="str">
        <f>IF(Expense!C137=$K$3,Expense!D137,"")</f>
        <v/>
      </c>
      <c r="Z533" s="21" t="str">
        <f>IF(Y533="","",Expense!F137)</f>
        <v/>
      </c>
      <c r="AA533" s="23"/>
    </row>
    <row r="534" spans="19:27" x14ac:dyDescent="0.25">
      <c r="S534" s="18" t="str">
        <f>IF(T534="","",MAX(S$400:S533)+1)</f>
        <v/>
      </c>
      <c r="T534" s="98" t="str">
        <f>IF(Income!C138=$K$3,Income!B138,"")</f>
        <v/>
      </c>
      <c r="U534" s="99" t="str">
        <f>IF(Income!C138=$K$3,Income!D138,"")</f>
        <v/>
      </c>
      <c r="V534" s="64" t="str">
        <f>IF(U534="","",Income!F138)</f>
        <v/>
      </c>
      <c r="W534" s="109" t="str">
        <f>IF(X534="","",MAX(W$400:W533)+1)</f>
        <v/>
      </c>
      <c r="X534" s="19" t="str">
        <f>IF(Expense!C138=$K$3,Expense!B138,"")</f>
        <v/>
      </c>
      <c r="Y534" s="20" t="str">
        <f>IF(Expense!C138=$K$3,Expense!D138,"")</f>
        <v/>
      </c>
      <c r="Z534" s="21" t="str">
        <f>IF(Y534="","",Expense!F138)</f>
        <v/>
      </c>
      <c r="AA534" s="23"/>
    </row>
    <row r="535" spans="19:27" x14ac:dyDescent="0.25">
      <c r="S535" s="18" t="str">
        <f>IF(T535="","",MAX(S$400:S534)+1)</f>
        <v/>
      </c>
      <c r="T535" s="98" t="str">
        <f>IF(Income!C139=$K$3,Income!B139,"")</f>
        <v/>
      </c>
      <c r="U535" s="99" t="str">
        <f>IF(Income!C139=$K$3,Income!D139,"")</f>
        <v/>
      </c>
      <c r="V535" s="64" t="str">
        <f>IF(U535="","",Income!F139)</f>
        <v/>
      </c>
      <c r="W535" s="109" t="str">
        <f>IF(X535="","",MAX(W$400:W534)+1)</f>
        <v/>
      </c>
      <c r="X535" s="19" t="str">
        <f>IF(Expense!C139=$K$3,Expense!B139,"")</f>
        <v/>
      </c>
      <c r="Y535" s="20" t="str">
        <f>IF(Expense!C139=$K$3,Expense!D139,"")</f>
        <v/>
      </c>
      <c r="Z535" s="21" t="str">
        <f>IF(Y535="","",Expense!F139)</f>
        <v/>
      </c>
      <c r="AA535" s="23"/>
    </row>
    <row r="536" spans="19:27" x14ac:dyDescent="0.25">
      <c r="S536" s="18" t="str">
        <f>IF(T536="","",MAX(S$400:S535)+1)</f>
        <v/>
      </c>
      <c r="T536" s="98" t="str">
        <f>IF(Income!C140=$K$3,Income!B140,"")</f>
        <v/>
      </c>
      <c r="U536" s="99" t="str">
        <f>IF(Income!C140=$K$3,Income!D140,"")</f>
        <v/>
      </c>
      <c r="V536" s="64" t="str">
        <f>IF(U536="","",Income!F140)</f>
        <v/>
      </c>
      <c r="W536" s="109" t="str">
        <f>IF(X536="","",MAX(W$400:W535)+1)</f>
        <v/>
      </c>
      <c r="X536" s="19" t="str">
        <f>IF(Expense!C140=$K$3,Expense!B140,"")</f>
        <v/>
      </c>
      <c r="Y536" s="20" t="str">
        <f>IF(Expense!C140=$K$3,Expense!D140,"")</f>
        <v/>
      </c>
      <c r="Z536" s="21" t="str">
        <f>IF(Y536="","",Expense!F140)</f>
        <v/>
      </c>
      <c r="AA536" s="23"/>
    </row>
    <row r="537" spans="19:27" x14ac:dyDescent="0.25">
      <c r="S537" s="18" t="str">
        <f>IF(T537="","",MAX(S$400:S536)+1)</f>
        <v/>
      </c>
      <c r="T537" s="98" t="str">
        <f>IF(Income!C141=$K$3,Income!B141,"")</f>
        <v/>
      </c>
      <c r="U537" s="99" t="str">
        <f>IF(Income!C141=$K$3,Income!D141,"")</f>
        <v/>
      </c>
      <c r="V537" s="64" t="str">
        <f>IF(U537="","",Income!F141)</f>
        <v/>
      </c>
      <c r="W537" s="109" t="str">
        <f>IF(X537="","",MAX(W$400:W536)+1)</f>
        <v/>
      </c>
      <c r="X537" s="19" t="str">
        <f>IF(Expense!C141=$K$3,Expense!B141,"")</f>
        <v/>
      </c>
      <c r="Y537" s="20" t="str">
        <f>IF(Expense!C141=$K$3,Expense!D141,"")</f>
        <v/>
      </c>
      <c r="Z537" s="21" t="str">
        <f>IF(Y537="","",Expense!F141)</f>
        <v/>
      </c>
      <c r="AA537" s="23"/>
    </row>
    <row r="538" spans="19:27" x14ac:dyDescent="0.25">
      <c r="S538" s="18" t="str">
        <f>IF(T538="","",MAX(S$400:S537)+1)</f>
        <v/>
      </c>
      <c r="T538" s="98" t="str">
        <f>IF(Income!C142=$K$3,Income!B142,"")</f>
        <v/>
      </c>
      <c r="U538" s="99" t="str">
        <f>IF(Income!C142=$K$3,Income!D142,"")</f>
        <v/>
      </c>
      <c r="V538" s="64" t="str">
        <f>IF(U538="","",Income!F142)</f>
        <v/>
      </c>
      <c r="W538" s="109" t="str">
        <f>IF(X538="","",MAX(W$400:W537)+1)</f>
        <v/>
      </c>
      <c r="X538" s="19" t="str">
        <f>IF(Expense!C142=$K$3,Expense!B142,"")</f>
        <v/>
      </c>
      <c r="Y538" s="20" t="str">
        <f>IF(Expense!C142=$K$3,Expense!D142,"")</f>
        <v/>
      </c>
      <c r="Z538" s="21" t="str">
        <f>IF(Y538="","",Expense!F142)</f>
        <v/>
      </c>
      <c r="AA538" s="23"/>
    </row>
    <row r="539" spans="19:27" x14ac:dyDescent="0.25">
      <c r="S539" s="18" t="str">
        <f>IF(T539="","",MAX(S$400:S538)+1)</f>
        <v/>
      </c>
      <c r="T539" s="98" t="str">
        <f>IF(Income!C143=$K$3,Income!B143,"")</f>
        <v/>
      </c>
      <c r="U539" s="99" t="str">
        <f>IF(Income!C143=$K$3,Income!D143,"")</f>
        <v/>
      </c>
      <c r="V539" s="64" t="str">
        <f>IF(U539="","",Income!F143)</f>
        <v/>
      </c>
      <c r="W539" s="109" t="str">
        <f>IF(X539="","",MAX(W$400:W538)+1)</f>
        <v/>
      </c>
      <c r="X539" s="19" t="str">
        <f>IF(Expense!C143=$K$3,Expense!B143,"")</f>
        <v/>
      </c>
      <c r="Y539" s="20" t="str">
        <f>IF(Expense!C143=$K$3,Expense!D143,"")</f>
        <v/>
      </c>
      <c r="Z539" s="21" t="str">
        <f>IF(Y539="","",Expense!F143)</f>
        <v/>
      </c>
      <c r="AA539" s="23"/>
    </row>
    <row r="540" spans="19:27" x14ac:dyDescent="0.25">
      <c r="S540" s="18" t="str">
        <f>IF(T540="","",MAX(S$400:S539)+1)</f>
        <v/>
      </c>
      <c r="T540" s="98" t="str">
        <f>IF(Income!C144=$K$3,Income!B144,"")</f>
        <v/>
      </c>
      <c r="U540" s="99" t="str">
        <f>IF(Income!C144=$K$3,Income!D144,"")</f>
        <v/>
      </c>
      <c r="V540" s="64" t="str">
        <f>IF(U540="","",Income!F144)</f>
        <v/>
      </c>
      <c r="W540" s="109" t="str">
        <f>IF(X540="","",MAX(W$400:W539)+1)</f>
        <v/>
      </c>
      <c r="X540" s="19" t="str">
        <f>IF(Expense!C144=$K$3,Expense!B144,"")</f>
        <v/>
      </c>
      <c r="Y540" s="20" t="str">
        <f>IF(Expense!C144=$K$3,Expense!D144,"")</f>
        <v/>
      </c>
      <c r="Z540" s="21" t="str">
        <f>IF(Y540="","",Expense!F144)</f>
        <v/>
      </c>
      <c r="AA540" s="23"/>
    </row>
    <row r="541" spans="19:27" x14ac:dyDescent="0.25">
      <c r="S541" s="18" t="str">
        <f>IF(T541="","",MAX(S$400:S540)+1)</f>
        <v/>
      </c>
      <c r="T541" s="98" t="str">
        <f>IF(Income!C145=$K$3,Income!B145,"")</f>
        <v/>
      </c>
      <c r="U541" s="99" t="str">
        <f>IF(Income!C145=$K$3,Income!D145,"")</f>
        <v/>
      </c>
      <c r="V541" s="64" t="str">
        <f>IF(U541="","",Income!F145)</f>
        <v/>
      </c>
      <c r="W541" s="109" t="str">
        <f>IF(X541="","",MAX(W$400:W540)+1)</f>
        <v/>
      </c>
      <c r="X541" s="19" t="str">
        <f>IF(Expense!C145=$K$3,Expense!B145,"")</f>
        <v/>
      </c>
      <c r="Y541" s="20" t="str">
        <f>IF(Expense!C145=$K$3,Expense!D145,"")</f>
        <v/>
      </c>
      <c r="Z541" s="21" t="str">
        <f>IF(Y541="","",Expense!F145)</f>
        <v/>
      </c>
      <c r="AA541" s="23"/>
    </row>
    <row r="542" spans="19:27" x14ac:dyDescent="0.25">
      <c r="S542" s="18" t="str">
        <f>IF(T542="","",MAX(S$400:S541)+1)</f>
        <v/>
      </c>
      <c r="T542" s="98" t="str">
        <f>IF(Income!C146=$K$3,Income!B146,"")</f>
        <v/>
      </c>
      <c r="U542" s="99" t="str">
        <f>IF(Income!C146=$K$3,Income!D146,"")</f>
        <v/>
      </c>
      <c r="V542" s="64" t="str">
        <f>IF(U542="","",Income!F146)</f>
        <v/>
      </c>
      <c r="W542" s="109" t="str">
        <f>IF(X542="","",MAX(W$400:W541)+1)</f>
        <v/>
      </c>
      <c r="X542" s="19" t="str">
        <f>IF(Expense!C146=$K$3,Expense!B146,"")</f>
        <v/>
      </c>
      <c r="Y542" s="20" t="str">
        <f>IF(Expense!C146=$K$3,Expense!D146,"")</f>
        <v/>
      </c>
      <c r="Z542" s="21" t="str">
        <f>IF(Y542="","",Expense!F146)</f>
        <v/>
      </c>
      <c r="AA542" s="23"/>
    </row>
    <row r="543" spans="19:27" x14ac:dyDescent="0.25">
      <c r="S543" s="18" t="str">
        <f>IF(T543="","",MAX(S$400:S542)+1)</f>
        <v/>
      </c>
      <c r="T543" s="98" t="str">
        <f>IF(Income!C147=$K$3,Income!B147,"")</f>
        <v/>
      </c>
      <c r="U543" s="99" t="str">
        <f>IF(Income!C147=$K$3,Income!D147,"")</f>
        <v/>
      </c>
      <c r="V543" s="64" t="str">
        <f>IF(U543="","",Income!F147)</f>
        <v/>
      </c>
      <c r="W543" s="109" t="str">
        <f>IF(X543="","",MAX(W$400:W542)+1)</f>
        <v/>
      </c>
      <c r="X543" s="19" t="str">
        <f>IF(Expense!C147=$K$3,Expense!B147,"")</f>
        <v/>
      </c>
      <c r="Y543" s="20" t="str">
        <f>IF(Expense!C147=$K$3,Expense!D147,"")</f>
        <v/>
      </c>
      <c r="Z543" s="21" t="str">
        <f>IF(Y543="","",Expense!F147)</f>
        <v/>
      </c>
      <c r="AA543" s="23"/>
    </row>
    <row r="544" spans="19:27" x14ac:dyDescent="0.25">
      <c r="S544" s="18" t="str">
        <f>IF(T544="","",MAX(S$400:S543)+1)</f>
        <v/>
      </c>
      <c r="T544" s="98" t="str">
        <f>IF(Income!C148=$K$3,Income!B148,"")</f>
        <v/>
      </c>
      <c r="U544" s="99" t="str">
        <f>IF(Income!C148=$K$3,Income!D148,"")</f>
        <v/>
      </c>
      <c r="V544" s="64" t="str">
        <f>IF(U544="","",Income!F148)</f>
        <v/>
      </c>
      <c r="W544" s="109" t="str">
        <f>IF(X544="","",MAX(W$400:W543)+1)</f>
        <v/>
      </c>
      <c r="X544" s="19" t="str">
        <f>IF(Expense!C148=$K$3,Expense!B148,"")</f>
        <v/>
      </c>
      <c r="Y544" s="20" t="str">
        <f>IF(Expense!C148=$K$3,Expense!D148,"")</f>
        <v/>
      </c>
      <c r="Z544" s="21" t="str">
        <f>IF(Y544="","",Expense!F148)</f>
        <v/>
      </c>
      <c r="AA544" s="23"/>
    </row>
    <row r="545" spans="19:27" x14ac:dyDescent="0.25">
      <c r="S545" s="18" t="str">
        <f>IF(T545="","",MAX(S$400:S544)+1)</f>
        <v/>
      </c>
      <c r="T545" s="98" t="str">
        <f>IF(Income!C149=$K$3,Income!B149,"")</f>
        <v/>
      </c>
      <c r="U545" s="99" t="str">
        <f>IF(Income!C149=$K$3,Income!D149,"")</f>
        <v/>
      </c>
      <c r="V545" s="64" t="str">
        <f>IF(U545="","",Income!F149)</f>
        <v/>
      </c>
      <c r="W545" s="109" t="str">
        <f>IF(X545="","",MAX(W$400:W544)+1)</f>
        <v/>
      </c>
      <c r="X545" s="19" t="str">
        <f>IF(Expense!C149=$K$3,Expense!B149,"")</f>
        <v/>
      </c>
      <c r="Y545" s="20" t="str">
        <f>IF(Expense!C149=$K$3,Expense!D149,"")</f>
        <v/>
      </c>
      <c r="Z545" s="21" t="str">
        <f>IF(Y545="","",Expense!F149)</f>
        <v/>
      </c>
      <c r="AA545" s="23"/>
    </row>
    <row r="546" spans="19:27" x14ac:dyDescent="0.25">
      <c r="S546" s="18" t="str">
        <f>IF(T546="","",MAX(S$400:S545)+1)</f>
        <v/>
      </c>
      <c r="T546" s="98" t="str">
        <f>IF(Income!C150=$K$3,Income!B150,"")</f>
        <v/>
      </c>
      <c r="U546" s="99" t="str">
        <f>IF(Income!C150=$K$3,Income!D150,"")</f>
        <v/>
      </c>
      <c r="V546" s="64" t="str">
        <f>IF(U546="","",Income!F150)</f>
        <v/>
      </c>
      <c r="W546" s="109" t="str">
        <f>IF(X546="","",MAX(W$400:W545)+1)</f>
        <v/>
      </c>
      <c r="X546" s="19" t="str">
        <f>IF(Expense!C150=$K$3,Expense!B150,"")</f>
        <v/>
      </c>
      <c r="Y546" s="20" t="str">
        <f>IF(Expense!C150=$K$3,Expense!D150,"")</f>
        <v/>
      </c>
      <c r="Z546" s="21" t="str">
        <f>IF(Y546="","",Expense!F150)</f>
        <v/>
      </c>
      <c r="AA546" s="23"/>
    </row>
    <row r="547" spans="19:27" x14ac:dyDescent="0.25">
      <c r="S547" s="18" t="str">
        <f>IF(T547="","",MAX(S$400:S546)+1)</f>
        <v/>
      </c>
      <c r="T547" s="98" t="str">
        <f>IF(Income!C151=$K$3,Income!B151,"")</f>
        <v/>
      </c>
      <c r="U547" s="99" t="str">
        <f>IF(Income!C151=$K$3,Income!D151,"")</f>
        <v/>
      </c>
      <c r="V547" s="64" t="str">
        <f>IF(U547="","",Income!F151)</f>
        <v/>
      </c>
      <c r="W547" s="109" t="str">
        <f>IF(X547="","",MAX(W$400:W546)+1)</f>
        <v/>
      </c>
      <c r="X547" s="19" t="str">
        <f>IF(Expense!C151=$K$3,Expense!B151,"")</f>
        <v/>
      </c>
      <c r="Y547" s="20" t="str">
        <f>IF(Expense!C151=$K$3,Expense!D151,"")</f>
        <v/>
      </c>
      <c r="Z547" s="21" t="str">
        <f>IF(Y547="","",Expense!F151)</f>
        <v/>
      </c>
      <c r="AA547" s="23"/>
    </row>
    <row r="548" spans="19:27" x14ac:dyDescent="0.25">
      <c r="S548" s="18" t="str">
        <f>IF(T548="","",MAX(S$400:S547)+1)</f>
        <v/>
      </c>
      <c r="T548" s="98" t="str">
        <f>IF(Income!C152=$K$3,Income!B152,"")</f>
        <v/>
      </c>
      <c r="U548" s="99" t="str">
        <f>IF(Income!C152=$K$3,Income!D152,"")</f>
        <v/>
      </c>
      <c r="V548" s="64" t="str">
        <f>IF(U548="","",Income!F152)</f>
        <v/>
      </c>
      <c r="W548" s="109" t="str">
        <f>IF(X548="","",MAX(W$400:W547)+1)</f>
        <v/>
      </c>
      <c r="X548" s="19" t="str">
        <f>IF(Expense!C152=$K$3,Expense!B152,"")</f>
        <v/>
      </c>
      <c r="Y548" s="20" t="str">
        <f>IF(Expense!C152=$K$3,Expense!D152,"")</f>
        <v/>
      </c>
      <c r="Z548" s="21" t="str">
        <f>IF(Y548="","",Expense!F152)</f>
        <v/>
      </c>
      <c r="AA548" s="23"/>
    </row>
    <row r="549" spans="19:27" x14ac:dyDescent="0.25">
      <c r="S549" s="18" t="str">
        <f>IF(T549="","",MAX(S$400:S548)+1)</f>
        <v/>
      </c>
      <c r="T549" s="98" t="str">
        <f>IF(Income!C153=$K$3,Income!B153,"")</f>
        <v/>
      </c>
      <c r="U549" s="99" t="str">
        <f>IF(Income!C153=$K$3,Income!D153,"")</f>
        <v/>
      </c>
      <c r="V549" s="64" t="str">
        <f>IF(U549="","",Income!F153)</f>
        <v/>
      </c>
      <c r="W549" s="109" t="str">
        <f>IF(X549="","",MAX(W$400:W548)+1)</f>
        <v/>
      </c>
      <c r="X549" s="19" t="str">
        <f>IF(Expense!C153=$K$3,Expense!B153,"")</f>
        <v/>
      </c>
      <c r="Y549" s="20" t="str">
        <f>IF(Expense!C153=$K$3,Expense!D153,"")</f>
        <v/>
      </c>
      <c r="Z549" s="21" t="str">
        <f>IF(Y549="","",Expense!F153)</f>
        <v/>
      </c>
      <c r="AA549" s="23"/>
    </row>
    <row r="550" spans="19:27" x14ac:dyDescent="0.25">
      <c r="S550" s="18" t="str">
        <f>IF(T550="","",MAX(S$400:S549)+1)</f>
        <v/>
      </c>
      <c r="T550" s="98" t="str">
        <f>IF(Income!C154=$K$3,Income!B154,"")</f>
        <v/>
      </c>
      <c r="U550" s="99" t="str">
        <f>IF(Income!C154=$K$3,Income!D154,"")</f>
        <v/>
      </c>
      <c r="V550" s="64" t="str">
        <f>IF(U550="","",Income!F154)</f>
        <v/>
      </c>
      <c r="W550" s="109" t="str">
        <f>IF(X550="","",MAX(W$400:W549)+1)</f>
        <v/>
      </c>
      <c r="X550" s="19" t="str">
        <f>IF(Expense!C154=$K$3,Expense!B154,"")</f>
        <v/>
      </c>
      <c r="Y550" s="20" t="str">
        <f>IF(Expense!C154=$K$3,Expense!D154,"")</f>
        <v/>
      </c>
      <c r="Z550" s="21" t="str">
        <f>IF(Y550="","",Expense!F154)</f>
        <v/>
      </c>
      <c r="AA550" s="23"/>
    </row>
    <row r="551" spans="19:27" x14ac:dyDescent="0.25">
      <c r="S551" s="18" t="str">
        <f>IF(T551="","",MAX(S$400:S550)+1)</f>
        <v/>
      </c>
      <c r="T551" s="98" t="str">
        <f>IF(Income!C155=$K$3,Income!B155,"")</f>
        <v/>
      </c>
      <c r="U551" s="99" t="str">
        <f>IF(Income!C155=$K$3,Income!D155,"")</f>
        <v/>
      </c>
      <c r="V551" s="64" t="str">
        <f>IF(U551="","",Income!F155)</f>
        <v/>
      </c>
      <c r="W551" s="109" t="str">
        <f>IF(X551="","",MAX(W$400:W550)+1)</f>
        <v/>
      </c>
      <c r="X551" s="19" t="str">
        <f>IF(Expense!C155=$K$3,Expense!B155,"")</f>
        <v/>
      </c>
      <c r="Y551" s="20" t="str">
        <f>IF(Expense!C155=$K$3,Expense!D155,"")</f>
        <v/>
      </c>
      <c r="Z551" s="21" t="str">
        <f>IF(Y551="","",Expense!F155)</f>
        <v/>
      </c>
      <c r="AA551" s="23"/>
    </row>
    <row r="552" spans="19:27" x14ac:dyDescent="0.25">
      <c r="S552" s="18" t="str">
        <f>IF(T552="","",MAX(S$400:S551)+1)</f>
        <v/>
      </c>
      <c r="T552" s="98" t="str">
        <f>IF(Income!C156=$K$3,Income!B156,"")</f>
        <v/>
      </c>
      <c r="U552" s="99" t="str">
        <f>IF(Income!C156=$K$3,Income!D156,"")</f>
        <v/>
      </c>
      <c r="V552" s="64" t="str">
        <f>IF(U552="","",Income!F156)</f>
        <v/>
      </c>
      <c r="W552" s="109" t="str">
        <f>IF(X552="","",MAX(W$400:W551)+1)</f>
        <v/>
      </c>
      <c r="X552" s="19" t="str">
        <f>IF(Expense!C156=$K$3,Expense!B156,"")</f>
        <v/>
      </c>
      <c r="Y552" s="20" t="str">
        <f>IF(Expense!C156=$K$3,Expense!D156,"")</f>
        <v/>
      </c>
      <c r="Z552" s="21" t="str">
        <f>IF(Y552="","",Expense!F156)</f>
        <v/>
      </c>
      <c r="AA552" s="23"/>
    </row>
    <row r="553" spans="19:27" x14ac:dyDescent="0.25">
      <c r="S553" s="18" t="str">
        <f>IF(T553="","",MAX(S$400:S552)+1)</f>
        <v/>
      </c>
      <c r="T553" s="98" t="str">
        <f>IF(Income!C157=$K$3,Income!B157,"")</f>
        <v/>
      </c>
      <c r="U553" s="99" t="str">
        <f>IF(Income!C157=$K$3,Income!D157,"")</f>
        <v/>
      </c>
      <c r="V553" s="64" t="str">
        <f>IF(U553="","",Income!F157)</f>
        <v/>
      </c>
      <c r="W553" s="109" t="str">
        <f>IF(X553="","",MAX(W$400:W552)+1)</f>
        <v/>
      </c>
      <c r="X553" s="19" t="str">
        <f>IF(Expense!C157=$K$3,Expense!B157,"")</f>
        <v/>
      </c>
      <c r="Y553" s="20" t="str">
        <f>IF(Expense!C157=$K$3,Expense!D157,"")</f>
        <v/>
      </c>
      <c r="Z553" s="21" t="str">
        <f>IF(Y553="","",Expense!F157)</f>
        <v/>
      </c>
      <c r="AA553" s="23"/>
    </row>
    <row r="554" spans="19:27" x14ac:dyDescent="0.25">
      <c r="S554" s="18" t="str">
        <f>IF(T554="","",MAX(S$400:S553)+1)</f>
        <v/>
      </c>
      <c r="T554" s="98" t="str">
        <f>IF(Income!C158=$K$3,Income!B158,"")</f>
        <v/>
      </c>
      <c r="U554" s="99" t="str">
        <f>IF(Income!C158=$K$3,Income!D158,"")</f>
        <v/>
      </c>
      <c r="V554" s="64" t="str">
        <f>IF(U554="","",Income!F158)</f>
        <v/>
      </c>
      <c r="W554" s="109" t="str">
        <f>IF(X554="","",MAX(W$400:W553)+1)</f>
        <v/>
      </c>
      <c r="X554" s="19" t="str">
        <f>IF(Expense!C158=$K$3,Expense!B158,"")</f>
        <v/>
      </c>
      <c r="Y554" s="20" t="str">
        <f>IF(Expense!C158=$K$3,Expense!D158,"")</f>
        <v/>
      </c>
      <c r="Z554" s="21" t="str">
        <f>IF(Y554="","",Expense!F158)</f>
        <v/>
      </c>
      <c r="AA554" s="23"/>
    </row>
    <row r="555" spans="19:27" x14ac:dyDescent="0.25">
      <c r="S555" s="18" t="str">
        <f>IF(T555="","",MAX(S$400:S554)+1)</f>
        <v/>
      </c>
      <c r="T555" s="98" t="str">
        <f>IF(Income!C159=$K$3,Income!B159,"")</f>
        <v/>
      </c>
      <c r="U555" s="99" t="str">
        <f>IF(Income!C159=$K$3,Income!D159,"")</f>
        <v/>
      </c>
      <c r="V555" s="64" t="str">
        <f>IF(U555="","",Income!F159)</f>
        <v/>
      </c>
      <c r="W555" s="109" t="str">
        <f>IF(X555="","",MAX(W$400:W554)+1)</f>
        <v/>
      </c>
      <c r="X555" s="19" t="str">
        <f>IF(Expense!C159=$K$3,Expense!B159,"")</f>
        <v/>
      </c>
      <c r="Y555" s="20" t="str">
        <f>IF(Expense!C159=$K$3,Expense!D159,"")</f>
        <v/>
      </c>
      <c r="Z555" s="21" t="str">
        <f>IF(Y555="","",Expense!F159)</f>
        <v/>
      </c>
      <c r="AA555" s="23"/>
    </row>
    <row r="556" spans="19:27" x14ac:dyDescent="0.25">
      <c r="S556" s="18" t="str">
        <f>IF(T556="","",MAX(S$400:S555)+1)</f>
        <v/>
      </c>
      <c r="T556" s="98" t="str">
        <f>IF(Income!C160=$K$3,Income!B160,"")</f>
        <v/>
      </c>
      <c r="U556" s="99" t="str">
        <f>IF(Income!C160=$K$3,Income!D160,"")</f>
        <v/>
      </c>
      <c r="V556" s="64" t="str">
        <f>IF(U556="","",Income!F160)</f>
        <v/>
      </c>
      <c r="W556" s="109" t="str">
        <f>IF(X556="","",MAX(W$400:W555)+1)</f>
        <v/>
      </c>
      <c r="X556" s="19" t="str">
        <f>IF(Expense!C160=$K$3,Expense!B160,"")</f>
        <v/>
      </c>
      <c r="Y556" s="20" t="str">
        <f>IF(Expense!C160=$K$3,Expense!D160,"")</f>
        <v/>
      </c>
      <c r="Z556" s="21" t="str">
        <f>IF(Y556="","",Expense!F160)</f>
        <v/>
      </c>
      <c r="AA556" s="23"/>
    </row>
    <row r="557" spans="19:27" x14ac:dyDescent="0.25">
      <c r="S557" s="18" t="str">
        <f>IF(T557="","",MAX(S$400:S556)+1)</f>
        <v/>
      </c>
      <c r="T557" s="98" t="str">
        <f>IF(Income!C161=$K$3,Income!B161,"")</f>
        <v/>
      </c>
      <c r="U557" s="99" t="str">
        <f>IF(Income!C161=$K$3,Income!D161,"")</f>
        <v/>
      </c>
      <c r="V557" s="64" t="str">
        <f>IF(U557="","",Income!F161)</f>
        <v/>
      </c>
      <c r="W557" s="109" t="str">
        <f>IF(X557="","",MAX(W$400:W556)+1)</f>
        <v/>
      </c>
      <c r="X557" s="19" t="str">
        <f>IF(Expense!C161=$K$3,Expense!B161,"")</f>
        <v/>
      </c>
      <c r="Y557" s="20" t="str">
        <f>IF(Expense!C161=$K$3,Expense!D161,"")</f>
        <v/>
      </c>
      <c r="Z557" s="21" t="str">
        <f>IF(Y557="","",Expense!F161)</f>
        <v/>
      </c>
      <c r="AA557" s="23"/>
    </row>
    <row r="558" spans="19:27" x14ac:dyDescent="0.25">
      <c r="S558" s="18" t="str">
        <f>IF(T558="","",MAX(S$400:S557)+1)</f>
        <v/>
      </c>
      <c r="T558" s="98" t="str">
        <f>IF(Income!C162=$K$3,Income!B162,"")</f>
        <v/>
      </c>
      <c r="U558" s="99" t="str">
        <f>IF(Income!C162=$K$3,Income!D162,"")</f>
        <v/>
      </c>
      <c r="V558" s="64" t="str">
        <f>IF(U558="","",Income!F162)</f>
        <v/>
      </c>
      <c r="W558" s="109" t="str">
        <f>IF(X558="","",MAX(W$400:W557)+1)</f>
        <v/>
      </c>
      <c r="X558" s="19" t="str">
        <f>IF(Expense!C162=$K$3,Expense!B162,"")</f>
        <v/>
      </c>
      <c r="Y558" s="20" t="str">
        <f>IF(Expense!C162=$K$3,Expense!D162,"")</f>
        <v/>
      </c>
      <c r="Z558" s="21" t="str">
        <f>IF(Y558="","",Expense!F162)</f>
        <v/>
      </c>
      <c r="AA558" s="23"/>
    </row>
    <row r="559" spans="19:27" x14ac:dyDescent="0.25">
      <c r="S559" s="18" t="str">
        <f>IF(T559="","",MAX(S$400:S558)+1)</f>
        <v/>
      </c>
      <c r="T559" s="98" t="str">
        <f>IF(Income!C163=$K$3,Income!B163,"")</f>
        <v/>
      </c>
      <c r="U559" s="99" t="str">
        <f>IF(Income!C163=$K$3,Income!D163,"")</f>
        <v/>
      </c>
      <c r="V559" s="64" t="str">
        <f>IF(U559="","",Income!F163)</f>
        <v/>
      </c>
      <c r="W559" s="109" t="str">
        <f>IF(X559="","",MAX(W$400:W558)+1)</f>
        <v/>
      </c>
      <c r="X559" s="19" t="str">
        <f>IF(Expense!C163=$K$3,Expense!B163,"")</f>
        <v/>
      </c>
      <c r="Y559" s="20" t="str">
        <f>IF(Expense!C163=$K$3,Expense!D163,"")</f>
        <v/>
      </c>
      <c r="Z559" s="21" t="str">
        <f>IF(Y559="","",Expense!F163)</f>
        <v/>
      </c>
      <c r="AA559" s="23"/>
    </row>
    <row r="560" spans="19:27" x14ac:dyDescent="0.25">
      <c r="S560" s="18" t="str">
        <f>IF(T560="","",MAX(S$400:S559)+1)</f>
        <v/>
      </c>
      <c r="T560" s="98" t="str">
        <f>IF(Income!C164=$K$3,Income!B164,"")</f>
        <v/>
      </c>
      <c r="U560" s="99" t="str">
        <f>IF(Income!C164=$K$3,Income!D164,"")</f>
        <v/>
      </c>
      <c r="V560" s="64" t="str">
        <f>IF(U560="","",Income!F164)</f>
        <v/>
      </c>
      <c r="W560" s="109" t="str">
        <f>IF(X560="","",MAX(W$400:W559)+1)</f>
        <v/>
      </c>
      <c r="X560" s="19" t="str">
        <f>IF(Expense!C164=$K$3,Expense!B164,"")</f>
        <v/>
      </c>
      <c r="Y560" s="20" t="str">
        <f>IF(Expense!C164=$K$3,Expense!D164,"")</f>
        <v/>
      </c>
      <c r="Z560" s="21" t="str">
        <f>IF(Y560="","",Expense!F164)</f>
        <v/>
      </c>
      <c r="AA560" s="23"/>
    </row>
    <row r="561" spans="19:27" x14ac:dyDescent="0.25">
      <c r="S561" s="18" t="str">
        <f>IF(T561="","",MAX(S$400:S560)+1)</f>
        <v/>
      </c>
      <c r="T561" s="98" t="str">
        <f>IF(Income!C165=$K$3,Income!B165,"")</f>
        <v/>
      </c>
      <c r="U561" s="99" t="str">
        <f>IF(Income!C165=$K$3,Income!D165,"")</f>
        <v/>
      </c>
      <c r="V561" s="64" t="str">
        <f>IF(U561="","",Income!F165)</f>
        <v/>
      </c>
      <c r="W561" s="109" t="str">
        <f>IF(X561="","",MAX(W$400:W560)+1)</f>
        <v/>
      </c>
      <c r="X561" s="19" t="str">
        <f>IF(Expense!C165=$K$3,Expense!B165,"")</f>
        <v/>
      </c>
      <c r="Y561" s="20" t="str">
        <f>IF(Expense!C165=$K$3,Expense!D165,"")</f>
        <v/>
      </c>
      <c r="Z561" s="21" t="str">
        <f>IF(Y561="","",Expense!F165)</f>
        <v/>
      </c>
      <c r="AA561" s="23"/>
    </row>
    <row r="562" spans="19:27" x14ac:dyDescent="0.25">
      <c r="S562" s="18" t="str">
        <f>IF(T562="","",MAX(S$400:S561)+1)</f>
        <v/>
      </c>
      <c r="T562" s="98" t="str">
        <f>IF(Income!C166=$K$3,Income!B166,"")</f>
        <v/>
      </c>
      <c r="U562" s="99" t="str">
        <f>IF(Income!C166=$K$3,Income!D166,"")</f>
        <v/>
      </c>
      <c r="V562" s="64" t="str">
        <f>IF(U562="","",Income!F166)</f>
        <v/>
      </c>
      <c r="W562" s="109" t="str">
        <f>IF(X562="","",MAX(W$400:W561)+1)</f>
        <v/>
      </c>
      <c r="X562" s="19" t="str">
        <f>IF(Expense!C166=$K$3,Expense!B166,"")</f>
        <v/>
      </c>
      <c r="Y562" s="20" t="str">
        <f>IF(Expense!C166=$K$3,Expense!D166,"")</f>
        <v/>
      </c>
      <c r="Z562" s="21" t="str">
        <f>IF(Y562="","",Expense!F166)</f>
        <v/>
      </c>
      <c r="AA562" s="23"/>
    </row>
    <row r="563" spans="19:27" x14ac:dyDescent="0.25">
      <c r="S563" s="18" t="str">
        <f>IF(T563="","",MAX(S$400:S562)+1)</f>
        <v/>
      </c>
      <c r="T563" s="98" t="str">
        <f>IF(Income!C167=$K$3,Income!B167,"")</f>
        <v/>
      </c>
      <c r="U563" s="99" t="str">
        <f>IF(Income!C167=$K$3,Income!D167,"")</f>
        <v/>
      </c>
      <c r="V563" s="64" t="str">
        <f>IF(U563="","",Income!F167)</f>
        <v/>
      </c>
      <c r="W563" s="109" t="str">
        <f>IF(X563="","",MAX(W$400:W562)+1)</f>
        <v/>
      </c>
      <c r="X563" s="19" t="str">
        <f>IF(Expense!C167=$K$3,Expense!B167,"")</f>
        <v/>
      </c>
      <c r="Y563" s="20" t="str">
        <f>IF(Expense!C167=$K$3,Expense!D167,"")</f>
        <v/>
      </c>
      <c r="Z563" s="21" t="str">
        <f>IF(Y563="","",Expense!F167)</f>
        <v/>
      </c>
      <c r="AA563" s="23"/>
    </row>
    <row r="564" spans="19:27" x14ac:dyDescent="0.25">
      <c r="S564" s="18" t="str">
        <f>IF(T564="","",MAX(S$400:S563)+1)</f>
        <v/>
      </c>
      <c r="T564" s="98" t="str">
        <f>IF(Income!C168=$K$3,Income!B168,"")</f>
        <v/>
      </c>
      <c r="U564" s="99" t="str">
        <f>IF(Income!C168=$K$3,Income!D168,"")</f>
        <v/>
      </c>
      <c r="V564" s="64" t="str">
        <f>IF(U564="","",Income!F168)</f>
        <v/>
      </c>
      <c r="W564" s="109" t="str">
        <f>IF(X564="","",MAX(W$400:W563)+1)</f>
        <v/>
      </c>
      <c r="X564" s="19" t="str">
        <f>IF(Expense!C168=$K$3,Expense!B168,"")</f>
        <v/>
      </c>
      <c r="Y564" s="20" t="str">
        <f>IF(Expense!C168=$K$3,Expense!D168,"")</f>
        <v/>
      </c>
      <c r="Z564" s="21" t="str">
        <f>IF(Y564="","",Expense!F168)</f>
        <v/>
      </c>
      <c r="AA564" s="23"/>
    </row>
    <row r="565" spans="19:27" x14ac:dyDescent="0.25">
      <c r="S565" s="18" t="str">
        <f>IF(T565="","",MAX(S$400:S564)+1)</f>
        <v/>
      </c>
      <c r="T565" s="98" t="str">
        <f>IF(Income!C169=$K$3,Income!B169,"")</f>
        <v/>
      </c>
      <c r="U565" s="99" t="str">
        <f>IF(Income!C169=$K$3,Income!D169,"")</f>
        <v/>
      </c>
      <c r="V565" s="64" t="str">
        <f>IF(U565="","",Income!F169)</f>
        <v/>
      </c>
      <c r="W565" s="109" t="str">
        <f>IF(X565="","",MAX(W$400:W564)+1)</f>
        <v/>
      </c>
      <c r="X565" s="19" t="str">
        <f>IF(Expense!C169=$K$3,Expense!B169,"")</f>
        <v/>
      </c>
      <c r="Y565" s="20" t="str">
        <f>IF(Expense!C169=$K$3,Expense!D169,"")</f>
        <v/>
      </c>
      <c r="Z565" s="21" t="str">
        <f>IF(Y565="","",Expense!F169)</f>
        <v/>
      </c>
      <c r="AA565" s="23"/>
    </row>
    <row r="566" spans="19:27" x14ac:dyDescent="0.25">
      <c r="S566" s="18" t="str">
        <f>IF(T566="","",MAX(S$400:S565)+1)</f>
        <v/>
      </c>
      <c r="T566" s="98" t="str">
        <f>IF(Income!C170=$K$3,Income!B170,"")</f>
        <v/>
      </c>
      <c r="U566" s="99" t="str">
        <f>IF(Income!C170=$K$3,Income!D170,"")</f>
        <v/>
      </c>
      <c r="V566" s="64" t="str">
        <f>IF(U566="","",Income!F170)</f>
        <v/>
      </c>
      <c r="W566" s="109" t="str">
        <f>IF(X566="","",MAX(W$400:W565)+1)</f>
        <v/>
      </c>
      <c r="X566" s="19" t="str">
        <f>IF(Expense!C170=$K$3,Expense!B170,"")</f>
        <v/>
      </c>
      <c r="Y566" s="20" t="str">
        <f>IF(Expense!C170=$K$3,Expense!D170,"")</f>
        <v/>
      </c>
      <c r="Z566" s="21" t="str">
        <f>IF(Y566="","",Expense!F170)</f>
        <v/>
      </c>
      <c r="AA566" s="23"/>
    </row>
    <row r="567" spans="19:27" x14ac:dyDescent="0.25">
      <c r="S567" s="18" t="str">
        <f>IF(T567="","",MAX(S$400:S566)+1)</f>
        <v/>
      </c>
      <c r="T567" s="98" t="str">
        <f>IF(Income!C171=$K$3,Income!B171,"")</f>
        <v/>
      </c>
      <c r="U567" s="99" t="str">
        <f>IF(Income!C171=$K$3,Income!D171,"")</f>
        <v/>
      </c>
      <c r="V567" s="64" t="str">
        <f>IF(U567="","",Income!F171)</f>
        <v/>
      </c>
      <c r="W567" s="109" t="str">
        <f>IF(X567="","",MAX(W$400:W566)+1)</f>
        <v/>
      </c>
      <c r="X567" s="19" t="str">
        <f>IF(Expense!C171=$K$3,Expense!B171,"")</f>
        <v/>
      </c>
      <c r="Y567" s="20" t="str">
        <f>IF(Expense!C171=$K$3,Expense!D171,"")</f>
        <v/>
      </c>
      <c r="Z567" s="21" t="str">
        <f>IF(Y567="","",Expense!F171)</f>
        <v/>
      </c>
      <c r="AA567" s="23"/>
    </row>
    <row r="568" spans="19:27" x14ac:dyDescent="0.25">
      <c r="S568" s="18" t="str">
        <f>IF(T568="","",MAX(S$400:S567)+1)</f>
        <v/>
      </c>
      <c r="T568" s="98" t="str">
        <f>IF(Income!C172=$K$3,Income!B172,"")</f>
        <v/>
      </c>
      <c r="U568" s="99" t="str">
        <f>IF(Income!C172=$K$3,Income!D172,"")</f>
        <v/>
      </c>
      <c r="V568" s="64" t="str">
        <f>IF(U568="","",Income!F172)</f>
        <v/>
      </c>
      <c r="W568" s="109" t="str">
        <f>IF(X568="","",MAX(W$400:W567)+1)</f>
        <v/>
      </c>
      <c r="X568" s="19" t="str">
        <f>IF(Expense!C172=$K$3,Expense!B172,"")</f>
        <v/>
      </c>
      <c r="Y568" s="20" t="str">
        <f>IF(Expense!C172=$K$3,Expense!D172,"")</f>
        <v/>
      </c>
      <c r="Z568" s="21" t="str">
        <f>IF(Y568="","",Expense!F172)</f>
        <v/>
      </c>
      <c r="AA568" s="23"/>
    </row>
    <row r="569" spans="19:27" x14ac:dyDescent="0.25">
      <c r="S569" s="18" t="str">
        <f>IF(T569="","",MAX(S$400:S568)+1)</f>
        <v/>
      </c>
      <c r="T569" s="98" t="str">
        <f>IF(Income!C173=$K$3,Income!B173,"")</f>
        <v/>
      </c>
      <c r="U569" s="99" t="str">
        <f>IF(Income!C173=$K$3,Income!D173,"")</f>
        <v/>
      </c>
      <c r="V569" s="64" t="str">
        <f>IF(U569="","",Income!F173)</f>
        <v/>
      </c>
      <c r="W569" s="109" t="str">
        <f>IF(X569="","",MAX(W$400:W568)+1)</f>
        <v/>
      </c>
      <c r="X569" s="19" t="str">
        <f>IF(Expense!C173=$K$3,Expense!B173,"")</f>
        <v/>
      </c>
      <c r="Y569" s="20" t="str">
        <f>IF(Expense!C173=$K$3,Expense!D173,"")</f>
        <v/>
      </c>
      <c r="Z569" s="21" t="str">
        <f>IF(Y569="","",Expense!F173)</f>
        <v/>
      </c>
      <c r="AA569" s="23"/>
    </row>
    <row r="570" spans="19:27" x14ac:dyDescent="0.25">
      <c r="S570" s="18" t="str">
        <f>IF(T570="","",MAX(S$400:S569)+1)</f>
        <v/>
      </c>
      <c r="T570" s="98" t="str">
        <f>IF(Income!C174=$K$3,Income!B174,"")</f>
        <v/>
      </c>
      <c r="U570" s="99" t="str">
        <f>IF(Income!C174=$K$3,Income!D174,"")</f>
        <v/>
      </c>
      <c r="V570" s="64" t="str">
        <f>IF(U570="","",Income!F174)</f>
        <v/>
      </c>
      <c r="W570" s="109" t="str">
        <f>IF(X570="","",MAX(W$400:W569)+1)</f>
        <v/>
      </c>
      <c r="X570" s="19" t="str">
        <f>IF(Expense!C174=$K$3,Expense!B174,"")</f>
        <v/>
      </c>
      <c r="Y570" s="20" t="str">
        <f>IF(Expense!C174=$K$3,Expense!D174,"")</f>
        <v/>
      </c>
      <c r="Z570" s="21" t="str">
        <f>IF(Y570="","",Expense!F174)</f>
        <v/>
      </c>
      <c r="AA570" s="23"/>
    </row>
    <row r="571" spans="19:27" x14ac:dyDescent="0.25">
      <c r="S571" s="18" t="str">
        <f>IF(T571="","",MAX(S$400:S570)+1)</f>
        <v/>
      </c>
      <c r="T571" s="98" t="str">
        <f>IF(Income!C175=$K$3,Income!B175,"")</f>
        <v/>
      </c>
      <c r="U571" s="99" t="str">
        <f>IF(Income!C175=$K$3,Income!D175,"")</f>
        <v/>
      </c>
      <c r="V571" s="64" t="str">
        <f>IF(U571="","",Income!F175)</f>
        <v/>
      </c>
      <c r="W571" s="109" t="str">
        <f>IF(X571="","",MAX(W$400:W570)+1)</f>
        <v/>
      </c>
      <c r="X571" s="19" t="str">
        <f>IF(Expense!C175=$K$3,Expense!B175,"")</f>
        <v/>
      </c>
      <c r="Y571" s="20" t="str">
        <f>IF(Expense!C175=$K$3,Expense!D175,"")</f>
        <v/>
      </c>
      <c r="Z571" s="21" t="str">
        <f>IF(Y571="","",Expense!F175)</f>
        <v/>
      </c>
      <c r="AA571" s="23"/>
    </row>
    <row r="572" spans="19:27" x14ac:dyDescent="0.25">
      <c r="S572" s="18" t="str">
        <f>IF(T572="","",MAX(S$400:S571)+1)</f>
        <v/>
      </c>
      <c r="T572" s="98" t="str">
        <f>IF(Income!C176=$K$3,Income!B176,"")</f>
        <v/>
      </c>
      <c r="U572" s="99" t="str">
        <f>IF(Income!C176=$K$3,Income!D176,"")</f>
        <v/>
      </c>
      <c r="V572" s="64" t="str">
        <f>IF(U572="","",Income!F176)</f>
        <v/>
      </c>
      <c r="W572" s="109" t="str">
        <f>IF(X572="","",MAX(W$400:W571)+1)</f>
        <v/>
      </c>
      <c r="X572" s="19" t="str">
        <f>IF(Expense!C176=$K$3,Expense!B176,"")</f>
        <v/>
      </c>
      <c r="Y572" s="20" t="str">
        <f>IF(Expense!C176=$K$3,Expense!D176,"")</f>
        <v/>
      </c>
      <c r="Z572" s="21" t="str">
        <f>IF(Y572="","",Expense!F176)</f>
        <v/>
      </c>
      <c r="AA572" s="23"/>
    </row>
    <row r="573" spans="19:27" x14ac:dyDescent="0.25">
      <c r="S573" s="18" t="str">
        <f>IF(T573="","",MAX(S$400:S572)+1)</f>
        <v/>
      </c>
      <c r="T573" s="98" t="str">
        <f>IF(Income!C177=$K$3,Income!B177,"")</f>
        <v/>
      </c>
      <c r="U573" s="99" t="str">
        <f>IF(Income!C177=$K$3,Income!D177,"")</f>
        <v/>
      </c>
      <c r="V573" s="64" t="str">
        <f>IF(U573="","",Income!F177)</f>
        <v/>
      </c>
      <c r="W573" s="109" t="str">
        <f>IF(X573="","",MAX(W$400:W572)+1)</f>
        <v/>
      </c>
      <c r="X573" s="19" t="str">
        <f>IF(Expense!C177=$K$3,Expense!B177,"")</f>
        <v/>
      </c>
      <c r="Y573" s="20" t="str">
        <f>IF(Expense!C177=$K$3,Expense!D177,"")</f>
        <v/>
      </c>
      <c r="Z573" s="21" t="str">
        <f>IF(Y573="","",Expense!F177)</f>
        <v/>
      </c>
      <c r="AA573" s="23"/>
    </row>
    <row r="574" spans="19:27" x14ac:dyDescent="0.25">
      <c r="S574" s="18" t="str">
        <f>IF(T574="","",MAX(S$400:S573)+1)</f>
        <v/>
      </c>
      <c r="T574" s="98" t="str">
        <f>IF(Income!C178=$K$3,Income!B178,"")</f>
        <v/>
      </c>
      <c r="U574" s="99" t="str">
        <f>IF(Income!C178=$K$3,Income!D178,"")</f>
        <v/>
      </c>
      <c r="V574" s="64" t="str">
        <f>IF(U574="","",Income!F178)</f>
        <v/>
      </c>
      <c r="W574" s="109" t="str">
        <f>IF(X574="","",MAX(W$400:W573)+1)</f>
        <v/>
      </c>
      <c r="X574" s="19" t="str">
        <f>IF(Expense!C178=$K$3,Expense!B178,"")</f>
        <v/>
      </c>
      <c r="Y574" s="20" t="str">
        <f>IF(Expense!C178=$K$3,Expense!D178,"")</f>
        <v/>
      </c>
      <c r="Z574" s="21" t="str">
        <f>IF(Y574="","",Expense!F178)</f>
        <v/>
      </c>
      <c r="AA574" s="23"/>
    </row>
    <row r="575" spans="19:27" x14ac:dyDescent="0.25">
      <c r="S575" s="18" t="str">
        <f>IF(T575="","",MAX(S$400:S574)+1)</f>
        <v/>
      </c>
      <c r="T575" s="98" t="str">
        <f>IF(Income!C179=$K$3,Income!B179,"")</f>
        <v/>
      </c>
      <c r="U575" s="99" t="str">
        <f>IF(Income!C179=$K$3,Income!D179,"")</f>
        <v/>
      </c>
      <c r="V575" s="64" t="str">
        <f>IF(U575="","",Income!F179)</f>
        <v/>
      </c>
      <c r="W575" s="109" t="str">
        <f>IF(X575="","",MAX(W$400:W574)+1)</f>
        <v/>
      </c>
      <c r="X575" s="19" t="str">
        <f>IF(Expense!C179=$K$3,Expense!B179,"")</f>
        <v/>
      </c>
      <c r="Y575" s="20" t="str">
        <f>IF(Expense!C179=$K$3,Expense!D179,"")</f>
        <v/>
      </c>
      <c r="Z575" s="21" t="str">
        <f>IF(Y575="","",Expense!F179)</f>
        <v/>
      </c>
      <c r="AA575" s="23"/>
    </row>
    <row r="576" spans="19:27" x14ac:dyDescent="0.25">
      <c r="S576" s="18" t="str">
        <f>IF(T576="","",MAX(S$400:S575)+1)</f>
        <v/>
      </c>
      <c r="T576" s="98" t="str">
        <f>IF(Income!C180=$K$3,Income!B180,"")</f>
        <v/>
      </c>
      <c r="U576" s="99" t="str">
        <f>IF(Income!C180=$K$3,Income!D180,"")</f>
        <v/>
      </c>
      <c r="V576" s="64" t="str">
        <f>IF(U576="","",Income!F180)</f>
        <v/>
      </c>
      <c r="W576" s="109" t="str">
        <f>IF(X576="","",MAX(W$400:W575)+1)</f>
        <v/>
      </c>
      <c r="X576" s="19" t="str">
        <f>IF(Expense!C180=$K$3,Expense!B180,"")</f>
        <v/>
      </c>
      <c r="Y576" s="20" t="str">
        <f>IF(Expense!C180=$K$3,Expense!D180,"")</f>
        <v/>
      </c>
      <c r="Z576" s="21" t="str">
        <f>IF(Y576="","",Expense!F180)</f>
        <v/>
      </c>
      <c r="AA576" s="23"/>
    </row>
    <row r="577" spans="19:27" x14ac:dyDescent="0.25">
      <c r="S577" s="18" t="str">
        <f>IF(T577="","",MAX(S$400:S576)+1)</f>
        <v/>
      </c>
      <c r="T577" s="98" t="str">
        <f>IF(Income!C181=$K$3,Income!B181,"")</f>
        <v/>
      </c>
      <c r="U577" s="99" t="str">
        <f>IF(Income!C181=$K$3,Income!D181,"")</f>
        <v/>
      </c>
      <c r="V577" s="64" t="str">
        <f>IF(U577="","",Income!F181)</f>
        <v/>
      </c>
      <c r="W577" s="109" t="str">
        <f>IF(X577="","",MAX(W$400:W576)+1)</f>
        <v/>
      </c>
      <c r="X577" s="19" t="str">
        <f>IF(Expense!C181=$K$3,Expense!B181,"")</f>
        <v/>
      </c>
      <c r="Y577" s="20" t="str">
        <f>IF(Expense!C181=$K$3,Expense!D181,"")</f>
        <v/>
      </c>
      <c r="Z577" s="21" t="str">
        <f>IF(Y577="","",Expense!F181)</f>
        <v/>
      </c>
      <c r="AA577" s="23"/>
    </row>
    <row r="578" spans="19:27" x14ac:dyDescent="0.25">
      <c r="S578" s="18" t="str">
        <f>IF(T578="","",MAX(S$400:S577)+1)</f>
        <v/>
      </c>
      <c r="T578" s="98" t="str">
        <f>IF(Income!C182=$K$3,Income!B182,"")</f>
        <v/>
      </c>
      <c r="U578" s="99" t="str">
        <f>IF(Income!C182=$K$3,Income!D182,"")</f>
        <v/>
      </c>
      <c r="V578" s="64" t="str">
        <f>IF(U578="","",Income!F182)</f>
        <v/>
      </c>
      <c r="W578" s="109" t="str">
        <f>IF(X578="","",MAX(W$400:W577)+1)</f>
        <v/>
      </c>
      <c r="X578" s="19" t="str">
        <f>IF(Expense!C182=$K$3,Expense!B182,"")</f>
        <v/>
      </c>
      <c r="Y578" s="20" t="str">
        <f>IF(Expense!C182=$K$3,Expense!D182,"")</f>
        <v/>
      </c>
      <c r="Z578" s="21" t="str">
        <f>IF(Y578="","",Expense!F182)</f>
        <v/>
      </c>
      <c r="AA578" s="23"/>
    </row>
    <row r="579" spans="19:27" x14ac:dyDescent="0.25">
      <c r="S579" s="18" t="str">
        <f>IF(T579="","",MAX(S$400:S578)+1)</f>
        <v/>
      </c>
      <c r="T579" s="98" t="str">
        <f>IF(Income!C183=$K$3,Income!B183,"")</f>
        <v/>
      </c>
      <c r="U579" s="99" t="str">
        <f>IF(Income!C183=$K$3,Income!D183,"")</f>
        <v/>
      </c>
      <c r="V579" s="64" t="str">
        <f>IF(U579="","",Income!F183)</f>
        <v/>
      </c>
      <c r="W579" s="109" t="str">
        <f>IF(X579="","",MAX(W$400:W578)+1)</f>
        <v/>
      </c>
      <c r="X579" s="19" t="str">
        <f>IF(Expense!C183=$K$3,Expense!B183,"")</f>
        <v/>
      </c>
      <c r="Y579" s="20" t="str">
        <f>IF(Expense!C183=$K$3,Expense!D183,"")</f>
        <v/>
      </c>
      <c r="Z579" s="21" t="str">
        <f>IF(Y579="","",Expense!F183)</f>
        <v/>
      </c>
      <c r="AA579" s="23"/>
    </row>
    <row r="580" spans="19:27" x14ac:dyDescent="0.25">
      <c r="S580" s="18" t="str">
        <f>IF(T580="","",MAX(S$400:S579)+1)</f>
        <v/>
      </c>
      <c r="T580" s="98" t="str">
        <f>IF(Income!C184=$K$3,Income!B184,"")</f>
        <v/>
      </c>
      <c r="U580" s="99" t="str">
        <f>IF(Income!C184=$K$3,Income!D184,"")</f>
        <v/>
      </c>
      <c r="V580" s="64" t="str">
        <f>IF(U580="","",Income!F184)</f>
        <v/>
      </c>
      <c r="W580" s="109" t="str">
        <f>IF(X580="","",MAX(W$400:W579)+1)</f>
        <v/>
      </c>
      <c r="X580" s="19" t="str">
        <f>IF(Expense!C184=$K$3,Expense!B184,"")</f>
        <v/>
      </c>
      <c r="Y580" s="20" t="str">
        <f>IF(Expense!C184=$K$3,Expense!D184,"")</f>
        <v/>
      </c>
      <c r="Z580" s="21" t="str">
        <f>IF(Y580="","",Expense!F184)</f>
        <v/>
      </c>
      <c r="AA580" s="23"/>
    </row>
    <row r="581" spans="19:27" x14ac:dyDescent="0.25">
      <c r="S581" s="18" t="str">
        <f>IF(T581="","",MAX(S$400:S580)+1)</f>
        <v/>
      </c>
      <c r="T581" s="98" t="str">
        <f>IF(Income!C185=$K$3,Income!B185,"")</f>
        <v/>
      </c>
      <c r="U581" s="99" t="str">
        <f>IF(Income!C185=$K$3,Income!D185,"")</f>
        <v/>
      </c>
      <c r="V581" s="64" t="str">
        <f>IF(U581="","",Income!F185)</f>
        <v/>
      </c>
      <c r="W581" s="109" t="str">
        <f>IF(X581="","",MAX(W$400:W580)+1)</f>
        <v/>
      </c>
      <c r="X581" s="19" t="str">
        <f>IF(Expense!C185=$K$3,Expense!B185,"")</f>
        <v/>
      </c>
      <c r="Y581" s="20" t="str">
        <f>IF(Expense!C185=$K$3,Expense!D185,"")</f>
        <v/>
      </c>
      <c r="Z581" s="21" t="str">
        <f>IF(Y581="","",Expense!F185)</f>
        <v/>
      </c>
      <c r="AA581" s="23"/>
    </row>
    <row r="582" spans="19:27" x14ac:dyDescent="0.25">
      <c r="S582" s="18" t="str">
        <f>IF(T582="","",MAX(S$400:S581)+1)</f>
        <v/>
      </c>
      <c r="T582" s="98" t="str">
        <f>IF(Income!C186=$K$3,Income!B186,"")</f>
        <v/>
      </c>
      <c r="U582" s="99" t="str">
        <f>IF(Income!C186=$K$3,Income!D186,"")</f>
        <v/>
      </c>
      <c r="V582" s="64" t="str">
        <f>IF(U582="","",Income!F186)</f>
        <v/>
      </c>
      <c r="W582" s="109" t="str">
        <f>IF(X582="","",MAX(W$400:W581)+1)</f>
        <v/>
      </c>
      <c r="X582" s="19" t="str">
        <f>IF(Expense!C186=$K$3,Expense!B186,"")</f>
        <v/>
      </c>
      <c r="Y582" s="20" t="str">
        <f>IF(Expense!C186=$K$3,Expense!D186,"")</f>
        <v/>
      </c>
      <c r="Z582" s="21" t="str">
        <f>IF(Y582="","",Expense!F186)</f>
        <v/>
      </c>
      <c r="AA582" s="23"/>
    </row>
    <row r="583" spans="19:27" x14ac:dyDescent="0.25">
      <c r="S583" s="18" t="str">
        <f>IF(T583="","",MAX(S$400:S582)+1)</f>
        <v/>
      </c>
      <c r="T583" s="98" t="str">
        <f>IF(Income!C187=$K$3,Income!B187,"")</f>
        <v/>
      </c>
      <c r="U583" s="99" t="str">
        <f>IF(Income!C187=$K$3,Income!D187,"")</f>
        <v/>
      </c>
      <c r="V583" s="64" t="str">
        <f>IF(U583="","",Income!F187)</f>
        <v/>
      </c>
      <c r="W583" s="109" t="str">
        <f>IF(X583="","",MAX(W$400:W582)+1)</f>
        <v/>
      </c>
      <c r="X583" s="19" t="str">
        <f>IF(Expense!C187=$K$3,Expense!B187,"")</f>
        <v/>
      </c>
      <c r="Y583" s="20" t="str">
        <f>IF(Expense!C187=$K$3,Expense!D187,"")</f>
        <v/>
      </c>
      <c r="Z583" s="21" t="str">
        <f>IF(Y583="","",Expense!F187)</f>
        <v/>
      </c>
      <c r="AA583" s="23"/>
    </row>
    <row r="584" spans="19:27" x14ac:dyDescent="0.25">
      <c r="S584" s="18" t="str">
        <f>IF(T584="","",MAX(S$400:S583)+1)</f>
        <v/>
      </c>
      <c r="T584" s="98" t="str">
        <f>IF(Income!C188=$K$3,Income!B188,"")</f>
        <v/>
      </c>
      <c r="U584" s="99" t="str">
        <f>IF(Income!C188=$K$3,Income!D188,"")</f>
        <v/>
      </c>
      <c r="V584" s="64" t="str">
        <f>IF(U584="","",Income!F188)</f>
        <v/>
      </c>
      <c r="W584" s="109" t="str">
        <f>IF(X584="","",MAX(W$400:W583)+1)</f>
        <v/>
      </c>
      <c r="X584" s="19" t="str">
        <f>IF(Expense!C188=$K$3,Expense!B188,"")</f>
        <v/>
      </c>
      <c r="Y584" s="20" t="str">
        <f>IF(Expense!C188=$K$3,Expense!D188,"")</f>
        <v/>
      </c>
      <c r="Z584" s="21" t="str">
        <f>IF(Y584="","",Expense!F188)</f>
        <v/>
      </c>
      <c r="AA584" s="23"/>
    </row>
    <row r="585" spans="19:27" x14ac:dyDescent="0.25">
      <c r="S585" s="18" t="str">
        <f>IF(T585="","",MAX(S$400:S584)+1)</f>
        <v/>
      </c>
      <c r="T585" s="98" t="str">
        <f>IF(Income!C189=$K$3,Income!B189,"")</f>
        <v/>
      </c>
      <c r="U585" s="99" t="str">
        <f>IF(Income!C189=$K$3,Income!D189,"")</f>
        <v/>
      </c>
      <c r="V585" s="64" t="str">
        <f>IF(U585="","",Income!F189)</f>
        <v/>
      </c>
      <c r="W585" s="109" t="str">
        <f>IF(X585="","",MAX(W$400:W584)+1)</f>
        <v/>
      </c>
      <c r="X585" s="19" t="str">
        <f>IF(Expense!C189=$K$3,Expense!B189,"")</f>
        <v/>
      </c>
      <c r="Y585" s="20" t="str">
        <f>IF(Expense!C189=$K$3,Expense!D189,"")</f>
        <v/>
      </c>
      <c r="Z585" s="21" t="str">
        <f>IF(Y585="","",Expense!F189)</f>
        <v/>
      </c>
      <c r="AA585" s="23"/>
    </row>
    <row r="586" spans="19:27" x14ac:dyDescent="0.25">
      <c r="S586" s="18" t="str">
        <f>IF(T586="","",MAX(S$400:S585)+1)</f>
        <v/>
      </c>
      <c r="T586" s="98" t="str">
        <f>IF(Income!C190=$K$3,Income!B190,"")</f>
        <v/>
      </c>
      <c r="U586" s="99" t="str">
        <f>IF(Income!C190=$K$3,Income!D190,"")</f>
        <v/>
      </c>
      <c r="V586" s="64" t="str">
        <f>IF(U586="","",Income!F190)</f>
        <v/>
      </c>
      <c r="W586" s="109" t="str">
        <f>IF(X586="","",MAX(W$400:W585)+1)</f>
        <v/>
      </c>
      <c r="X586" s="19" t="str">
        <f>IF(Expense!C190=$K$3,Expense!B190,"")</f>
        <v/>
      </c>
      <c r="Y586" s="20" t="str">
        <f>IF(Expense!C190=$K$3,Expense!D190,"")</f>
        <v/>
      </c>
      <c r="Z586" s="21" t="str">
        <f>IF(Y586="","",Expense!F190)</f>
        <v/>
      </c>
      <c r="AA586" s="23"/>
    </row>
    <row r="587" spans="19:27" x14ac:dyDescent="0.25">
      <c r="S587" s="18" t="str">
        <f>IF(T587="","",MAX(S$400:S586)+1)</f>
        <v/>
      </c>
      <c r="T587" s="98" t="str">
        <f>IF(Income!C191=$K$3,Income!B191,"")</f>
        <v/>
      </c>
      <c r="U587" s="99" t="str">
        <f>IF(Income!C191=$K$3,Income!D191,"")</f>
        <v/>
      </c>
      <c r="V587" s="64" t="str">
        <f>IF(U587="","",Income!F191)</f>
        <v/>
      </c>
      <c r="W587" s="109" t="str">
        <f>IF(X587="","",MAX(W$400:W586)+1)</f>
        <v/>
      </c>
      <c r="X587" s="19" t="str">
        <f>IF(Expense!C191=$K$3,Expense!B191,"")</f>
        <v/>
      </c>
      <c r="Y587" s="20" t="str">
        <f>IF(Expense!C191=$K$3,Expense!D191,"")</f>
        <v/>
      </c>
      <c r="Z587" s="21" t="str">
        <f>IF(Y587="","",Expense!F191)</f>
        <v/>
      </c>
      <c r="AA587" s="23"/>
    </row>
    <row r="588" spans="19:27" x14ac:dyDescent="0.25">
      <c r="S588" s="18" t="str">
        <f>IF(T588="","",MAX(S$400:S587)+1)</f>
        <v/>
      </c>
      <c r="T588" s="98" t="str">
        <f>IF(Income!C192=$K$3,Income!B192,"")</f>
        <v/>
      </c>
      <c r="U588" s="99" t="str">
        <f>IF(Income!C192=$K$3,Income!D192,"")</f>
        <v/>
      </c>
      <c r="V588" s="64" t="str">
        <f>IF(U588="","",Income!F192)</f>
        <v/>
      </c>
      <c r="W588" s="109" t="str">
        <f>IF(X588="","",MAX(W$400:W587)+1)</f>
        <v/>
      </c>
      <c r="X588" s="19" t="str">
        <f>IF(Expense!C192=$K$3,Expense!B192,"")</f>
        <v/>
      </c>
      <c r="Y588" s="20" t="str">
        <f>IF(Expense!C192=$K$3,Expense!D192,"")</f>
        <v/>
      </c>
      <c r="Z588" s="21" t="str">
        <f>IF(Y588="","",Expense!F192)</f>
        <v/>
      </c>
      <c r="AA588" s="23"/>
    </row>
    <row r="589" spans="19:27" x14ac:dyDescent="0.25">
      <c r="S589" s="18" t="str">
        <f>IF(T589="","",MAX(S$400:S588)+1)</f>
        <v/>
      </c>
      <c r="T589" s="98" t="str">
        <f>IF(Income!C193=$K$3,Income!B193,"")</f>
        <v/>
      </c>
      <c r="U589" s="99" t="str">
        <f>IF(Income!C193=$K$3,Income!D193,"")</f>
        <v/>
      </c>
      <c r="V589" s="64" t="str">
        <f>IF(U589="","",Income!F193)</f>
        <v/>
      </c>
      <c r="W589" s="109" t="str">
        <f>IF(X589="","",MAX(W$400:W588)+1)</f>
        <v/>
      </c>
      <c r="X589" s="19" t="str">
        <f>IF(Expense!C193=$K$3,Expense!B193,"")</f>
        <v/>
      </c>
      <c r="Y589" s="20" t="str">
        <f>IF(Expense!C193=$K$3,Expense!D193,"")</f>
        <v/>
      </c>
      <c r="Z589" s="21" t="str">
        <f>IF(Y589="","",Expense!F193)</f>
        <v/>
      </c>
      <c r="AA589" s="23"/>
    </row>
    <row r="590" spans="19:27" x14ac:dyDescent="0.25">
      <c r="S590" s="18" t="str">
        <f>IF(T590="","",MAX(S$400:S589)+1)</f>
        <v/>
      </c>
      <c r="T590" s="98" t="str">
        <f>IF(Income!C194=$K$3,Income!B194,"")</f>
        <v/>
      </c>
      <c r="U590" s="99" t="str">
        <f>IF(Income!C194=$K$3,Income!D194,"")</f>
        <v/>
      </c>
      <c r="V590" s="64" t="str">
        <f>IF(U590="","",Income!F194)</f>
        <v/>
      </c>
      <c r="W590" s="109" t="str">
        <f>IF(X590="","",MAX(W$400:W589)+1)</f>
        <v/>
      </c>
      <c r="X590" s="19" t="str">
        <f>IF(Expense!C194=$K$3,Expense!B194,"")</f>
        <v/>
      </c>
      <c r="Y590" s="20" t="str">
        <f>IF(Expense!C194=$K$3,Expense!D194,"")</f>
        <v/>
      </c>
      <c r="Z590" s="21" t="str">
        <f>IF(Y590="","",Expense!F194)</f>
        <v/>
      </c>
      <c r="AA590" s="23"/>
    </row>
    <row r="591" spans="19:27" x14ac:dyDescent="0.25">
      <c r="S591" s="18" t="str">
        <f>IF(T591="","",MAX(S$400:S590)+1)</f>
        <v/>
      </c>
      <c r="T591" s="98" t="str">
        <f>IF(Income!C195=$K$3,Income!B195,"")</f>
        <v/>
      </c>
      <c r="U591" s="99" t="str">
        <f>IF(Income!C195=$K$3,Income!D195,"")</f>
        <v/>
      </c>
      <c r="V591" s="64" t="str">
        <f>IF(U591="","",Income!F195)</f>
        <v/>
      </c>
      <c r="W591" s="109" t="str">
        <f>IF(X591="","",MAX(W$400:W590)+1)</f>
        <v/>
      </c>
      <c r="X591" s="19" t="str">
        <f>IF(Expense!C195=$K$3,Expense!B195,"")</f>
        <v/>
      </c>
      <c r="Y591" s="20" t="str">
        <f>IF(Expense!C195=$K$3,Expense!D195,"")</f>
        <v/>
      </c>
      <c r="Z591" s="21" t="str">
        <f>IF(Y591="","",Expense!F195)</f>
        <v/>
      </c>
      <c r="AA591" s="23"/>
    </row>
    <row r="592" spans="19:27" x14ac:dyDescent="0.25">
      <c r="S592" s="18" t="str">
        <f>IF(T592="","",MAX(S$400:S591)+1)</f>
        <v/>
      </c>
      <c r="T592" s="98" t="str">
        <f>IF(Income!C196=$K$3,Income!B196,"")</f>
        <v/>
      </c>
      <c r="U592" s="99" t="str">
        <f>IF(Income!C196=$K$3,Income!D196,"")</f>
        <v/>
      </c>
      <c r="V592" s="64" t="str">
        <f>IF(U592="","",Income!F196)</f>
        <v/>
      </c>
      <c r="W592" s="109" t="str">
        <f>IF(X592="","",MAX(W$400:W591)+1)</f>
        <v/>
      </c>
      <c r="X592" s="19" t="str">
        <f>IF(Expense!C196=$K$3,Expense!B196,"")</f>
        <v/>
      </c>
      <c r="Y592" s="20" t="str">
        <f>IF(Expense!C196=$K$3,Expense!D196,"")</f>
        <v/>
      </c>
      <c r="Z592" s="21" t="str">
        <f>IF(Y592="","",Expense!F196)</f>
        <v/>
      </c>
      <c r="AA592" s="23"/>
    </row>
    <row r="593" spans="19:27" x14ac:dyDescent="0.25">
      <c r="S593" s="18" t="str">
        <f>IF(T593="","",MAX(S$400:S592)+1)</f>
        <v/>
      </c>
      <c r="T593" s="98" t="str">
        <f>IF(Income!C197=$K$3,Income!B197,"")</f>
        <v/>
      </c>
      <c r="U593" s="99" t="str">
        <f>IF(Income!C197=$K$3,Income!D197,"")</f>
        <v/>
      </c>
      <c r="V593" s="64" t="str">
        <f>IF(U593="","",Income!F197)</f>
        <v/>
      </c>
      <c r="W593" s="109" t="str">
        <f>IF(X593="","",MAX(W$400:W592)+1)</f>
        <v/>
      </c>
      <c r="X593" s="19" t="str">
        <f>IF(Expense!C197=$K$3,Expense!B197,"")</f>
        <v/>
      </c>
      <c r="Y593" s="20" t="str">
        <f>IF(Expense!C197=$K$3,Expense!D197,"")</f>
        <v/>
      </c>
      <c r="Z593" s="21" t="str">
        <f>IF(Y593="","",Expense!F197)</f>
        <v/>
      </c>
      <c r="AA593" s="23"/>
    </row>
    <row r="594" spans="19:27" x14ac:dyDescent="0.25">
      <c r="S594" s="18" t="str">
        <f>IF(T594="","",MAX(S$400:S593)+1)</f>
        <v/>
      </c>
      <c r="T594" s="98" t="str">
        <f>IF(Income!C198=$K$3,Income!B198,"")</f>
        <v/>
      </c>
      <c r="U594" s="99" t="str">
        <f>IF(Income!C198=$K$3,Income!D198,"")</f>
        <v/>
      </c>
      <c r="V594" s="64" t="str">
        <f>IF(U594="","",Income!F198)</f>
        <v/>
      </c>
      <c r="W594" s="109" t="str">
        <f>IF(X594="","",MAX(W$400:W593)+1)</f>
        <v/>
      </c>
      <c r="X594" s="19" t="str">
        <f>IF(Expense!C198=$K$3,Expense!B198,"")</f>
        <v/>
      </c>
      <c r="Y594" s="20" t="str">
        <f>IF(Expense!C198=$K$3,Expense!D198,"")</f>
        <v/>
      </c>
      <c r="Z594" s="21" t="str">
        <f>IF(Y594="","",Expense!F198)</f>
        <v/>
      </c>
      <c r="AA594" s="23"/>
    </row>
    <row r="595" spans="19:27" x14ac:dyDescent="0.25">
      <c r="S595" s="18" t="str">
        <f>IF(T595="","",MAX(S$400:S594)+1)</f>
        <v/>
      </c>
      <c r="T595" s="98" t="str">
        <f>IF(Income!C199=$K$3,Income!B199,"")</f>
        <v/>
      </c>
      <c r="U595" s="99" t="str">
        <f>IF(Income!C199=$K$3,Income!D199,"")</f>
        <v/>
      </c>
      <c r="V595" s="64" t="str">
        <f>IF(U595="","",Income!F199)</f>
        <v/>
      </c>
      <c r="W595" s="109" t="str">
        <f>IF(X595="","",MAX(W$400:W594)+1)</f>
        <v/>
      </c>
      <c r="X595" s="19" t="str">
        <f>IF(Expense!C199=$K$3,Expense!B199,"")</f>
        <v/>
      </c>
      <c r="Y595" s="20" t="str">
        <f>IF(Expense!C199=$K$3,Expense!D199,"")</f>
        <v/>
      </c>
      <c r="Z595" s="21" t="str">
        <f>IF(Y595="","",Expense!F199)</f>
        <v/>
      </c>
      <c r="AA595" s="23"/>
    </row>
    <row r="596" spans="19:27" x14ac:dyDescent="0.25">
      <c r="S596" s="18" t="str">
        <f>IF(T596="","",MAX(S$400:S595)+1)</f>
        <v/>
      </c>
      <c r="T596" s="98" t="str">
        <f>IF(Income!C200=$K$3,Income!B200,"")</f>
        <v/>
      </c>
      <c r="U596" s="99" t="str">
        <f>IF(Income!C200=$K$3,Income!D200,"")</f>
        <v/>
      </c>
      <c r="V596" s="64" t="str">
        <f>IF(U596="","",Income!F200)</f>
        <v/>
      </c>
      <c r="W596" s="109" t="str">
        <f>IF(X596="","",MAX(W$400:W595)+1)</f>
        <v/>
      </c>
      <c r="X596" s="19" t="str">
        <f>IF(Expense!C200=$K$3,Expense!B200,"")</f>
        <v/>
      </c>
      <c r="Y596" s="20" t="str">
        <f>IF(Expense!C200=$K$3,Expense!D200,"")</f>
        <v/>
      </c>
      <c r="Z596" s="21" t="str">
        <f>IF(Y596="","",Expense!F200)</f>
        <v/>
      </c>
      <c r="AA596" s="23"/>
    </row>
    <row r="597" spans="19:27" x14ac:dyDescent="0.25">
      <c r="S597" s="18" t="str">
        <f>IF(T597="","",MAX(S$400:S596)+1)</f>
        <v/>
      </c>
      <c r="T597" s="98" t="str">
        <f>IF(Income!C201=$K$3,Income!B201,"")</f>
        <v/>
      </c>
      <c r="U597" s="99" t="str">
        <f>IF(Income!C201=$K$3,Income!D201,"")</f>
        <v/>
      </c>
      <c r="V597" s="64" t="str">
        <f>IF(U597="","",Income!F201)</f>
        <v/>
      </c>
      <c r="W597" s="109" t="str">
        <f>IF(X597="","",MAX(W$400:W596)+1)</f>
        <v/>
      </c>
      <c r="X597" s="19" t="str">
        <f>IF(Expense!C201=$K$3,Expense!B201,"")</f>
        <v/>
      </c>
      <c r="Y597" s="20" t="str">
        <f>IF(Expense!C201=$K$3,Expense!D201,"")</f>
        <v/>
      </c>
      <c r="Z597" s="21" t="str">
        <f>IF(Y597="","",Expense!F201)</f>
        <v/>
      </c>
      <c r="AA597" s="23"/>
    </row>
    <row r="598" spans="19:27" x14ac:dyDescent="0.25">
      <c r="S598" s="18" t="str">
        <f>IF(T598="","",MAX(S$400:S597)+1)</f>
        <v/>
      </c>
      <c r="T598" s="98" t="str">
        <f>IF(Income!C202=$K$3,Income!B202,"")</f>
        <v/>
      </c>
      <c r="U598" s="99" t="str">
        <f>IF(Income!C202=$K$3,Income!D202,"")</f>
        <v/>
      </c>
      <c r="V598" s="64" t="str">
        <f>IF(U598="","",Income!F202)</f>
        <v/>
      </c>
      <c r="W598" s="109" t="str">
        <f>IF(X598="","",MAX(W$400:W597)+1)</f>
        <v/>
      </c>
      <c r="X598" s="19" t="str">
        <f>IF(Expense!C202=$K$3,Expense!B202,"")</f>
        <v/>
      </c>
      <c r="Y598" s="20" t="str">
        <f>IF(Expense!C202=$K$3,Expense!D202,"")</f>
        <v/>
      </c>
      <c r="Z598" s="21" t="str">
        <f>IF(Y598="","",Expense!F202)</f>
        <v/>
      </c>
      <c r="AA598" s="23"/>
    </row>
    <row r="599" spans="19:27" x14ac:dyDescent="0.25">
      <c r="S599" s="18" t="str">
        <f>IF(T599="","",MAX(S$400:S598)+1)</f>
        <v/>
      </c>
      <c r="T599" s="98" t="str">
        <f>IF(Income!C203=$K$3,Income!B203,"")</f>
        <v/>
      </c>
      <c r="U599" s="99" t="str">
        <f>IF(Income!C203=$K$3,Income!D203,"")</f>
        <v/>
      </c>
      <c r="V599" s="64" t="str">
        <f>IF(U599="","",Income!F203)</f>
        <v/>
      </c>
      <c r="W599" s="109" t="str">
        <f>IF(X599="","",MAX(W$400:W598)+1)</f>
        <v/>
      </c>
      <c r="X599" s="19" t="str">
        <f>IF(Expense!C203=$K$3,Expense!B203,"")</f>
        <v/>
      </c>
      <c r="Y599" s="20" t="str">
        <f>IF(Expense!C203=$K$3,Expense!D203,"")</f>
        <v/>
      </c>
      <c r="Z599" s="21" t="str">
        <f>IF(Y599="","",Expense!F203)</f>
        <v/>
      </c>
      <c r="AA599" s="23"/>
    </row>
    <row r="600" spans="19:27" x14ac:dyDescent="0.25">
      <c r="S600" s="18" t="str">
        <f>IF(T600="","",MAX(S$400:S599)+1)</f>
        <v/>
      </c>
      <c r="T600" s="98" t="str">
        <f>IF(Income!C204=$K$3,Income!B204,"")</f>
        <v/>
      </c>
      <c r="U600" s="99" t="str">
        <f>IF(Income!C204=$K$3,Income!D204,"")</f>
        <v/>
      </c>
      <c r="V600" s="64" t="str">
        <f>IF(U600="","",Income!F204)</f>
        <v/>
      </c>
      <c r="W600" s="109" t="str">
        <f>IF(X600="","",MAX(W$400:W599)+1)</f>
        <v/>
      </c>
      <c r="X600" s="19" t="str">
        <f>IF(Expense!C204=$K$3,Expense!B204,"")</f>
        <v/>
      </c>
      <c r="Y600" s="20" t="str">
        <f>IF(Expense!C204=$K$3,Expense!D204,"")</f>
        <v/>
      </c>
      <c r="Z600" s="21" t="str">
        <f>IF(Y600="","",Expense!F204)</f>
        <v/>
      </c>
      <c r="AA600" s="23"/>
    </row>
    <row r="601" spans="19:27" x14ac:dyDescent="0.25">
      <c r="S601" s="18" t="str">
        <f>IF(T601="","",MAX(S$400:S600)+1)</f>
        <v/>
      </c>
      <c r="T601" s="98" t="str">
        <f>IF(Income!C205=$K$3,Income!B205,"")</f>
        <v/>
      </c>
      <c r="U601" s="99" t="str">
        <f>IF(Income!C205=$K$3,Income!D205,"")</f>
        <v/>
      </c>
      <c r="V601" s="64" t="str">
        <f>IF(U601="","",Income!F205)</f>
        <v/>
      </c>
      <c r="W601" s="109" t="str">
        <f>IF(X601="","",MAX(W$400:W600)+1)</f>
        <v/>
      </c>
      <c r="X601" s="19" t="str">
        <f>IF(Expense!C205=$K$3,Expense!B205,"")</f>
        <v/>
      </c>
      <c r="Y601" s="20" t="str">
        <f>IF(Expense!C205=$K$3,Expense!D205,"")</f>
        <v/>
      </c>
      <c r="Z601" s="21" t="str">
        <f>IF(Y601="","",Expense!F205)</f>
        <v/>
      </c>
      <c r="AA601" s="23"/>
    </row>
    <row r="602" spans="19:27" x14ac:dyDescent="0.25">
      <c r="S602" s="18" t="str">
        <f>IF(T602="","",MAX(S$400:S601)+1)</f>
        <v/>
      </c>
      <c r="T602" s="98" t="str">
        <f>IF(Income!C206=$K$3,Income!B206,"")</f>
        <v/>
      </c>
      <c r="U602" s="99" t="str">
        <f>IF(Income!C206=$K$3,Income!D206,"")</f>
        <v/>
      </c>
      <c r="V602" s="64" t="str">
        <f>IF(U602="","",Income!F206)</f>
        <v/>
      </c>
      <c r="W602" s="109" t="str">
        <f>IF(X602="","",MAX(W$400:W601)+1)</f>
        <v/>
      </c>
      <c r="X602" s="19" t="str">
        <f>IF(Expense!C206=$K$3,Expense!B206,"")</f>
        <v/>
      </c>
      <c r="Y602" s="20" t="str">
        <f>IF(Expense!C206=$K$3,Expense!D206,"")</f>
        <v/>
      </c>
      <c r="Z602" s="21" t="str">
        <f>IF(Y602="","",Expense!F206)</f>
        <v/>
      </c>
      <c r="AA602" s="23"/>
    </row>
    <row r="603" spans="19:27" x14ac:dyDescent="0.25">
      <c r="S603" s="18" t="str">
        <f>IF(T603="","",MAX(S$400:S602)+1)</f>
        <v/>
      </c>
      <c r="T603" s="98" t="str">
        <f>IF(Income!C207=$K$3,Income!B207,"")</f>
        <v/>
      </c>
      <c r="U603" s="99" t="str">
        <f>IF(Income!C207=$K$3,Income!D207,"")</f>
        <v/>
      </c>
      <c r="V603" s="64" t="str">
        <f>IF(U603="","",Income!F207)</f>
        <v/>
      </c>
      <c r="W603" s="109" t="str">
        <f>IF(X603="","",MAX(W$400:W602)+1)</f>
        <v/>
      </c>
      <c r="X603" s="19" t="str">
        <f>IF(Expense!C207=$K$3,Expense!B207,"")</f>
        <v/>
      </c>
      <c r="Y603" s="20" t="str">
        <f>IF(Expense!C207=$K$3,Expense!D207,"")</f>
        <v/>
      </c>
      <c r="Z603" s="21" t="str">
        <f>IF(Y603="","",Expense!F207)</f>
        <v/>
      </c>
      <c r="AA603" s="23"/>
    </row>
    <row r="604" spans="19:27" x14ac:dyDescent="0.25">
      <c r="S604" s="18" t="str">
        <f>IF(T604="","",MAX(S$400:S603)+1)</f>
        <v/>
      </c>
      <c r="T604" s="98" t="str">
        <f>IF(Income!C208=$K$3,Income!B208,"")</f>
        <v/>
      </c>
      <c r="U604" s="99" t="str">
        <f>IF(Income!C208=$K$3,Income!D208,"")</f>
        <v/>
      </c>
      <c r="V604" s="64" t="str">
        <f>IF(U604="","",Income!F208)</f>
        <v/>
      </c>
      <c r="W604" s="109" t="str">
        <f>IF(X604="","",MAX(W$400:W603)+1)</f>
        <v/>
      </c>
      <c r="X604" s="19" t="str">
        <f>IF(Expense!C208=$K$3,Expense!B208,"")</f>
        <v/>
      </c>
      <c r="Y604" s="20" t="str">
        <f>IF(Expense!C208=$K$3,Expense!D208,"")</f>
        <v/>
      </c>
      <c r="Z604" s="21" t="str">
        <f>IF(Y604="","",Expense!F208)</f>
        <v/>
      </c>
      <c r="AA604" s="23"/>
    </row>
    <row r="605" spans="19:27" x14ac:dyDescent="0.25">
      <c r="S605" s="18" t="str">
        <f>IF(T605="","",MAX(S$400:S604)+1)</f>
        <v/>
      </c>
      <c r="T605" s="98" t="str">
        <f>IF(Income!C209=$K$3,Income!B209,"")</f>
        <v/>
      </c>
      <c r="U605" s="99" t="str">
        <f>IF(Income!C209=$K$3,Income!D209,"")</f>
        <v/>
      </c>
      <c r="V605" s="64" t="str">
        <f>IF(U605="","",Income!F209)</f>
        <v/>
      </c>
      <c r="W605" s="109" t="str">
        <f>IF(X605="","",MAX(W$400:W604)+1)</f>
        <v/>
      </c>
      <c r="X605" s="19" t="str">
        <f>IF(Expense!C209=$K$3,Expense!B209,"")</f>
        <v/>
      </c>
      <c r="Y605" s="20" t="str">
        <f>IF(Expense!C209=$K$3,Expense!D209,"")</f>
        <v/>
      </c>
      <c r="Z605" s="21" t="str">
        <f>IF(Y605="","",Expense!F209)</f>
        <v/>
      </c>
      <c r="AA605" s="23"/>
    </row>
    <row r="606" spans="19:27" x14ac:dyDescent="0.25">
      <c r="S606" s="18" t="str">
        <f>IF(T606="","",MAX(S$400:S605)+1)</f>
        <v/>
      </c>
      <c r="T606" s="98" t="str">
        <f>IF(Income!C210=$K$3,Income!B210,"")</f>
        <v/>
      </c>
      <c r="U606" s="99" t="str">
        <f>IF(Income!C210=$K$3,Income!D210,"")</f>
        <v/>
      </c>
      <c r="V606" s="64" t="str">
        <f>IF(U606="","",Income!F210)</f>
        <v/>
      </c>
      <c r="W606" s="109" t="str">
        <f>IF(X606="","",MAX(W$400:W605)+1)</f>
        <v/>
      </c>
      <c r="X606" s="19" t="str">
        <f>IF(Expense!C210=$K$3,Expense!B210,"")</f>
        <v/>
      </c>
      <c r="Y606" s="20" t="str">
        <f>IF(Expense!C210=$K$3,Expense!D210,"")</f>
        <v/>
      </c>
      <c r="Z606" s="21" t="str">
        <f>IF(Y606="","",Expense!F210)</f>
        <v/>
      </c>
      <c r="AA606" s="23"/>
    </row>
    <row r="607" spans="19:27" x14ac:dyDescent="0.25">
      <c r="S607" s="18" t="str">
        <f>IF(T607="","",MAX(S$400:S606)+1)</f>
        <v/>
      </c>
      <c r="T607" s="98" t="str">
        <f>IF(Income!C211=$K$3,Income!B211,"")</f>
        <v/>
      </c>
      <c r="U607" s="99" t="str">
        <f>IF(Income!C211=$K$3,Income!D211,"")</f>
        <v/>
      </c>
      <c r="V607" s="64" t="str">
        <f>IF(U607="","",Income!F211)</f>
        <v/>
      </c>
      <c r="W607" s="109" t="str">
        <f>IF(X607="","",MAX(W$400:W606)+1)</f>
        <v/>
      </c>
      <c r="X607" s="19" t="str">
        <f>IF(Expense!C211=$K$3,Expense!B211,"")</f>
        <v/>
      </c>
      <c r="Y607" s="20" t="str">
        <f>IF(Expense!C211=$K$3,Expense!D211,"")</f>
        <v/>
      </c>
      <c r="Z607" s="21" t="str">
        <f>IF(Y607="","",Expense!F211)</f>
        <v/>
      </c>
      <c r="AA607" s="23"/>
    </row>
    <row r="608" spans="19:27" x14ac:dyDescent="0.25">
      <c r="S608" s="18" t="str">
        <f>IF(T608="","",MAX(S$400:S607)+1)</f>
        <v/>
      </c>
      <c r="T608" s="98" t="str">
        <f>IF(Income!C212=$K$3,Income!B212,"")</f>
        <v/>
      </c>
      <c r="U608" s="99" t="str">
        <f>IF(Income!C212=$K$3,Income!D212,"")</f>
        <v/>
      </c>
      <c r="V608" s="64" t="str">
        <f>IF(U608="","",Income!F212)</f>
        <v/>
      </c>
      <c r="W608" s="109" t="str">
        <f>IF(X608="","",MAX(W$400:W607)+1)</f>
        <v/>
      </c>
      <c r="X608" s="19" t="str">
        <f>IF(Expense!C212=$K$3,Expense!B212,"")</f>
        <v/>
      </c>
      <c r="Y608" s="20" t="str">
        <f>IF(Expense!C212=$K$3,Expense!D212,"")</f>
        <v/>
      </c>
      <c r="Z608" s="21" t="str">
        <f>IF(Y608="","",Expense!F212)</f>
        <v/>
      </c>
      <c r="AA608" s="23"/>
    </row>
    <row r="609" spans="19:27" x14ac:dyDescent="0.25">
      <c r="S609" s="18" t="str">
        <f>IF(T609="","",MAX(S$400:S608)+1)</f>
        <v/>
      </c>
      <c r="T609" s="98" t="str">
        <f>IF(Income!C213=$K$3,Income!B213,"")</f>
        <v/>
      </c>
      <c r="U609" s="99" t="str">
        <f>IF(Income!C213=$K$3,Income!D213,"")</f>
        <v/>
      </c>
      <c r="V609" s="64" t="str">
        <f>IF(U609="","",Income!F213)</f>
        <v/>
      </c>
      <c r="W609" s="109" t="str">
        <f>IF(X609="","",MAX(W$400:W608)+1)</f>
        <v/>
      </c>
      <c r="X609" s="19" t="str">
        <f>IF(Expense!C213=$K$3,Expense!B213,"")</f>
        <v/>
      </c>
      <c r="Y609" s="20" t="str">
        <f>IF(Expense!C213=$K$3,Expense!D213,"")</f>
        <v/>
      </c>
      <c r="Z609" s="21" t="str">
        <f>IF(Y609="","",Expense!F213)</f>
        <v/>
      </c>
      <c r="AA609" s="23"/>
    </row>
    <row r="610" spans="19:27" x14ac:dyDescent="0.25">
      <c r="S610" s="18" t="str">
        <f>IF(T610="","",MAX(S$400:S609)+1)</f>
        <v/>
      </c>
      <c r="T610" s="98" t="str">
        <f>IF(Income!C214=$K$3,Income!B214,"")</f>
        <v/>
      </c>
      <c r="U610" s="99" t="str">
        <f>IF(Income!C214=$K$3,Income!D214,"")</f>
        <v/>
      </c>
      <c r="V610" s="64" t="str">
        <f>IF(U610="","",Income!F214)</f>
        <v/>
      </c>
      <c r="W610" s="109" t="str">
        <f>IF(X610="","",MAX(W$400:W609)+1)</f>
        <v/>
      </c>
      <c r="X610" s="19" t="str">
        <f>IF(Expense!C214=$K$3,Expense!B214,"")</f>
        <v/>
      </c>
      <c r="Y610" s="20" t="str">
        <f>IF(Expense!C214=$K$3,Expense!D214,"")</f>
        <v/>
      </c>
      <c r="Z610" s="21" t="str">
        <f>IF(Y610="","",Expense!F214)</f>
        <v/>
      </c>
      <c r="AA610" s="23"/>
    </row>
    <row r="611" spans="19:27" x14ac:dyDescent="0.25">
      <c r="S611" s="18" t="str">
        <f>IF(T611="","",MAX(S$400:S610)+1)</f>
        <v/>
      </c>
      <c r="T611" s="98" t="str">
        <f>IF(Income!C215=$K$3,Income!B215,"")</f>
        <v/>
      </c>
      <c r="U611" s="99" t="str">
        <f>IF(Income!C215=$K$3,Income!D215,"")</f>
        <v/>
      </c>
      <c r="V611" s="64" t="str">
        <f>IF(U611="","",Income!F215)</f>
        <v/>
      </c>
      <c r="W611" s="109" t="str">
        <f>IF(X611="","",MAX(W$400:W610)+1)</f>
        <v/>
      </c>
      <c r="X611" s="19" t="str">
        <f>IF(Expense!C215=$K$3,Expense!B215,"")</f>
        <v/>
      </c>
      <c r="Y611" s="20" t="str">
        <f>IF(Expense!C215=$K$3,Expense!D215,"")</f>
        <v/>
      </c>
      <c r="Z611" s="21" t="str">
        <f>IF(Y611="","",Expense!F215)</f>
        <v/>
      </c>
      <c r="AA611" s="23"/>
    </row>
    <row r="612" spans="19:27" x14ac:dyDescent="0.25">
      <c r="S612" s="18" t="str">
        <f>IF(T612="","",MAX(S$400:S611)+1)</f>
        <v/>
      </c>
      <c r="T612" s="98" t="str">
        <f>IF(Income!C216=$K$3,Income!B216,"")</f>
        <v/>
      </c>
      <c r="U612" s="99" t="str">
        <f>IF(Income!C216=$K$3,Income!D216,"")</f>
        <v/>
      </c>
      <c r="V612" s="64" t="str">
        <f>IF(U612="","",Income!F216)</f>
        <v/>
      </c>
      <c r="W612" s="109" t="str">
        <f>IF(X612="","",MAX(W$400:W611)+1)</f>
        <v/>
      </c>
      <c r="X612" s="19" t="str">
        <f>IF(Expense!C216=$K$3,Expense!B216,"")</f>
        <v/>
      </c>
      <c r="Y612" s="20" t="str">
        <f>IF(Expense!C216=$K$3,Expense!D216,"")</f>
        <v/>
      </c>
      <c r="Z612" s="21" t="str">
        <f>IF(Y612="","",Expense!F216)</f>
        <v/>
      </c>
      <c r="AA612" s="23"/>
    </row>
    <row r="613" spans="19:27" x14ac:dyDescent="0.25">
      <c r="S613" s="18" t="str">
        <f>IF(T613="","",MAX(S$400:S612)+1)</f>
        <v/>
      </c>
      <c r="T613" s="98" t="str">
        <f>IF(Income!C217=$K$3,Income!B217,"")</f>
        <v/>
      </c>
      <c r="U613" s="99" t="str">
        <f>IF(Income!C217=$K$3,Income!D217,"")</f>
        <v/>
      </c>
      <c r="V613" s="64" t="str">
        <f>IF(U613="","",Income!F217)</f>
        <v/>
      </c>
      <c r="W613" s="109" t="str">
        <f>IF(X613="","",MAX(W$400:W612)+1)</f>
        <v/>
      </c>
      <c r="X613" s="19" t="str">
        <f>IF(Expense!C217=$K$3,Expense!B217,"")</f>
        <v/>
      </c>
      <c r="Y613" s="20" t="str">
        <f>IF(Expense!C217=$K$3,Expense!D217,"")</f>
        <v/>
      </c>
      <c r="Z613" s="21" t="str">
        <f>IF(Y613="","",Expense!F217)</f>
        <v/>
      </c>
      <c r="AA613" s="23"/>
    </row>
    <row r="614" spans="19:27" x14ac:dyDescent="0.25">
      <c r="S614" s="18" t="str">
        <f>IF(T614="","",MAX(S$400:S613)+1)</f>
        <v/>
      </c>
      <c r="T614" s="98" t="str">
        <f>IF(Income!C218=$K$3,Income!B218,"")</f>
        <v/>
      </c>
      <c r="U614" s="99" t="str">
        <f>IF(Income!C218=$K$3,Income!D218,"")</f>
        <v/>
      </c>
      <c r="V614" s="64" t="str">
        <f>IF(U614="","",Income!F218)</f>
        <v/>
      </c>
      <c r="W614" s="109" t="str">
        <f>IF(X614="","",MAX(W$400:W613)+1)</f>
        <v/>
      </c>
      <c r="X614" s="19" t="str">
        <f>IF(Expense!C218=$K$3,Expense!B218,"")</f>
        <v/>
      </c>
      <c r="Y614" s="20" t="str">
        <f>IF(Expense!C218=$K$3,Expense!D218,"")</f>
        <v/>
      </c>
      <c r="Z614" s="21" t="str">
        <f>IF(Y614="","",Expense!F218)</f>
        <v/>
      </c>
      <c r="AA614" s="23"/>
    </row>
    <row r="615" spans="19:27" x14ac:dyDescent="0.25">
      <c r="S615" s="18" t="str">
        <f>IF(T615="","",MAX(S$400:S614)+1)</f>
        <v/>
      </c>
      <c r="T615" s="98" t="str">
        <f>IF(Income!C219=$K$3,Income!B219,"")</f>
        <v/>
      </c>
      <c r="U615" s="99" t="str">
        <f>IF(Income!C219=$K$3,Income!D219,"")</f>
        <v/>
      </c>
      <c r="V615" s="64" t="str">
        <f>IF(U615="","",Income!F219)</f>
        <v/>
      </c>
      <c r="W615" s="109" t="str">
        <f>IF(X615="","",MAX(W$400:W614)+1)</f>
        <v/>
      </c>
      <c r="X615" s="19" t="str">
        <f>IF(Expense!C219=$K$3,Expense!B219,"")</f>
        <v/>
      </c>
      <c r="Y615" s="20" t="str">
        <f>IF(Expense!C219=$K$3,Expense!D219,"")</f>
        <v/>
      </c>
      <c r="Z615" s="21" t="str">
        <f>IF(Y615="","",Expense!F219)</f>
        <v/>
      </c>
      <c r="AA615" s="23"/>
    </row>
    <row r="616" spans="19:27" x14ac:dyDescent="0.25">
      <c r="S616" s="18" t="str">
        <f>IF(T616="","",MAX(S$400:S615)+1)</f>
        <v/>
      </c>
      <c r="T616" s="98" t="str">
        <f>IF(Income!C220=$K$3,Income!B220,"")</f>
        <v/>
      </c>
      <c r="U616" s="99" t="str">
        <f>IF(Income!C220=$K$3,Income!D220,"")</f>
        <v/>
      </c>
      <c r="V616" s="64" t="str">
        <f>IF(U616="","",Income!F220)</f>
        <v/>
      </c>
      <c r="W616" s="109" t="str">
        <f>IF(X616="","",MAX(W$400:W615)+1)</f>
        <v/>
      </c>
      <c r="X616" s="19" t="str">
        <f>IF(Expense!C220=$K$3,Expense!B220,"")</f>
        <v/>
      </c>
      <c r="Y616" s="20" t="str">
        <f>IF(Expense!C220=$K$3,Expense!D220,"")</f>
        <v/>
      </c>
      <c r="Z616" s="21" t="str">
        <f>IF(Y616="","",Expense!F220)</f>
        <v/>
      </c>
      <c r="AA616" s="23"/>
    </row>
    <row r="617" spans="19:27" x14ac:dyDescent="0.25">
      <c r="S617" s="18" t="str">
        <f>IF(T617="","",MAX(S$400:S616)+1)</f>
        <v/>
      </c>
      <c r="T617" s="98" t="str">
        <f>IF(Income!C221=$K$3,Income!B221,"")</f>
        <v/>
      </c>
      <c r="U617" s="99" t="str">
        <f>IF(Income!C221=$K$3,Income!D221,"")</f>
        <v/>
      </c>
      <c r="V617" s="64" t="str">
        <f>IF(U617="","",Income!F221)</f>
        <v/>
      </c>
      <c r="W617" s="109" t="str">
        <f>IF(X617="","",MAX(W$400:W616)+1)</f>
        <v/>
      </c>
      <c r="X617" s="19" t="str">
        <f>IF(Expense!C221=$K$3,Expense!B221,"")</f>
        <v/>
      </c>
      <c r="Y617" s="20" t="str">
        <f>IF(Expense!C221=$K$3,Expense!D221,"")</f>
        <v/>
      </c>
      <c r="Z617" s="21" t="str">
        <f>IF(Y617="","",Expense!F221)</f>
        <v/>
      </c>
      <c r="AA617" s="23"/>
    </row>
    <row r="618" spans="19:27" x14ac:dyDescent="0.25">
      <c r="S618" s="18" t="str">
        <f>IF(T618="","",MAX(S$400:S617)+1)</f>
        <v/>
      </c>
      <c r="T618" s="98" t="str">
        <f>IF(Income!C222=$K$3,Income!B222,"")</f>
        <v/>
      </c>
      <c r="U618" s="99" t="str">
        <f>IF(Income!C222=$K$3,Income!D222,"")</f>
        <v/>
      </c>
      <c r="V618" s="64" t="str">
        <f>IF(U618="","",Income!F222)</f>
        <v/>
      </c>
      <c r="W618" s="109" t="str">
        <f>IF(X618="","",MAX(W$400:W617)+1)</f>
        <v/>
      </c>
      <c r="X618" s="19" t="str">
        <f>IF(Expense!C222=$K$3,Expense!B222,"")</f>
        <v/>
      </c>
      <c r="Y618" s="20" t="str">
        <f>IF(Expense!C222=$K$3,Expense!D222,"")</f>
        <v/>
      </c>
      <c r="Z618" s="21" t="str">
        <f>IF(Y618="","",Expense!F222)</f>
        <v/>
      </c>
      <c r="AA618" s="23"/>
    </row>
    <row r="619" spans="19:27" x14ac:dyDescent="0.25">
      <c r="S619" s="18" t="str">
        <f>IF(T619="","",MAX(S$400:S618)+1)</f>
        <v/>
      </c>
      <c r="T619" s="98" t="str">
        <f>IF(Income!C223=$K$3,Income!B223,"")</f>
        <v/>
      </c>
      <c r="U619" s="99" t="str">
        <f>IF(Income!C223=$K$3,Income!D223,"")</f>
        <v/>
      </c>
      <c r="V619" s="64" t="str">
        <f>IF(U619="","",Income!F223)</f>
        <v/>
      </c>
      <c r="W619" s="109" t="str">
        <f>IF(X619="","",MAX(W$400:W618)+1)</f>
        <v/>
      </c>
      <c r="X619" s="19" t="str">
        <f>IF(Expense!C223=$K$3,Expense!B223,"")</f>
        <v/>
      </c>
      <c r="Y619" s="20" t="str">
        <f>IF(Expense!C223=$K$3,Expense!D223,"")</f>
        <v/>
      </c>
      <c r="Z619" s="21" t="str">
        <f>IF(Y619="","",Expense!F223)</f>
        <v/>
      </c>
      <c r="AA619" s="23"/>
    </row>
    <row r="620" spans="19:27" x14ac:dyDescent="0.25">
      <c r="S620" s="18" t="str">
        <f>IF(T620="","",MAX(S$400:S619)+1)</f>
        <v/>
      </c>
      <c r="T620" s="98" t="str">
        <f>IF(Income!C224=$K$3,Income!B224,"")</f>
        <v/>
      </c>
      <c r="U620" s="99" t="str">
        <f>IF(Income!C224=$K$3,Income!D224,"")</f>
        <v/>
      </c>
      <c r="V620" s="64" t="str">
        <f>IF(U620="","",Income!F224)</f>
        <v/>
      </c>
      <c r="W620" s="109" t="str">
        <f>IF(X620="","",MAX(W$400:W619)+1)</f>
        <v/>
      </c>
      <c r="X620" s="19" t="str">
        <f>IF(Expense!C224=$K$3,Expense!B224,"")</f>
        <v/>
      </c>
      <c r="Y620" s="20" t="str">
        <f>IF(Expense!C224=$K$3,Expense!D224,"")</f>
        <v/>
      </c>
      <c r="Z620" s="21" t="str">
        <f>IF(Y620="","",Expense!F224)</f>
        <v/>
      </c>
      <c r="AA620" s="23"/>
    </row>
    <row r="621" spans="19:27" x14ac:dyDescent="0.25">
      <c r="S621" s="18" t="str">
        <f>IF(T621="","",MAX(S$400:S620)+1)</f>
        <v/>
      </c>
      <c r="T621" s="98" t="str">
        <f>IF(Income!C225=$K$3,Income!B225,"")</f>
        <v/>
      </c>
      <c r="U621" s="99" t="str">
        <f>IF(Income!C225=$K$3,Income!D225,"")</f>
        <v/>
      </c>
      <c r="V621" s="64" t="str">
        <f>IF(U621="","",Income!F225)</f>
        <v/>
      </c>
      <c r="W621" s="109" t="str">
        <f>IF(X621="","",MAX(W$400:W620)+1)</f>
        <v/>
      </c>
      <c r="X621" s="19" t="str">
        <f>IF(Expense!C225=$K$3,Expense!B225,"")</f>
        <v/>
      </c>
      <c r="Y621" s="20" t="str">
        <f>IF(Expense!C225=$K$3,Expense!D225,"")</f>
        <v/>
      </c>
      <c r="Z621" s="21" t="str">
        <f>IF(Y621="","",Expense!F225)</f>
        <v/>
      </c>
      <c r="AA621" s="23"/>
    </row>
    <row r="622" spans="19:27" x14ac:dyDescent="0.25">
      <c r="S622" s="18" t="str">
        <f>IF(T622="","",MAX(S$400:S621)+1)</f>
        <v/>
      </c>
      <c r="T622" s="98" t="str">
        <f>IF(Income!C226=$K$3,Income!B226,"")</f>
        <v/>
      </c>
      <c r="U622" s="99" t="str">
        <f>IF(Income!C226=$K$3,Income!D226,"")</f>
        <v/>
      </c>
      <c r="V622" s="64" t="str">
        <f>IF(U622="","",Income!F226)</f>
        <v/>
      </c>
      <c r="W622" s="109" t="str">
        <f>IF(X622="","",MAX(W$400:W621)+1)</f>
        <v/>
      </c>
      <c r="X622" s="19" t="str">
        <f>IF(Expense!C226=$K$3,Expense!B226,"")</f>
        <v/>
      </c>
      <c r="Y622" s="20" t="str">
        <f>IF(Expense!C226=$K$3,Expense!D226,"")</f>
        <v/>
      </c>
      <c r="Z622" s="21" t="str">
        <f>IF(Y622="","",Expense!F226)</f>
        <v/>
      </c>
      <c r="AA622" s="23"/>
    </row>
    <row r="623" spans="19:27" x14ac:dyDescent="0.25">
      <c r="S623" s="18" t="str">
        <f>IF(T623="","",MAX(S$400:S622)+1)</f>
        <v/>
      </c>
      <c r="T623" s="98" t="str">
        <f>IF(Income!C227=$K$3,Income!B227,"")</f>
        <v/>
      </c>
      <c r="U623" s="99" t="str">
        <f>IF(Income!C227=$K$3,Income!D227,"")</f>
        <v/>
      </c>
      <c r="V623" s="64" t="str">
        <f>IF(U623="","",Income!F227)</f>
        <v/>
      </c>
      <c r="W623" s="109" t="str">
        <f>IF(X623="","",MAX(W$400:W622)+1)</f>
        <v/>
      </c>
      <c r="X623" s="19" t="str">
        <f>IF(Expense!C227=$K$3,Expense!B227,"")</f>
        <v/>
      </c>
      <c r="Y623" s="20" t="str">
        <f>IF(Expense!C227=$K$3,Expense!D227,"")</f>
        <v/>
      </c>
      <c r="Z623" s="21" t="str">
        <f>IF(Y623="","",Expense!F227)</f>
        <v/>
      </c>
      <c r="AA623" s="23"/>
    </row>
    <row r="624" spans="19:27" x14ac:dyDescent="0.25">
      <c r="S624" s="18" t="str">
        <f>IF(T624="","",MAX(S$400:S623)+1)</f>
        <v/>
      </c>
      <c r="T624" s="98" t="str">
        <f>IF(Income!C228=$K$3,Income!B228,"")</f>
        <v/>
      </c>
      <c r="U624" s="99" t="str">
        <f>IF(Income!C228=$K$3,Income!D228,"")</f>
        <v/>
      </c>
      <c r="V624" s="64" t="str">
        <f>IF(U624="","",Income!F228)</f>
        <v/>
      </c>
      <c r="W624" s="109" t="str">
        <f>IF(X624="","",MAX(W$400:W623)+1)</f>
        <v/>
      </c>
      <c r="X624" s="19" t="str">
        <f>IF(Expense!C228=$K$3,Expense!B228,"")</f>
        <v/>
      </c>
      <c r="Y624" s="20" t="str">
        <f>IF(Expense!C228=$K$3,Expense!D228,"")</f>
        <v/>
      </c>
      <c r="Z624" s="21" t="str">
        <f>IF(Y624="","",Expense!F228)</f>
        <v/>
      </c>
      <c r="AA624" s="23"/>
    </row>
    <row r="625" spans="19:27" x14ac:dyDescent="0.25">
      <c r="S625" s="18" t="str">
        <f>IF(T625="","",MAX(S$400:S624)+1)</f>
        <v/>
      </c>
      <c r="T625" s="98" t="str">
        <f>IF(Income!C229=$K$3,Income!B229,"")</f>
        <v/>
      </c>
      <c r="U625" s="99" t="str">
        <f>IF(Income!C229=$K$3,Income!D229,"")</f>
        <v/>
      </c>
      <c r="V625" s="64" t="str">
        <f>IF(U625="","",Income!F229)</f>
        <v/>
      </c>
      <c r="W625" s="109" t="str">
        <f>IF(X625="","",MAX(W$400:W624)+1)</f>
        <v/>
      </c>
      <c r="X625" s="19" t="str">
        <f>IF(Expense!C229=$K$3,Expense!B229,"")</f>
        <v/>
      </c>
      <c r="Y625" s="20" t="str">
        <f>IF(Expense!C229=$K$3,Expense!D229,"")</f>
        <v/>
      </c>
      <c r="Z625" s="21" t="str">
        <f>IF(Y625="","",Expense!F229)</f>
        <v/>
      </c>
      <c r="AA625" s="23"/>
    </row>
    <row r="626" spans="19:27" x14ac:dyDescent="0.25">
      <c r="S626" s="18" t="str">
        <f>IF(T626="","",MAX(S$400:S625)+1)</f>
        <v/>
      </c>
      <c r="T626" s="98" t="str">
        <f>IF(Income!C230=$K$3,Income!B230,"")</f>
        <v/>
      </c>
      <c r="U626" s="99" t="str">
        <f>IF(Income!C230=$K$3,Income!D230,"")</f>
        <v/>
      </c>
      <c r="V626" s="64" t="str">
        <f>IF(U626="","",Income!F230)</f>
        <v/>
      </c>
      <c r="W626" s="109" t="str">
        <f>IF(X626="","",MAX(W$400:W625)+1)</f>
        <v/>
      </c>
      <c r="X626" s="19" t="str">
        <f>IF(Expense!C230=$K$3,Expense!B230,"")</f>
        <v/>
      </c>
      <c r="Y626" s="20" t="str">
        <f>IF(Expense!C230=$K$3,Expense!D230,"")</f>
        <v/>
      </c>
      <c r="Z626" s="21" t="str">
        <f>IF(Y626="","",Expense!F230)</f>
        <v/>
      </c>
      <c r="AA626" s="23"/>
    </row>
    <row r="627" spans="19:27" x14ac:dyDescent="0.25">
      <c r="S627" s="18" t="str">
        <f>IF(T627="","",MAX(S$400:S626)+1)</f>
        <v/>
      </c>
      <c r="T627" s="98" t="str">
        <f>IF(Income!C231=$K$3,Income!B231,"")</f>
        <v/>
      </c>
      <c r="U627" s="99" t="str">
        <f>IF(Income!C231=$K$3,Income!D231,"")</f>
        <v/>
      </c>
      <c r="V627" s="64" t="str">
        <f>IF(U627="","",Income!F231)</f>
        <v/>
      </c>
      <c r="W627" s="109" t="str">
        <f>IF(X627="","",MAX(W$400:W626)+1)</f>
        <v/>
      </c>
      <c r="X627" s="19" t="str">
        <f>IF(Expense!C231=$K$3,Expense!B231,"")</f>
        <v/>
      </c>
      <c r="Y627" s="20" t="str">
        <f>IF(Expense!C231=$K$3,Expense!D231,"")</f>
        <v/>
      </c>
      <c r="Z627" s="21" t="str">
        <f>IF(Y627="","",Expense!F231)</f>
        <v/>
      </c>
      <c r="AA627" s="23"/>
    </row>
    <row r="628" spans="19:27" x14ac:dyDescent="0.25">
      <c r="S628" s="18" t="str">
        <f>IF(T628="","",MAX(S$400:S627)+1)</f>
        <v/>
      </c>
      <c r="T628" s="98" t="str">
        <f>IF(Income!C232=$K$3,Income!B232,"")</f>
        <v/>
      </c>
      <c r="U628" s="99" t="str">
        <f>IF(Income!C232=$K$3,Income!D232,"")</f>
        <v/>
      </c>
      <c r="V628" s="64" t="str">
        <f>IF(U628="","",Income!F232)</f>
        <v/>
      </c>
      <c r="W628" s="109" t="str">
        <f>IF(X628="","",MAX(W$400:W627)+1)</f>
        <v/>
      </c>
      <c r="X628" s="19" t="str">
        <f>IF(Expense!C232=$K$3,Expense!B232,"")</f>
        <v/>
      </c>
      <c r="Y628" s="20" t="str">
        <f>IF(Expense!C232=$K$3,Expense!D232,"")</f>
        <v/>
      </c>
      <c r="Z628" s="21" t="str">
        <f>IF(Y628="","",Expense!F232)</f>
        <v/>
      </c>
      <c r="AA628" s="23"/>
    </row>
    <row r="629" spans="19:27" x14ac:dyDescent="0.25">
      <c r="S629" s="18" t="str">
        <f>IF(T629="","",MAX(S$400:S628)+1)</f>
        <v/>
      </c>
      <c r="T629" s="98" t="str">
        <f>IF(Income!C233=$K$3,Income!B233,"")</f>
        <v/>
      </c>
      <c r="U629" s="99" t="str">
        <f>IF(Income!C233=$K$3,Income!D233,"")</f>
        <v/>
      </c>
      <c r="V629" s="64" t="str">
        <f>IF(U629="","",Income!F233)</f>
        <v/>
      </c>
      <c r="W629" s="109" t="str">
        <f>IF(X629="","",MAX(W$400:W628)+1)</f>
        <v/>
      </c>
      <c r="X629" s="19" t="str">
        <f>IF(Expense!C233=$K$3,Expense!B233,"")</f>
        <v/>
      </c>
      <c r="Y629" s="20" t="str">
        <f>IF(Expense!C233=$K$3,Expense!D233,"")</f>
        <v/>
      </c>
      <c r="Z629" s="21" t="str">
        <f>IF(Y629="","",Expense!F233)</f>
        <v/>
      </c>
      <c r="AA629" s="23"/>
    </row>
    <row r="630" spans="19:27" x14ac:dyDescent="0.25">
      <c r="S630" s="18" t="str">
        <f>IF(T630="","",MAX(S$400:S629)+1)</f>
        <v/>
      </c>
      <c r="T630" s="98" t="str">
        <f>IF(Income!C234=$K$3,Income!B234,"")</f>
        <v/>
      </c>
      <c r="U630" s="99" t="str">
        <f>IF(Income!C234=$K$3,Income!D234,"")</f>
        <v/>
      </c>
      <c r="V630" s="64" t="str">
        <f>IF(U630="","",Income!F234)</f>
        <v/>
      </c>
      <c r="W630" s="109" t="str">
        <f>IF(X630="","",MAX(W$400:W629)+1)</f>
        <v/>
      </c>
      <c r="X630" s="19" t="str">
        <f>IF(Expense!C234=$K$3,Expense!B234,"")</f>
        <v/>
      </c>
      <c r="Y630" s="20" t="str">
        <f>IF(Expense!C234=$K$3,Expense!D234,"")</f>
        <v/>
      </c>
      <c r="Z630" s="21" t="str">
        <f>IF(Y630="","",Expense!F234)</f>
        <v/>
      </c>
      <c r="AA630" s="23"/>
    </row>
    <row r="631" spans="19:27" x14ac:dyDescent="0.25">
      <c r="S631" s="18" t="str">
        <f>IF(T631="","",MAX(S$400:S630)+1)</f>
        <v/>
      </c>
      <c r="T631" s="98" t="str">
        <f>IF(Income!C235=$K$3,Income!B235,"")</f>
        <v/>
      </c>
      <c r="U631" s="99" t="str">
        <f>IF(Income!C235=$K$3,Income!D235,"")</f>
        <v/>
      </c>
      <c r="V631" s="64" t="str">
        <f>IF(U631="","",Income!F235)</f>
        <v/>
      </c>
      <c r="W631" s="109" t="str">
        <f>IF(X631="","",MAX(W$400:W630)+1)</f>
        <v/>
      </c>
      <c r="X631" s="19" t="str">
        <f>IF(Expense!C235=$K$3,Expense!B235,"")</f>
        <v/>
      </c>
      <c r="Y631" s="20" t="str">
        <f>IF(Expense!C235=$K$3,Expense!D235,"")</f>
        <v/>
      </c>
      <c r="Z631" s="21" t="str">
        <f>IF(Y631="","",Expense!F235)</f>
        <v/>
      </c>
      <c r="AA631" s="23"/>
    </row>
    <row r="632" spans="19:27" x14ac:dyDescent="0.25">
      <c r="S632" s="18" t="str">
        <f>IF(T632="","",MAX(S$400:S631)+1)</f>
        <v/>
      </c>
      <c r="T632" s="98" t="str">
        <f>IF(Income!C236=$K$3,Income!B236,"")</f>
        <v/>
      </c>
      <c r="U632" s="99" t="str">
        <f>IF(Income!C236=$K$3,Income!D236,"")</f>
        <v/>
      </c>
      <c r="V632" s="64" t="str">
        <f>IF(U632="","",Income!F236)</f>
        <v/>
      </c>
      <c r="W632" s="109" t="str">
        <f>IF(X632="","",MAX(W$400:W631)+1)</f>
        <v/>
      </c>
      <c r="X632" s="19" t="str">
        <f>IF(Expense!C236=$K$3,Expense!B236,"")</f>
        <v/>
      </c>
      <c r="Y632" s="20" t="str">
        <f>IF(Expense!C236=$K$3,Expense!D236,"")</f>
        <v/>
      </c>
      <c r="Z632" s="21" t="str">
        <f>IF(Y632="","",Expense!F236)</f>
        <v/>
      </c>
      <c r="AA632" s="23"/>
    </row>
    <row r="633" spans="19:27" x14ac:dyDescent="0.25">
      <c r="S633" s="18" t="str">
        <f>IF(T633="","",MAX(S$400:S632)+1)</f>
        <v/>
      </c>
      <c r="T633" s="98" t="str">
        <f>IF(Income!C237=$K$3,Income!B237,"")</f>
        <v/>
      </c>
      <c r="U633" s="99" t="str">
        <f>IF(Income!C237=$K$3,Income!D237,"")</f>
        <v/>
      </c>
      <c r="V633" s="64" t="str">
        <f>IF(U633="","",Income!F237)</f>
        <v/>
      </c>
      <c r="W633" s="109" t="str">
        <f>IF(X633="","",MAX(W$400:W632)+1)</f>
        <v/>
      </c>
      <c r="X633" s="19" t="str">
        <f>IF(Expense!C237=$K$3,Expense!B237,"")</f>
        <v/>
      </c>
      <c r="Y633" s="20" t="str">
        <f>IF(Expense!C237=$K$3,Expense!D237,"")</f>
        <v/>
      </c>
      <c r="Z633" s="21" t="str">
        <f>IF(Y633="","",Expense!F237)</f>
        <v/>
      </c>
      <c r="AA633" s="23"/>
    </row>
    <row r="634" spans="19:27" x14ac:dyDescent="0.25">
      <c r="S634" s="18" t="str">
        <f>IF(T634="","",MAX(S$400:S633)+1)</f>
        <v/>
      </c>
      <c r="T634" s="98" t="str">
        <f>IF(Income!C238=$K$3,Income!B238,"")</f>
        <v/>
      </c>
      <c r="U634" s="99" t="str">
        <f>IF(Income!C238=$K$3,Income!D238,"")</f>
        <v/>
      </c>
      <c r="V634" s="64" t="str">
        <f>IF(U634="","",Income!F238)</f>
        <v/>
      </c>
      <c r="W634" s="109" t="str">
        <f>IF(X634="","",MAX(W$400:W633)+1)</f>
        <v/>
      </c>
      <c r="X634" s="19" t="str">
        <f>IF(Expense!C238=$K$3,Expense!B238,"")</f>
        <v/>
      </c>
      <c r="Y634" s="20" t="str">
        <f>IF(Expense!C238=$K$3,Expense!D238,"")</f>
        <v/>
      </c>
      <c r="Z634" s="21" t="str">
        <f>IF(Y634="","",Expense!F238)</f>
        <v/>
      </c>
      <c r="AA634" s="23"/>
    </row>
    <row r="635" spans="19:27" x14ac:dyDescent="0.25">
      <c r="S635" s="18" t="str">
        <f>IF(T635="","",MAX(S$400:S634)+1)</f>
        <v/>
      </c>
      <c r="T635" s="98" t="str">
        <f>IF(Income!C239=$K$3,Income!B239,"")</f>
        <v/>
      </c>
      <c r="U635" s="99" t="str">
        <f>IF(Income!C239=$K$3,Income!D239,"")</f>
        <v/>
      </c>
      <c r="V635" s="64" t="str">
        <f>IF(U635="","",Income!F239)</f>
        <v/>
      </c>
      <c r="W635" s="109" t="str">
        <f>IF(X635="","",MAX(W$400:W634)+1)</f>
        <v/>
      </c>
      <c r="X635" s="19" t="str">
        <f>IF(Expense!C239=$K$3,Expense!B239,"")</f>
        <v/>
      </c>
      <c r="Y635" s="20" t="str">
        <f>IF(Expense!C239=$K$3,Expense!D239,"")</f>
        <v/>
      </c>
      <c r="Z635" s="21" t="str">
        <f>IF(Y635="","",Expense!F239)</f>
        <v/>
      </c>
      <c r="AA635" s="23"/>
    </row>
    <row r="636" spans="19:27" x14ac:dyDescent="0.25">
      <c r="S636" s="18" t="str">
        <f>IF(T636="","",MAX(S$400:S635)+1)</f>
        <v/>
      </c>
      <c r="T636" s="98" t="str">
        <f>IF(Income!C240=$K$3,Income!B240,"")</f>
        <v/>
      </c>
      <c r="U636" s="99" t="str">
        <f>IF(Income!C240=$K$3,Income!D240,"")</f>
        <v/>
      </c>
      <c r="V636" s="64" t="str">
        <f>IF(U636="","",Income!F240)</f>
        <v/>
      </c>
      <c r="W636" s="109" t="str">
        <f>IF(X636="","",MAX(W$400:W635)+1)</f>
        <v/>
      </c>
      <c r="X636" s="19" t="str">
        <f>IF(Expense!C240=$K$3,Expense!B240,"")</f>
        <v/>
      </c>
      <c r="Y636" s="20" t="str">
        <f>IF(Expense!C240=$K$3,Expense!D240,"")</f>
        <v/>
      </c>
      <c r="Z636" s="21" t="str">
        <f>IF(Y636="","",Expense!F240)</f>
        <v/>
      </c>
      <c r="AA636" s="23"/>
    </row>
    <row r="637" spans="19:27" x14ac:dyDescent="0.25">
      <c r="S637" s="18" t="str">
        <f>IF(T637="","",MAX(S$400:S636)+1)</f>
        <v/>
      </c>
      <c r="T637" s="98" t="str">
        <f>IF(Income!C241=$K$3,Income!B241,"")</f>
        <v/>
      </c>
      <c r="U637" s="99" t="str">
        <f>IF(Income!C241=$K$3,Income!D241,"")</f>
        <v/>
      </c>
      <c r="V637" s="64" t="str">
        <f>IF(U637="","",Income!F241)</f>
        <v/>
      </c>
      <c r="W637" s="109" t="str">
        <f>IF(X637="","",MAX(W$400:W636)+1)</f>
        <v/>
      </c>
      <c r="X637" s="19" t="str">
        <f>IF(Expense!C241=$K$3,Expense!B241,"")</f>
        <v/>
      </c>
      <c r="Y637" s="20" t="str">
        <f>IF(Expense!C241=$K$3,Expense!D241,"")</f>
        <v/>
      </c>
      <c r="Z637" s="21" t="str">
        <f>IF(Y637="","",Expense!F241)</f>
        <v/>
      </c>
      <c r="AA637" s="23"/>
    </row>
    <row r="638" spans="19:27" x14ac:dyDescent="0.25">
      <c r="S638" s="18" t="str">
        <f>IF(T638="","",MAX(S$400:S637)+1)</f>
        <v/>
      </c>
      <c r="T638" s="98" t="str">
        <f>IF(Income!C242=$K$3,Income!B242,"")</f>
        <v/>
      </c>
      <c r="U638" s="99" t="str">
        <f>IF(Income!C242=$K$3,Income!D242,"")</f>
        <v/>
      </c>
      <c r="V638" s="64" t="str">
        <f>IF(U638="","",Income!F242)</f>
        <v/>
      </c>
      <c r="W638" s="109" t="str">
        <f>IF(X638="","",MAX(W$400:W637)+1)</f>
        <v/>
      </c>
      <c r="X638" s="19" t="str">
        <f>IF(Expense!C242=$K$3,Expense!B242,"")</f>
        <v/>
      </c>
      <c r="Y638" s="20" t="str">
        <f>IF(Expense!C242=$K$3,Expense!D242,"")</f>
        <v/>
      </c>
      <c r="Z638" s="21" t="str">
        <f>IF(Y638="","",Expense!F242)</f>
        <v/>
      </c>
      <c r="AA638" s="23"/>
    </row>
    <row r="639" spans="19:27" x14ac:dyDescent="0.25">
      <c r="S639" s="18" t="str">
        <f>IF(T639="","",MAX(S$400:S638)+1)</f>
        <v/>
      </c>
      <c r="T639" s="98" t="str">
        <f>IF(Income!C243=$K$3,Income!B243,"")</f>
        <v/>
      </c>
      <c r="U639" s="99" t="str">
        <f>IF(Income!C243=$K$3,Income!D243,"")</f>
        <v/>
      </c>
      <c r="V639" s="64" t="str">
        <f>IF(U639="","",Income!F243)</f>
        <v/>
      </c>
      <c r="W639" s="109" t="str">
        <f>IF(X639="","",MAX(W$400:W638)+1)</f>
        <v/>
      </c>
      <c r="X639" s="19" t="str">
        <f>IF(Expense!C243=$K$3,Expense!B243,"")</f>
        <v/>
      </c>
      <c r="Y639" s="20" t="str">
        <f>IF(Expense!C243=$K$3,Expense!D243,"")</f>
        <v/>
      </c>
      <c r="Z639" s="21" t="str">
        <f>IF(Y639="","",Expense!F243)</f>
        <v/>
      </c>
      <c r="AA639" s="23"/>
    </row>
    <row r="640" spans="19:27" x14ac:dyDescent="0.25">
      <c r="S640" s="18" t="str">
        <f>IF(T640="","",MAX(S$400:S639)+1)</f>
        <v/>
      </c>
      <c r="T640" s="98" t="str">
        <f>IF(Income!C244=$K$3,Income!B244,"")</f>
        <v/>
      </c>
      <c r="U640" s="99" t="str">
        <f>IF(Income!C244=$K$3,Income!D244,"")</f>
        <v/>
      </c>
      <c r="V640" s="64" t="str">
        <f>IF(U640="","",Income!F244)</f>
        <v/>
      </c>
      <c r="W640" s="109" t="str">
        <f>IF(X640="","",MAX(W$400:W639)+1)</f>
        <v/>
      </c>
      <c r="X640" s="19" t="str">
        <f>IF(Expense!C244=$K$3,Expense!B244,"")</f>
        <v/>
      </c>
      <c r="Y640" s="20" t="str">
        <f>IF(Expense!C244=$K$3,Expense!D244,"")</f>
        <v/>
      </c>
      <c r="Z640" s="21" t="str">
        <f>IF(Y640="","",Expense!F244)</f>
        <v/>
      </c>
      <c r="AA640" s="23"/>
    </row>
    <row r="641" spans="19:27" x14ac:dyDescent="0.25">
      <c r="S641" s="18" t="str">
        <f>IF(T641="","",MAX(S$400:S640)+1)</f>
        <v/>
      </c>
      <c r="T641" s="98" t="str">
        <f>IF(Income!C245=$K$3,Income!B245,"")</f>
        <v/>
      </c>
      <c r="U641" s="99" t="str">
        <f>IF(Income!C245=$K$3,Income!D245,"")</f>
        <v/>
      </c>
      <c r="V641" s="64" t="str">
        <f>IF(U641="","",Income!F245)</f>
        <v/>
      </c>
      <c r="W641" s="109" t="str">
        <f>IF(X641="","",MAX(W$400:W640)+1)</f>
        <v/>
      </c>
      <c r="X641" s="19" t="str">
        <f>IF(Expense!C245=$K$3,Expense!B245,"")</f>
        <v/>
      </c>
      <c r="Y641" s="20" t="str">
        <f>IF(Expense!C245=$K$3,Expense!D245,"")</f>
        <v/>
      </c>
      <c r="Z641" s="21" t="str">
        <f>IF(Y641="","",Expense!F245)</f>
        <v/>
      </c>
      <c r="AA641" s="23"/>
    </row>
    <row r="642" spans="19:27" x14ac:dyDescent="0.25">
      <c r="S642" s="18" t="str">
        <f>IF(T642="","",MAX(S$400:S641)+1)</f>
        <v/>
      </c>
      <c r="T642" s="98" t="str">
        <f>IF(Income!C246=$K$3,Income!B246,"")</f>
        <v/>
      </c>
      <c r="U642" s="99" t="str">
        <f>IF(Income!C246=$K$3,Income!D246,"")</f>
        <v/>
      </c>
      <c r="V642" s="64" t="str">
        <f>IF(U642="","",Income!F246)</f>
        <v/>
      </c>
      <c r="W642" s="109" t="str">
        <f>IF(X642="","",MAX(W$400:W641)+1)</f>
        <v/>
      </c>
      <c r="X642" s="19" t="str">
        <f>IF(Expense!C246=$K$3,Expense!B246,"")</f>
        <v/>
      </c>
      <c r="Y642" s="20" t="str">
        <f>IF(Expense!C246=$K$3,Expense!D246,"")</f>
        <v/>
      </c>
      <c r="Z642" s="21" t="str">
        <f>IF(Y642="","",Expense!F246)</f>
        <v/>
      </c>
      <c r="AA642" s="23"/>
    </row>
    <row r="643" spans="19:27" x14ac:dyDescent="0.25">
      <c r="S643" s="18" t="str">
        <f>IF(T643="","",MAX(S$400:S642)+1)</f>
        <v/>
      </c>
      <c r="T643" s="98" t="str">
        <f>IF(Income!C247=$K$3,Income!B247,"")</f>
        <v/>
      </c>
      <c r="U643" s="99" t="str">
        <f>IF(Income!C247=$K$3,Income!D247,"")</f>
        <v/>
      </c>
      <c r="V643" s="64" t="str">
        <f>IF(U643="","",Income!F247)</f>
        <v/>
      </c>
      <c r="W643" s="109" t="str">
        <f>IF(X643="","",MAX(W$400:W642)+1)</f>
        <v/>
      </c>
      <c r="X643" s="19" t="str">
        <f>IF(Expense!C247=$K$3,Expense!B247,"")</f>
        <v/>
      </c>
      <c r="Y643" s="20" t="str">
        <f>IF(Expense!C247=$K$3,Expense!D247,"")</f>
        <v/>
      </c>
      <c r="Z643" s="21" t="str">
        <f>IF(Y643="","",Expense!F247)</f>
        <v/>
      </c>
      <c r="AA643" s="23"/>
    </row>
    <row r="644" spans="19:27" x14ac:dyDescent="0.25">
      <c r="S644" s="18" t="str">
        <f>IF(T644="","",MAX(S$400:S643)+1)</f>
        <v/>
      </c>
      <c r="T644" s="98" t="str">
        <f>IF(Income!C248=$K$3,Income!B248,"")</f>
        <v/>
      </c>
      <c r="U644" s="99" t="str">
        <f>IF(Income!C248=$K$3,Income!D248,"")</f>
        <v/>
      </c>
      <c r="V644" s="64" t="str">
        <f>IF(U644="","",Income!F248)</f>
        <v/>
      </c>
      <c r="W644" s="109" t="str">
        <f>IF(X644="","",MAX(W$400:W643)+1)</f>
        <v/>
      </c>
      <c r="X644" s="19" t="str">
        <f>IF(Expense!C248=$K$3,Expense!B248,"")</f>
        <v/>
      </c>
      <c r="Y644" s="20" t="str">
        <f>IF(Expense!C248=$K$3,Expense!D248,"")</f>
        <v/>
      </c>
      <c r="Z644" s="21" t="str">
        <f>IF(Y644="","",Expense!F248)</f>
        <v/>
      </c>
      <c r="AA644" s="23"/>
    </row>
    <row r="645" spans="19:27" x14ac:dyDescent="0.25">
      <c r="S645" s="18" t="str">
        <f>IF(T645="","",MAX(S$400:S644)+1)</f>
        <v/>
      </c>
      <c r="T645" s="98" t="str">
        <f>IF(Income!C249=$K$3,Income!B249,"")</f>
        <v/>
      </c>
      <c r="U645" s="99" t="str">
        <f>IF(Income!C249=$K$3,Income!D249,"")</f>
        <v/>
      </c>
      <c r="V645" s="64" t="str">
        <f>IF(U645="","",Income!F249)</f>
        <v/>
      </c>
      <c r="W645" s="109" t="str">
        <f>IF(X645="","",MAX(W$400:W644)+1)</f>
        <v/>
      </c>
      <c r="X645" s="19" t="str">
        <f>IF(Expense!C249=$K$3,Expense!B249,"")</f>
        <v/>
      </c>
      <c r="Y645" s="20" t="str">
        <f>IF(Expense!C249=$K$3,Expense!D249,"")</f>
        <v/>
      </c>
      <c r="Z645" s="21" t="str">
        <f>IF(Y645="","",Expense!F249)</f>
        <v/>
      </c>
      <c r="AA645" s="23"/>
    </row>
    <row r="646" spans="19:27" x14ac:dyDescent="0.25">
      <c r="S646" s="18" t="str">
        <f>IF(T646="","",MAX(S$400:S645)+1)</f>
        <v/>
      </c>
      <c r="T646" s="98" t="str">
        <f>IF(Income!C250=$K$3,Income!B250,"")</f>
        <v/>
      </c>
      <c r="U646" s="99" t="str">
        <f>IF(Income!C250=$K$3,Income!D250,"")</f>
        <v/>
      </c>
      <c r="V646" s="64" t="str">
        <f>IF(U646="","",Income!F250)</f>
        <v/>
      </c>
      <c r="W646" s="109" t="str">
        <f>IF(X646="","",MAX(W$400:W645)+1)</f>
        <v/>
      </c>
      <c r="X646" s="19" t="str">
        <f>IF(Expense!C250=$K$3,Expense!B250,"")</f>
        <v/>
      </c>
      <c r="Y646" s="20" t="str">
        <f>IF(Expense!C250=$K$3,Expense!D250,"")</f>
        <v/>
      </c>
      <c r="Z646" s="21" t="str">
        <f>IF(Y646="","",Expense!F250)</f>
        <v/>
      </c>
      <c r="AA646" s="23"/>
    </row>
    <row r="647" spans="19:27" x14ac:dyDescent="0.25">
      <c r="S647" s="18" t="str">
        <f>IF(T647="","",MAX(S$400:S646)+1)</f>
        <v/>
      </c>
      <c r="T647" s="98" t="str">
        <f>IF(Income!C251=$K$3,Income!B251,"")</f>
        <v/>
      </c>
      <c r="U647" s="99" t="str">
        <f>IF(Income!C251=$K$3,Income!D251,"")</f>
        <v/>
      </c>
      <c r="V647" s="64" t="str">
        <f>IF(U647="","",Income!F251)</f>
        <v/>
      </c>
      <c r="W647" s="109" t="str">
        <f>IF(X647="","",MAX(W$400:W646)+1)</f>
        <v/>
      </c>
      <c r="X647" s="19" t="str">
        <f>IF(Expense!C251=$K$3,Expense!B251,"")</f>
        <v/>
      </c>
      <c r="Y647" s="20" t="str">
        <f>IF(Expense!C251=$K$3,Expense!D251,"")</f>
        <v/>
      </c>
      <c r="Z647" s="21" t="str">
        <f>IF(Y647="","",Expense!F251)</f>
        <v/>
      </c>
      <c r="AA647" s="23"/>
    </row>
    <row r="648" spans="19:27" x14ac:dyDescent="0.25">
      <c r="S648" s="18" t="str">
        <f>IF(T648="","",MAX(S$400:S647)+1)</f>
        <v/>
      </c>
      <c r="T648" s="98" t="str">
        <f>IF(Income!C252=$K$3,Income!B252,"")</f>
        <v/>
      </c>
      <c r="U648" s="99" t="str">
        <f>IF(Income!C252=$K$3,Income!D252,"")</f>
        <v/>
      </c>
      <c r="V648" s="64" t="str">
        <f>IF(U648="","",Income!F252)</f>
        <v/>
      </c>
      <c r="W648" s="109" t="str">
        <f>IF(X648="","",MAX(W$400:W647)+1)</f>
        <v/>
      </c>
      <c r="X648" s="19" t="str">
        <f>IF(Expense!C252=$K$3,Expense!B252,"")</f>
        <v/>
      </c>
      <c r="Y648" s="20" t="str">
        <f>IF(Expense!C252=$K$3,Expense!D252,"")</f>
        <v/>
      </c>
      <c r="Z648" s="21" t="str">
        <f>IF(Y648="","",Expense!F252)</f>
        <v/>
      </c>
      <c r="AA648" s="23"/>
    </row>
    <row r="649" spans="19:27" x14ac:dyDescent="0.25">
      <c r="S649" s="18" t="str">
        <f>IF(T649="","",MAX(S$400:S648)+1)</f>
        <v/>
      </c>
      <c r="T649" s="98" t="str">
        <f>IF(Income!C253=$K$3,Income!B253,"")</f>
        <v/>
      </c>
      <c r="U649" s="99" t="str">
        <f>IF(Income!C253=$K$3,Income!D253,"")</f>
        <v/>
      </c>
      <c r="V649" s="64" t="str">
        <f>IF(U649="","",Income!F253)</f>
        <v/>
      </c>
      <c r="W649" s="109" t="str">
        <f>IF(X649="","",MAX(W$400:W648)+1)</f>
        <v/>
      </c>
      <c r="X649" s="19" t="str">
        <f>IF(Expense!C253=$K$3,Expense!B253,"")</f>
        <v/>
      </c>
      <c r="Y649" s="20" t="str">
        <f>IF(Expense!C253=$K$3,Expense!D253,"")</f>
        <v/>
      </c>
      <c r="Z649" s="21" t="str">
        <f>IF(Y649="","",Expense!F253)</f>
        <v/>
      </c>
      <c r="AA649" s="23"/>
    </row>
    <row r="650" spans="19:27" x14ac:dyDescent="0.25">
      <c r="S650" s="18" t="str">
        <f>IF(T650="","",MAX(S$400:S649)+1)</f>
        <v/>
      </c>
      <c r="T650" s="98" t="str">
        <f>IF(Income!C254=$K$3,Income!B254,"")</f>
        <v/>
      </c>
      <c r="U650" s="99" t="str">
        <f>IF(Income!C254=$K$3,Income!D254,"")</f>
        <v/>
      </c>
      <c r="V650" s="64" t="str">
        <f>IF(U650="","",Income!F254)</f>
        <v/>
      </c>
      <c r="W650" s="109" t="str">
        <f>IF(X650="","",MAX(W$400:W649)+1)</f>
        <v/>
      </c>
      <c r="X650" s="19" t="str">
        <f>IF(Expense!C254=$K$3,Expense!B254,"")</f>
        <v/>
      </c>
      <c r="Y650" s="20" t="str">
        <f>IF(Expense!C254=$K$3,Expense!D254,"")</f>
        <v/>
      </c>
      <c r="Z650" s="21" t="str">
        <f>IF(Y650="","",Expense!F254)</f>
        <v/>
      </c>
      <c r="AA650" s="23"/>
    </row>
    <row r="651" spans="19:27" x14ac:dyDescent="0.25">
      <c r="S651" s="18" t="str">
        <f>IF(T651="","",MAX(S$400:S650)+1)</f>
        <v/>
      </c>
      <c r="T651" s="98" t="str">
        <f>IF(Income!C255=$K$3,Income!B255,"")</f>
        <v/>
      </c>
      <c r="U651" s="99" t="str">
        <f>IF(Income!C255=$K$3,Income!D255,"")</f>
        <v/>
      </c>
      <c r="V651" s="64" t="str">
        <f>IF(U651="","",Income!F255)</f>
        <v/>
      </c>
      <c r="W651" s="109" t="str">
        <f>IF(X651="","",MAX(W$400:W650)+1)</f>
        <v/>
      </c>
      <c r="X651" s="19" t="str">
        <f>IF(Expense!C255=$K$3,Expense!B255,"")</f>
        <v/>
      </c>
      <c r="Y651" s="20" t="str">
        <f>IF(Expense!C255=$K$3,Expense!D255,"")</f>
        <v/>
      </c>
      <c r="Z651" s="21" t="str">
        <f>IF(Y651="","",Expense!F255)</f>
        <v/>
      </c>
      <c r="AA651" s="23"/>
    </row>
    <row r="652" spans="19:27" x14ac:dyDescent="0.25">
      <c r="S652" s="18" t="str">
        <f>IF(T652="","",MAX(S$400:S651)+1)</f>
        <v/>
      </c>
      <c r="T652" s="98" t="str">
        <f>IF(Income!C256=$K$3,Income!B256,"")</f>
        <v/>
      </c>
      <c r="U652" s="99" t="str">
        <f>IF(Income!C256=$K$3,Income!D256,"")</f>
        <v/>
      </c>
      <c r="V652" s="64" t="str">
        <f>IF(U652="","",Income!F256)</f>
        <v/>
      </c>
      <c r="W652" s="109" t="str">
        <f>IF(X652="","",MAX(W$400:W651)+1)</f>
        <v/>
      </c>
      <c r="X652" s="19" t="str">
        <f>IF(Expense!C256=$K$3,Expense!B256,"")</f>
        <v/>
      </c>
      <c r="Y652" s="20" t="str">
        <f>IF(Expense!C256=$K$3,Expense!D256,"")</f>
        <v/>
      </c>
      <c r="Z652" s="21" t="str">
        <f>IF(Y652="","",Expense!F256)</f>
        <v/>
      </c>
      <c r="AA652" s="23"/>
    </row>
    <row r="653" spans="19:27" x14ac:dyDescent="0.25">
      <c r="S653" s="18" t="str">
        <f>IF(T653="","",MAX(S$400:S652)+1)</f>
        <v/>
      </c>
      <c r="T653" s="98" t="str">
        <f>IF(Income!C257=$K$3,Income!B257,"")</f>
        <v/>
      </c>
      <c r="U653" s="99" t="str">
        <f>IF(Income!C257=$K$3,Income!D257,"")</f>
        <v/>
      </c>
      <c r="V653" s="64" t="str">
        <f>IF(U653="","",Income!F257)</f>
        <v/>
      </c>
      <c r="W653" s="109" t="str">
        <f>IF(X653="","",MAX(W$400:W652)+1)</f>
        <v/>
      </c>
      <c r="X653" s="19" t="str">
        <f>IF(Expense!C257=$K$3,Expense!B257,"")</f>
        <v/>
      </c>
      <c r="Y653" s="20" t="str">
        <f>IF(Expense!C257=$K$3,Expense!D257,"")</f>
        <v/>
      </c>
      <c r="Z653" s="21" t="str">
        <f>IF(Y653="","",Expense!F257)</f>
        <v/>
      </c>
      <c r="AA653" s="23"/>
    </row>
    <row r="654" spans="19:27" x14ac:dyDescent="0.25">
      <c r="S654" s="18" t="str">
        <f>IF(T654="","",MAX(S$400:S653)+1)</f>
        <v/>
      </c>
      <c r="T654" s="98" t="str">
        <f>IF(Income!C258=$K$3,Income!B258,"")</f>
        <v/>
      </c>
      <c r="U654" s="99" t="str">
        <f>IF(Income!C258=$K$3,Income!D258,"")</f>
        <v/>
      </c>
      <c r="V654" s="64" t="str">
        <f>IF(U654="","",Income!F258)</f>
        <v/>
      </c>
      <c r="W654" s="109" t="str">
        <f>IF(X654="","",MAX(W$400:W653)+1)</f>
        <v/>
      </c>
      <c r="X654" s="19" t="str">
        <f>IF(Expense!C258=$K$3,Expense!B258,"")</f>
        <v/>
      </c>
      <c r="Y654" s="20" t="str">
        <f>IF(Expense!C258=$K$3,Expense!D258,"")</f>
        <v/>
      </c>
      <c r="Z654" s="21" t="str">
        <f>IF(Y654="","",Expense!F258)</f>
        <v/>
      </c>
      <c r="AA654" s="23"/>
    </row>
    <row r="655" spans="19:27" x14ac:dyDescent="0.25">
      <c r="S655" s="18" t="str">
        <f>IF(T655="","",MAX(S$400:S654)+1)</f>
        <v/>
      </c>
      <c r="T655" s="98" t="str">
        <f>IF(Income!C259=$K$3,Income!B259,"")</f>
        <v/>
      </c>
      <c r="U655" s="99" t="str">
        <f>IF(Income!C259=$K$3,Income!D259,"")</f>
        <v/>
      </c>
      <c r="V655" s="64" t="str">
        <f>IF(U655="","",Income!F259)</f>
        <v/>
      </c>
      <c r="W655" s="109" t="str">
        <f>IF(X655="","",MAX(W$400:W654)+1)</f>
        <v/>
      </c>
      <c r="X655" s="19" t="str">
        <f>IF(Expense!C259=$K$3,Expense!B259,"")</f>
        <v/>
      </c>
      <c r="Y655" s="20" t="str">
        <f>IF(Expense!C259=$K$3,Expense!D259,"")</f>
        <v/>
      </c>
      <c r="Z655" s="21" t="str">
        <f>IF(Y655="","",Expense!F259)</f>
        <v/>
      </c>
      <c r="AA655" s="23"/>
    </row>
    <row r="656" spans="19:27" x14ac:dyDescent="0.25">
      <c r="S656" s="18" t="str">
        <f>IF(T656="","",MAX(S$400:S655)+1)</f>
        <v/>
      </c>
      <c r="T656" s="98" t="str">
        <f>IF(Income!C260=$K$3,Income!B260,"")</f>
        <v/>
      </c>
      <c r="U656" s="99" t="str">
        <f>IF(Income!C260=$K$3,Income!D260,"")</f>
        <v/>
      </c>
      <c r="V656" s="64" t="str">
        <f>IF(U656="","",Income!F260)</f>
        <v/>
      </c>
      <c r="W656" s="109" t="str">
        <f>IF(X656="","",MAX(W$400:W655)+1)</f>
        <v/>
      </c>
      <c r="X656" s="19" t="str">
        <f>IF(Expense!C260=$K$3,Expense!B260,"")</f>
        <v/>
      </c>
      <c r="Y656" s="20" t="str">
        <f>IF(Expense!C260=$K$3,Expense!D260,"")</f>
        <v/>
      </c>
      <c r="Z656" s="21" t="str">
        <f>IF(Y656="","",Expense!F260)</f>
        <v/>
      </c>
      <c r="AA656" s="23"/>
    </row>
    <row r="657" spans="19:27" x14ac:dyDescent="0.25">
      <c r="S657" s="18" t="str">
        <f>IF(T657="","",MAX(S$400:S656)+1)</f>
        <v/>
      </c>
      <c r="T657" s="98" t="str">
        <f>IF(Income!C261=$K$3,Income!B261,"")</f>
        <v/>
      </c>
      <c r="U657" s="99" t="str">
        <f>IF(Income!C261=$K$3,Income!D261,"")</f>
        <v/>
      </c>
      <c r="V657" s="64" t="str">
        <f>IF(U657="","",Income!F261)</f>
        <v/>
      </c>
      <c r="W657" s="109" t="str">
        <f>IF(X657="","",MAX(W$400:W656)+1)</f>
        <v/>
      </c>
      <c r="X657" s="19" t="str">
        <f>IF(Expense!C261=$K$3,Expense!B261,"")</f>
        <v/>
      </c>
      <c r="Y657" s="20" t="str">
        <f>IF(Expense!C261=$K$3,Expense!D261,"")</f>
        <v/>
      </c>
      <c r="Z657" s="21" t="str">
        <f>IF(Y657="","",Expense!F261)</f>
        <v/>
      </c>
      <c r="AA657" s="23"/>
    </row>
    <row r="658" spans="19:27" x14ac:dyDescent="0.25">
      <c r="S658" s="18" t="str">
        <f>IF(T658="","",MAX(S$400:S657)+1)</f>
        <v/>
      </c>
      <c r="T658" s="98" t="str">
        <f>IF(Income!C262=$K$3,Income!B262,"")</f>
        <v/>
      </c>
      <c r="U658" s="99" t="str">
        <f>IF(Income!C262=$K$3,Income!D262,"")</f>
        <v/>
      </c>
      <c r="V658" s="64" t="str">
        <f>IF(U658="","",Income!F262)</f>
        <v/>
      </c>
      <c r="W658" s="109" t="str">
        <f>IF(X658="","",MAX(W$400:W657)+1)</f>
        <v/>
      </c>
      <c r="X658" s="19" t="str">
        <f>IF(Expense!C262=$K$3,Expense!B262,"")</f>
        <v/>
      </c>
      <c r="Y658" s="20" t="str">
        <f>IF(Expense!C262=$K$3,Expense!D262,"")</f>
        <v/>
      </c>
      <c r="Z658" s="21" t="str">
        <f>IF(Y658="","",Expense!F262)</f>
        <v/>
      </c>
      <c r="AA658" s="23"/>
    </row>
    <row r="659" spans="19:27" x14ac:dyDescent="0.25">
      <c r="S659" s="18" t="str">
        <f>IF(T659="","",MAX(S$400:S658)+1)</f>
        <v/>
      </c>
      <c r="T659" s="98" t="str">
        <f>IF(Income!C263=$K$3,Income!B263,"")</f>
        <v/>
      </c>
      <c r="U659" s="99" t="str">
        <f>IF(Income!C263=$K$3,Income!D263,"")</f>
        <v/>
      </c>
      <c r="V659" s="64" t="str">
        <f>IF(U659="","",Income!F263)</f>
        <v/>
      </c>
      <c r="W659" s="109" t="str">
        <f>IF(X659="","",MAX(W$400:W658)+1)</f>
        <v/>
      </c>
      <c r="X659" s="19" t="str">
        <f>IF(Expense!C263=$K$3,Expense!B263,"")</f>
        <v/>
      </c>
      <c r="Y659" s="20" t="str">
        <f>IF(Expense!C263=$K$3,Expense!D263,"")</f>
        <v/>
      </c>
      <c r="Z659" s="21" t="str">
        <f>IF(Y659="","",Expense!F263)</f>
        <v/>
      </c>
      <c r="AA659" s="23"/>
    </row>
    <row r="660" spans="19:27" x14ac:dyDescent="0.25">
      <c r="S660" s="18" t="str">
        <f>IF(T660="","",MAX(S$400:S659)+1)</f>
        <v/>
      </c>
      <c r="T660" s="98" t="str">
        <f>IF(Income!C264=$K$3,Income!B264,"")</f>
        <v/>
      </c>
      <c r="U660" s="99" t="str">
        <f>IF(Income!C264=$K$3,Income!D264,"")</f>
        <v/>
      </c>
      <c r="V660" s="64" t="str">
        <f>IF(U660="","",Income!F264)</f>
        <v/>
      </c>
      <c r="W660" s="109" t="str">
        <f>IF(X660="","",MAX(W$400:W659)+1)</f>
        <v/>
      </c>
      <c r="X660" s="19" t="str">
        <f>IF(Expense!C264=$K$3,Expense!B264,"")</f>
        <v/>
      </c>
      <c r="Y660" s="20" t="str">
        <f>IF(Expense!C264=$K$3,Expense!D264,"")</f>
        <v/>
      </c>
      <c r="Z660" s="21" t="str">
        <f>IF(Y660="","",Expense!F264)</f>
        <v/>
      </c>
      <c r="AA660" s="23"/>
    </row>
    <row r="661" spans="19:27" x14ac:dyDescent="0.25">
      <c r="S661" s="18" t="str">
        <f>IF(T661="","",MAX(S$400:S660)+1)</f>
        <v/>
      </c>
      <c r="T661" s="98" t="str">
        <f>IF(Income!C265=$K$3,Income!B265,"")</f>
        <v/>
      </c>
      <c r="U661" s="99" t="str">
        <f>IF(Income!C265=$K$3,Income!D265,"")</f>
        <v/>
      </c>
      <c r="V661" s="64" t="str">
        <f>IF(U661="","",Income!F265)</f>
        <v/>
      </c>
      <c r="W661" s="109" t="str">
        <f>IF(X661="","",MAX(W$400:W660)+1)</f>
        <v/>
      </c>
      <c r="X661" s="19" t="str">
        <f>IF(Expense!C265=$K$3,Expense!B265,"")</f>
        <v/>
      </c>
      <c r="Y661" s="20" t="str">
        <f>IF(Expense!C265=$K$3,Expense!D265,"")</f>
        <v/>
      </c>
      <c r="Z661" s="21" t="str">
        <f>IF(Y661="","",Expense!F265)</f>
        <v/>
      </c>
      <c r="AA661" s="23"/>
    </row>
    <row r="662" spans="19:27" x14ac:dyDescent="0.25">
      <c r="S662" s="18" t="str">
        <f>IF(T662="","",MAX(S$400:S661)+1)</f>
        <v/>
      </c>
      <c r="T662" s="98" t="str">
        <f>IF(Income!C266=$K$3,Income!B266,"")</f>
        <v/>
      </c>
      <c r="U662" s="99" t="str">
        <f>IF(Income!C266=$K$3,Income!D266,"")</f>
        <v/>
      </c>
      <c r="V662" s="64" t="str">
        <f>IF(U662="","",Income!F266)</f>
        <v/>
      </c>
      <c r="W662" s="109" t="str">
        <f>IF(X662="","",MAX(W$400:W661)+1)</f>
        <v/>
      </c>
      <c r="X662" s="19" t="str">
        <f>IF(Expense!C266=$K$3,Expense!B266,"")</f>
        <v/>
      </c>
      <c r="Y662" s="20" t="str">
        <f>IF(Expense!C266=$K$3,Expense!D266,"")</f>
        <v/>
      </c>
      <c r="Z662" s="21" t="str">
        <f>IF(Y662="","",Expense!F266)</f>
        <v/>
      </c>
      <c r="AA662" s="23"/>
    </row>
    <row r="663" spans="19:27" x14ac:dyDescent="0.25">
      <c r="S663" s="18" t="str">
        <f>IF(T663="","",MAX(S$400:S662)+1)</f>
        <v/>
      </c>
      <c r="T663" s="98" t="str">
        <f>IF(Income!C267=$K$3,Income!B267,"")</f>
        <v/>
      </c>
      <c r="U663" s="99" t="str">
        <f>IF(Income!C267=$K$3,Income!D267,"")</f>
        <v/>
      </c>
      <c r="V663" s="64" t="str">
        <f>IF(U663="","",Income!F267)</f>
        <v/>
      </c>
      <c r="W663" s="109" t="str">
        <f>IF(X663="","",MAX(W$400:W662)+1)</f>
        <v/>
      </c>
      <c r="X663" s="19" t="str">
        <f>IF(Expense!C267=$K$3,Expense!B267,"")</f>
        <v/>
      </c>
      <c r="Y663" s="20" t="str">
        <f>IF(Expense!C267=$K$3,Expense!D267,"")</f>
        <v/>
      </c>
      <c r="Z663" s="21" t="str">
        <f>IF(Y663="","",Expense!F267)</f>
        <v/>
      </c>
      <c r="AA663" s="23"/>
    </row>
    <row r="664" spans="19:27" x14ac:dyDescent="0.25">
      <c r="S664" s="18" t="str">
        <f>IF(T664="","",MAX(S$400:S663)+1)</f>
        <v/>
      </c>
      <c r="T664" s="98" t="str">
        <f>IF(Income!C268=$K$3,Income!B268,"")</f>
        <v/>
      </c>
      <c r="U664" s="99" t="str">
        <f>IF(Income!C268=$K$3,Income!D268,"")</f>
        <v/>
      </c>
      <c r="V664" s="64" t="str">
        <f>IF(U664="","",Income!F268)</f>
        <v/>
      </c>
      <c r="W664" s="109" t="str">
        <f>IF(X664="","",MAX(W$400:W663)+1)</f>
        <v/>
      </c>
      <c r="X664" s="19" t="str">
        <f>IF(Expense!C268=$K$3,Expense!B268,"")</f>
        <v/>
      </c>
      <c r="Y664" s="20" t="str">
        <f>IF(Expense!C268=$K$3,Expense!D268,"")</f>
        <v/>
      </c>
      <c r="Z664" s="21" t="str">
        <f>IF(Y664="","",Expense!F268)</f>
        <v/>
      </c>
      <c r="AA664" s="23"/>
    </row>
    <row r="665" spans="19:27" x14ac:dyDescent="0.25">
      <c r="S665" s="18" t="str">
        <f>IF(T665="","",MAX(S$400:S664)+1)</f>
        <v/>
      </c>
      <c r="T665" s="98" t="str">
        <f>IF(Income!C269=$K$3,Income!B269,"")</f>
        <v/>
      </c>
      <c r="U665" s="99" t="str">
        <f>IF(Income!C269=$K$3,Income!D269,"")</f>
        <v/>
      </c>
      <c r="V665" s="64" t="str">
        <f>IF(U665="","",Income!F269)</f>
        <v/>
      </c>
      <c r="W665" s="109" t="str">
        <f>IF(X665="","",MAX(W$400:W664)+1)</f>
        <v/>
      </c>
      <c r="X665" s="19" t="str">
        <f>IF(Expense!C269=$K$3,Expense!B269,"")</f>
        <v/>
      </c>
      <c r="Y665" s="20" t="str">
        <f>IF(Expense!C269=$K$3,Expense!D269,"")</f>
        <v/>
      </c>
      <c r="Z665" s="21" t="str">
        <f>IF(Y665="","",Expense!F269)</f>
        <v/>
      </c>
      <c r="AA665" s="23"/>
    </row>
    <row r="666" spans="19:27" x14ac:dyDescent="0.25">
      <c r="S666" s="18" t="str">
        <f>IF(T666="","",MAX(S$400:S665)+1)</f>
        <v/>
      </c>
      <c r="T666" s="98" t="str">
        <f>IF(Income!C270=$K$3,Income!B270,"")</f>
        <v/>
      </c>
      <c r="U666" s="99" t="str">
        <f>IF(Income!C270=$K$3,Income!D270,"")</f>
        <v/>
      </c>
      <c r="V666" s="64" t="str">
        <f>IF(U666="","",Income!F270)</f>
        <v/>
      </c>
      <c r="W666" s="109" t="str">
        <f>IF(X666="","",MAX(W$400:W665)+1)</f>
        <v/>
      </c>
      <c r="X666" s="19" t="str">
        <f>IF(Expense!C270=$K$3,Expense!B270,"")</f>
        <v/>
      </c>
      <c r="Y666" s="20" t="str">
        <f>IF(Expense!C270=$K$3,Expense!D270,"")</f>
        <v/>
      </c>
      <c r="Z666" s="21" t="str">
        <f>IF(Y666="","",Expense!F270)</f>
        <v/>
      </c>
      <c r="AA666" s="23"/>
    </row>
    <row r="667" spans="19:27" x14ac:dyDescent="0.25">
      <c r="S667" s="18" t="str">
        <f>IF(T667="","",MAX(S$400:S666)+1)</f>
        <v/>
      </c>
      <c r="T667" s="98" t="str">
        <f>IF(Income!C271=$K$3,Income!B271,"")</f>
        <v/>
      </c>
      <c r="U667" s="99" t="str">
        <f>IF(Income!C271=$K$3,Income!D271,"")</f>
        <v/>
      </c>
      <c r="V667" s="64" t="str">
        <f>IF(U667="","",Income!F271)</f>
        <v/>
      </c>
      <c r="W667" s="109" t="str">
        <f>IF(X667="","",MAX(W$400:W666)+1)</f>
        <v/>
      </c>
      <c r="X667" s="19" t="str">
        <f>IF(Expense!C271=$K$3,Expense!B271,"")</f>
        <v/>
      </c>
      <c r="Y667" s="20" t="str">
        <f>IF(Expense!C271=$K$3,Expense!D271,"")</f>
        <v/>
      </c>
      <c r="Z667" s="21" t="str">
        <f>IF(Y667="","",Expense!F271)</f>
        <v/>
      </c>
      <c r="AA667" s="23"/>
    </row>
    <row r="668" spans="19:27" x14ac:dyDescent="0.25">
      <c r="S668" s="18" t="str">
        <f>IF(T668="","",MAX(S$400:S667)+1)</f>
        <v/>
      </c>
      <c r="T668" s="98" t="str">
        <f>IF(Income!C272=$K$3,Income!B272,"")</f>
        <v/>
      </c>
      <c r="U668" s="99" t="str">
        <f>IF(Income!C272=$K$3,Income!D272,"")</f>
        <v/>
      </c>
      <c r="V668" s="64" t="str">
        <f>IF(U668="","",Income!F272)</f>
        <v/>
      </c>
      <c r="W668" s="109" t="str">
        <f>IF(X668="","",MAX(W$400:W667)+1)</f>
        <v/>
      </c>
      <c r="X668" s="19" t="str">
        <f>IF(Expense!C272=$K$3,Expense!B272,"")</f>
        <v/>
      </c>
      <c r="Y668" s="20" t="str">
        <f>IF(Expense!C272=$K$3,Expense!D272,"")</f>
        <v/>
      </c>
      <c r="Z668" s="21" t="str">
        <f>IF(Y668="","",Expense!F272)</f>
        <v/>
      </c>
      <c r="AA668" s="23"/>
    </row>
    <row r="669" spans="19:27" x14ac:dyDescent="0.25">
      <c r="S669" s="18" t="str">
        <f>IF(T669="","",MAX(S$400:S668)+1)</f>
        <v/>
      </c>
      <c r="T669" s="98" t="str">
        <f>IF(Income!C273=$K$3,Income!B273,"")</f>
        <v/>
      </c>
      <c r="U669" s="99" t="str">
        <f>IF(Income!C273=$K$3,Income!D273,"")</f>
        <v/>
      </c>
      <c r="V669" s="64" t="str">
        <f>IF(U669="","",Income!F273)</f>
        <v/>
      </c>
      <c r="W669" s="109" t="str">
        <f>IF(X669="","",MAX(W$400:W668)+1)</f>
        <v/>
      </c>
      <c r="X669" s="19" t="str">
        <f>IF(Expense!C273=$K$3,Expense!B273,"")</f>
        <v/>
      </c>
      <c r="Y669" s="20" t="str">
        <f>IF(Expense!C273=$K$3,Expense!D273,"")</f>
        <v/>
      </c>
      <c r="Z669" s="21" t="str">
        <f>IF(Y669="","",Expense!F273)</f>
        <v/>
      </c>
      <c r="AA669" s="23"/>
    </row>
    <row r="670" spans="19:27" x14ac:dyDescent="0.25">
      <c r="S670" s="18" t="str">
        <f>IF(T670="","",MAX(S$400:S669)+1)</f>
        <v/>
      </c>
      <c r="T670" s="98" t="str">
        <f>IF(Income!C274=$K$3,Income!B274,"")</f>
        <v/>
      </c>
      <c r="U670" s="99" t="str">
        <f>IF(Income!C274=$K$3,Income!D274,"")</f>
        <v/>
      </c>
      <c r="V670" s="64" t="str">
        <f>IF(U670="","",Income!F274)</f>
        <v/>
      </c>
      <c r="W670" s="109" t="str">
        <f>IF(X670="","",MAX(W$400:W669)+1)</f>
        <v/>
      </c>
      <c r="X670" s="19" t="str">
        <f>IF(Expense!C274=$K$3,Expense!B274,"")</f>
        <v/>
      </c>
      <c r="Y670" s="20" t="str">
        <f>IF(Expense!C274=$K$3,Expense!D274,"")</f>
        <v/>
      </c>
      <c r="Z670" s="21" t="str">
        <f>IF(Y670="","",Expense!F274)</f>
        <v/>
      </c>
      <c r="AA670" s="23"/>
    </row>
    <row r="671" spans="19:27" x14ac:dyDescent="0.25">
      <c r="S671" s="18" t="str">
        <f>IF(T671="","",MAX(S$400:S670)+1)</f>
        <v/>
      </c>
      <c r="T671" s="98" t="str">
        <f>IF(Income!C275=$K$3,Income!B275,"")</f>
        <v/>
      </c>
      <c r="U671" s="99" t="str">
        <f>IF(Income!C275=$K$3,Income!D275,"")</f>
        <v/>
      </c>
      <c r="V671" s="64" t="str">
        <f>IF(U671="","",Income!F275)</f>
        <v/>
      </c>
      <c r="W671" s="109" t="str">
        <f>IF(X671="","",MAX(W$400:W670)+1)</f>
        <v/>
      </c>
      <c r="X671" s="19" t="str">
        <f>IF(Expense!C275=$K$3,Expense!B275,"")</f>
        <v/>
      </c>
      <c r="Y671" s="20" t="str">
        <f>IF(Expense!C275=$K$3,Expense!D275,"")</f>
        <v/>
      </c>
      <c r="Z671" s="21" t="str">
        <f>IF(Y671="","",Expense!F275)</f>
        <v/>
      </c>
      <c r="AA671" s="23"/>
    </row>
    <row r="672" spans="19:27" x14ac:dyDescent="0.25">
      <c r="S672" s="18" t="str">
        <f>IF(T672="","",MAX(S$400:S671)+1)</f>
        <v/>
      </c>
      <c r="T672" s="98" t="str">
        <f>IF(Income!C276=$K$3,Income!B276,"")</f>
        <v/>
      </c>
      <c r="U672" s="99" t="str">
        <f>IF(Income!C276=$K$3,Income!D276,"")</f>
        <v/>
      </c>
      <c r="V672" s="64" t="str">
        <f>IF(U672="","",Income!F276)</f>
        <v/>
      </c>
      <c r="W672" s="109" t="str">
        <f>IF(X672="","",MAX(W$400:W671)+1)</f>
        <v/>
      </c>
      <c r="X672" s="19" t="str">
        <f>IF(Expense!C276=$K$3,Expense!B276,"")</f>
        <v/>
      </c>
      <c r="Y672" s="20" t="str">
        <f>IF(Expense!C276=$K$3,Expense!D276,"")</f>
        <v/>
      </c>
      <c r="Z672" s="21" t="str">
        <f>IF(Y672="","",Expense!F276)</f>
        <v/>
      </c>
      <c r="AA672" s="23"/>
    </row>
    <row r="673" spans="19:27" x14ac:dyDescent="0.25">
      <c r="S673" s="18" t="str">
        <f>IF(T673="","",MAX(S$400:S672)+1)</f>
        <v/>
      </c>
      <c r="T673" s="98" t="str">
        <f>IF(Income!C277=$K$3,Income!B277,"")</f>
        <v/>
      </c>
      <c r="U673" s="99" t="str">
        <f>IF(Income!C277=$K$3,Income!D277,"")</f>
        <v/>
      </c>
      <c r="V673" s="64" t="str">
        <f>IF(U673="","",Income!F277)</f>
        <v/>
      </c>
      <c r="W673" s="109" t="str">
        <f>IF(X673="","",MAX(W$400:W672)+1)</f>
        <v/>
      </c>
      <c r="X673" s="19" t="str">
        <f>IF(Expense!C277=$K$3,Expense!B277,"")</f>
        <v/>
      </c>
      <c r="Y673" s="20" t="str">
        <f>IF(Expense!C277=$K$3,Expense!D277,"")</f>
        <v/>
      </c>
      <c r="Z673" s="21" t="str">
        <f>IF(Y673="","",Expense!F277)</f>
        <v/>
      </c>
      <c r="AA673" s="23"/>
    </row>
    <row r="674" spans="19:27" x14ac:dyDescent="0.25">
      <c r="S674" s="18" t="str">
        <f>IF(T674="","",MAX(S$400:S673)+1)</f>
        <v/>
      </c>
      <c r="T674" s="98" t="str">
        <f>IF(Income!C278=$K$3,Income!B278,"")</f>
        <v/>
      </c>
      <c r="U674" s="99" t="str">
        <f>IF(Income!C278=$K$3,Income!D278,"")</f>
        <v/>
      </c>
      <c r="V674" s="64" t="str">
        <f>IF(U674="","",Income!F278)</f>
        <v/>
      </c>
      <c r="W674" s="109" t="str">
        <f>IF(X674="","",MAX(W$400:W673)+1)</f>
        <v/>
      </c>
      <c r="X674" s="19" t="str">
        <f>IF(Expense!C278=$K$3,Expense!B278,"")</f>
        <v/>
      </c>
      <c r="Y674" s="20" t="str">
        <f>IF(Expense!C278=$K$3,Expense!D278,"")</f>
        <v/>
      </c>
      <c r="Z674" s="21" t="str">
        <f>IF(Y674="","",Expense!F278)</f>
        <v/>
      </c>
      <c r="AA674" s="23"/>
    </row>
    <row r="675" spans="19:27" x14ac:dyDescent="0.25">
      <c r="S675" s="18" t="str">
        <f>IF(T675="","",MAX(S$400:S674)+1)</f>
        <v/>
      </c>
      <c r="T675" s="98" t="str">
        <f>IF(Income!C279=$K$3,Income!B279,"")</f>
        <v/>
      </c>
      <c r="U675" s="99" t="str">
        <f>IF(Income!C279=$K$3,Income!D279,"")</f>
        <v/>
      </c>
      <c r="V675" s="64" t="str">
        <f>IF(U675="","",Income!F279)</f>
        <v/>
      </c>
      <c r="W675" s="109" t="str">
        <f>IF(X675="","",MAX(W$400:W674)+1)</f>
        <v/>
      </c>
      <c r="X675" s="19" t="str">
        <f>IF(Expense!C279=$K$3,Expense!B279,"")</f>
        <v/>
      </c>
      <c r="Y675" s="20" t="str">
        <f>IF(Expense!C279=$K$3,Expense!D279,"")</f>
        <v/>
      </c>
      <c r="Z675" s="21" t="str">
        <f>IF(Y675="","",Expense!F279)</f>
        <v/>
      </c>
      <c r="AA675" s="23"/>
    </row>
    <row r="676" spans="19:27" x14ac:dyDescent="0.25">
      <c r="S676" s="18" t="str">
        <f>IF(T676="","",MAX(S$400:S675)+1)</f>
        <v/>
      </c>
      <c r="T676" s="98" t="str">
        <f>IF(Income!C280=$K$3,Income!B280,"")</f>
        <v/>
      </c>
      <c r="U676" s="99" t="str">
        <f>IF(Income!C280=$K$3,Income!D280,"")</f>
        <v/>
      </c>
      <c r="V676" s="64" t="str">
        <f>IF(U676="","",Income!F280)</f>
        <v/>
      </c>
      <c r="W676" s="109" t="str">
        <f>IF(X676="","",MAX(W$400:W675)+1)</f>
        <v/>
      </c>
      <c r="X676" s="19" t="str">
        <f>IF(Expense!C280=$K$3,Expense!B280,"")</f>
        <v/>
      </c>
      <c r="Y676" s="20" t="str">
        <f>IF(Expense!C280=$K$3,Expense!D280,"")</f>
        <v/>
      </c>
      <c r="Z676" s="21" t="str">
        <f>IF(Y676="","",Expense!F280)</f>
        <v/>
      </c>
      <c r="AA676" s="23"/>
    </row>
    <row r="677" spans="19:27" x14ac:dyDescent="0.25">
      <c r="S677" s="18" t="str">
        <f>IF(T677="","",MAX(S$400:S676)+1)</f>
        <v/>
      </c>
      <c r="T677" s="98" t="str">
        <f>IF(Income!C281=$K$3,Income!B281,"")</f>
        <v/>
      </c>
      <c r="U677" s="99" t="str">
        <f>IF(Income!C281=$K$3,Income!D281,"")</f>
        <v/>
      </c>
      <c r="V677" s="64" t="str">
        <f>IF(U677="","",Income!F281)</f>
        <v/>
      </c>
      <c r="W677" s="109" t="str">
        <f>IF(X677="","",MAX(W$400:W676)+1)</f>
        <v/>
      </c>
      <c r="X677" s="19" t="str">
        <f>IF(Expense!C281=$K$3,Expense!B281,"")</f>
        <v/>
      </c>
      <c r="Y677" s="20" t="str">
        <f>IF(Expense!C281=$K$3,Expense!D281,"")</f>
        <v/>
      </c>
      <c r="Z677" s="21" t="str">
        <f>IF(Y677="","",Expense!F281)</f>
        <v/>
      </c>
      <c r="AA677" s="23"/>
    </row>
    <row r="678" spans="19:27" x14ac:dyDescent="0.25">
      <c r="S678" s="18" t="str">
        <f>IF(T678="","",MAX(S$400:S677)+1)</f>
        <v/>
      </c>
      <c r="T678" s="98" t="str">
        <f>IF(Income!C282=$K$3,Income!B282,"")</f>
        <v/>
      </c>
      <c r="U678" s="99" t="str">
        <f>IF(Income!C282=$K$3,Income!D282,"")</f>
        <v/>
      </c>
      <c r="V678" s="64" t="str">
        <f>IF(U678="","",Income!F282)</f>
        <v/>
      </c>
      <c r="W678" s="109" t="str">
        <f>IF(X678="","",MAX(W$400:W677)+1)</f>
        <v/>
      </c>
      <c r="X678" s="19" t="str">
        <f>IF(Expense!C282=$K$3,Expense!B282,"")</f>
        <v/>
      </c>
      <c r="Y678" s="20" t="str">
        <f>IF(Expense!C282=$K$3,Expense!D282,"")</f>
        <v/>
      </c>
      <c r="Z678" s="21" t="str">
        <f>IF(Y678="","",Expense!F282)</f>
        <v/>
      </c>
      <c r="AA678" s="23"/>
    </row>
    <row r="679" spans="19:27" x14ac:dyDescent="0.25">
      <c r="S679" s="18" t="str">
        <f>IF(T679="","",MAX(S$400:S678)+1)</f>
        <v/>
      </c>
      <c r="T679" s="98" t="str">
        <f>IF(Income!C283=$K$3,Income!B283,"")</f>
        <v/>
      </c>
      <c r="U679" s="99" t="str">
        <f>IF(Income!C283=$K$3,Income!D283,"")</f>
        <v/>
      </c>
      <c r="V679" s="64" t="str">
        <f>IF(U679="","",Income!F283)</f>
        <v/>
      </c>
      <c r="W679" s="109" t="str">
        <f>IF(X679="","",MAX(W$400:W678)+1)</f>
        <v/>
      </c>
      <c r="X679" s="19" t="str">
        <f>IF(Expense!C283=$K$3,Expense!B283,"")</f>
        <v/>
      </c>
      <c r="Y679" s="20" t="str">
        <f>IF(Expense!C283=$K$3,Expense!D283,"")</f>
        <v/>
      </c>
      <c r="Z679" s="21" t="str">
        <f>IF(Y679="","",Expense!F283)</f>
        <v/>
      </c>
      <c r="AA679" s="23"/>
    </row>
    <row r="680" spans="19:27" x14ac:dyDescent="0.25">
      <c r="S680" s="18" t="str">
        <f>IF(T680="","",MAX(S$400:S679)+1)</f>
        <v/>
      </c>
      <c r="T680" s="98" t="str">
        <f>IF(Income!C284=$K$3,Income!B284,"")</f>
        <v/>
      </c>
      <c r="U680" s="99" t="str">
        <f>IF(Income!C284=$K$3,Income!D284,"")</f>
        <v/>
      </c>
      <c r="V680" s="64" t="str">
        <f>IF(U680="","",Income!F284)</f>
        <v/>
      </c>
      <c r="W680" s="109" t="str">
        <f>IF(X680="","",MAX(W$400:W679)+1)</f>
        <v/>
      </c>
      <c r="X680" s="19" t="str">
        <f>IF(Expense!C284=$K$3,Expense!B284,"")</f>
        <v/>
      </c>
      <c r="Y680" s="20" t="str">
        <f>IF(Expense!C284=$K$3,Expense!D284,"")</f>
        <v/>
      </c>
      <c r="Z680" s="21" t="str">
        <f>IF(Y680="","",Expense!F284)</f>
        <v/>
      </c>
      <c r="AA680" s="23"/>
    </row>
    <row r="681" spans="19:27" x14ac:dyDescent="0.25">
      <c r="S681" s="18" t="str">
        <f>IF(T681="","",MAX(S$400:S680)+1)</f>
        <v/>
      </c>
      <c r="T681" s="98" t="str">
        <f>IF(Income!C285=$K$3,Income!B285,"")</f>
        <v/>
      </c>
      <c r="U681" s="99" t="str">
        <f>IF(Income!C285=$K$3,Income!D285,"")</f>
        <v/>
      </c>
      <c r="V681" s="64" t="str">
        <f>IF(U681="","",Income!F285)</f>
        <v/>
      </c>
      <c r="W681" s="109" t="str">
        <f>IF(X681="","",MAX(W$400:W680)+1)</f>
        <v/>
      </c>
      <c r="X681" s="19" t="str">
        <f>IF(Expense!C285=$K$3,Expense!B285,"")</f>
        <v/>
      </c>
      <c r="Y681" s="20" t="str">
        <f>IF(Expense!C285=$K$3,Expense!D285,"")</f>
        <v/>
      </c>
      <c r="Z681" s="21" t="str">
        <f>IF(Y681="","",Expense!F285)</f>
        <v/>
      </c>
      <c r="AA681" s="23"/>
    </row>
    <row r="682" spans="19:27" x14ac:dyDescent="0.25">
      <c r="S682" s="18" t="str">
        <f>IF(T682="","",MAX(S$400:S681)+1)</f>
        <v/>
      </c>
      <c r="T682" s="98" t="str">
        <f>IF(Income!C286=$K$3,Income!B286,"")</f>
        <v/>
      </c>
      <c r="U682" s="99" t="str">
        <f>IF(Income!C286=$K$3,Income!D286,"")</f>
        <v/>
      </c>
      <c r="V682" s="64" t="str">
        <f>IF(U682="","",Income!F286)</f>
        <v/>
      </c>
      <c r="W682" s="109" t="str">
        <f>IF(X682="","",MAX(W$400:W681)+1)</f>
        <v/>
      </c>
      <c r="X682" s="19" t="str">
        <f>IF(Expense!C286=$K$3,Expense!B286,"")</f>
        <v/>
      </c>
      <c r="Y682" s="20" t="str">
        <f>IF(Expense!C286=$K$3,Expense!D286,"")</f>
        <v/>
      </c>
      <c r="Z682" s="21" t="str">
        <f>IF(Y682="","",Expense!F286)</f>
        <v/>
      </c>
      <c r="AA682" s="23"/>
    </row>
    <row r="683" spans="19:27" x14ac:dyDescent="0.25">
      <c r="S683" s="18" t="str">
        <f>IF(T683="","",MAX(S$400:S682)+1)</f>
        <v/>
      </c>
      <c r="T683" s="98" t="str">
        <f>IF(Income!C287=$K$3,Income!B287,"")</f>
        <v/>
      </c>
      <c r="U683" s="99" t="str">
        <f>IF(Income!C287=$K$3,Income!D287,"")</f>
        <v/>
      </c>
      <c r="V683" s="64" t="str">
        <f>IF(U683="","",Income!F287)</f>
        <v/>
      </c>
      <c r="W683" s="109" t="str">
        <f>IF(X683="","",MAX(W$400:W682)+1)</f>
        <v/>
      </c>
      <c r="X683" s="19" t="str">
        <f>IF(Expense!C287=$K$3,Expense!B287,"")</f>
        <v/>
      </c>
      <c r="Y683" s="20" t="str">
        <f>IF(Expense!C287=$K$3,Expense!D287,"")</f>
        <v/>
      </c>
      <c r="Z683" s="21" t="str">
        <f>IF(Y683="","",Expense!F287)</f>
        <v/>
      </c>
      <c r="AA683" s="23"/>
    </row>
    <row r="684" spans="19:27" x14ac:dyDescent="0.25">
      <c r="S684" s="18" t="str">
        <f>IF(T684="","",MAX(S$400:S683)+1)</f>
        <v/>
      </c>
      <c r="T684" s="98" t="str">
        <f>IF(Income!C288=$K$3,Income!B288,"")</f>
        <v/>
      </c>
      <c r="U684" s="99" t="str">
        <f>IF(Income!C288=$K$3,Income!D288,"")</f>
        <v/>
      </c>
      <c r="V684" s="64" t="str">
        <f>IF(U684="","",Income!F288)</f>
        <v/>
      </c>
      <c r="W684" s="109" t="str">
        <f>IF(X684="","",MAX(W$400:W683)+1)</f>
        <v/>
      </c>
      <c r="X684" s="19" t="str">
        <f>IF(Expense!C288=$K$3,Expense!B288,"")</f>
        <v/>
      </c>
      <c r="Y684" s="20" t="str">
        <f>IF(Expense!C288=$K$3,Expense!D288,"")</f>
        <v/>
      </c>
      <c r="Z684" s="21" t="str">
        <f>IF(Y684="","",Expense!F288)</f>
        <v/>
      </c>
      <c r="AA684" s="23"/>
    </row>
    <row r="685" spans="19:27" x14ac:dyDescent="0.25">
      <c r="S685" s="18" t="str">
        <f>IF(T685="","",MAX(S$400:S684)+1)</f>
        <v/>
      </c>
      <c r="T685" s="98" t="str">
        <f>IF(Income!C289=$K$3,Income!B289,"")</f>
        <v/>
      </c>
      <c r="U685" s="99" t="str">
        <f>IF(Income!C289=$K$3,Income!D289,"")</f>
        <v/>
      </c>
      <c r="V685" s="64" t="str">
        <f>IF(U685="","",Income!F289)</f>
        <v/>
      </c>
      <c r="W685" s="109" t="str">
        <f>IF(X685="","",MAX(W$400:W684)+1)</f>
        <v/>
      </c>
      <c r="X685" s="19" t="str">
        <f>IF(Expense!C289=$K$3,Expense!B289,"")</f>
        <v/>
      </c>
      <c r="Y685" s="20" t="str">
        <f>IF(Expense!C289=$K$3,Expense!D289,"")</f>
        <v/>
      </c>
      <c r="Z685" s="21" t="str">
        <f>IF(Y685="","",Expense!F289)</f>
        <v/>
      </c>
      <c r="AA685" s="23"/>
    </row>
    <row r="686" spans="19:27" x14ac:dyDescent="0.25">
      <c r="S686" s="18" t="str">
        <f>IF(T686="","",MAX(S$400:S685)+1)</f>
        <v/>
      </c>
      <c r="T686" s="98" t="str">
        <f>IF(Income!C290=$K$3,Income!B290,"")</f>
        <v/>
      </c>
      <c r="U686" s="99" t="str">
        <f>IF(Income!C290=$K$3,Income!D290,"")</f>
        <v/>
      </c>
      <c r="V686" s="64" t="str">
        <f>IF(U686="","",Income!F290)</f>
        <v/>
      </c>
      <c r="W686" s="109" t="str">
        <f>IF(X686="","",MAX(W$400:W685)+1)</f>
        <v/>
      </c>
      <c r="X686" s="19" t="str">
        <f>IF(Expense!C290=$K$3,Expense!B290,"")</f>
        <v/>
      </c>
      <c r="Y686" s="20" t="str">
        <f>IF(Expense!C290=$K$3,Expense!D290,"")</f>
        <v/>
      </c>
      <c r="Z686" s="21" t="str">
        <f>IF(Y686="","",Expense!F290)</f>
        <v/>
      </c>
      <c r="AA686" s="23"/>
    </row>
    <row r="687" spans="19:27" x14ac:dyDescent="0.25">
      <c r="S687" s="18" t="str">
        <f>IF(T687="","",MAX(S$400:S686)+1)</f>
        <v/>
      </c>
      <c r="T687" s="98" t="str">
        <f>IF(Income!C291=$K$3,Income!B291,"")</f>
        <v/>
      </c>
      <c r="U687" s="99" t="str">
        <f>IF(Income!C291=$K$3,Income!D291,"")</f>
        <v/>
      </c>
      <c r="V687" s="64" t="str">
        <f>IF(U687="","",Income!F291)</f>
        <v/>
      </c>
      <c r="W687" s="109" t="str">
        <f>IF(X687="","",MAX(W$400:W686)+1)</f>
        <v/>
      </c>
      <c r="X687" s="19" t="str">
        <f>IF(Expense!C291=$K$3,Expense!B291,"")</f>
        <v/>
      </c>
      <c r="Y687" s="20" t="str">
        <f>IF(Expense!C291=$K$3,Expense!D291,"")</f>
        <v/>
      </c>
      <c r="Z687" s="21" t="str">
        <f>IF(Y687="","",Expense!F291)</f>
        <v/>
      </c>
      <c r="AA687" s="23"/>
    </row>
    <row r="688" spans="19:27" x14ac:dyDescent="0.25">
      <c r="S688" s="18" t="str">
        <f>IF(T688="","",MAX(S$400:S687)+1)</f>
        <v/>
      </c>
      <c r="T688" s="98" t="str">
        <f>IF(Income!C292=$K$3,Income!B292,"")</f>
        <v/>
      </c>
      <c r="U688" s="99" t="str">
        <f>IF(Income!C292=$K$3,Income!D292,"")</f>
        <v/>
      </c>
      <c r="V688" s="64" t="str">
        <f>IF(U688="","",Income!F292)</f>
        <v/>
      </c>
      <c r="W688" s="109" t="str">
        <f>IF(X688="","",MAX(W$400:W687)+1)</f>
        <v/>
      </c>
      <c r="X688" s="19" t="str">
        <f>IF(Expense!C292=$K$3,Expense!B292,"")</f>
        <v/>
      </c>
      <c r="Y688" s="20" t="str">
        <f>IF(Expense!C292=$K$3,Expense!D292,"")</f>
        <v/>
      </c>
      <c r="Z688" s="21" t="str">
        <f>IF(Y688="","",Expense!F292)</f>
        <v/>
      </c>
      <c r="AA688" s="23"/>
    </row>
    <row r="689" spans="19:27" x14ac:dyDescent="0.25">
      <c r="S689" s="18" t="str">
        <f>IF(T689="","",MAX(S$400:S688)+1)</f>
        <v/>
      </c>
      <c r="T689" s="98" t="str">
        <f>IF(Income!C293=$K$3,Income!B293,"")</f>
        <v/>
      </c>
      <c r="U689" s="99" t="str">
        <f>IF(Income!C293=$K$3,Income!D293,"")</f>
        <v/>
      </c>
      <c r="V689" s="64" t="str">
        <f>IF(U689="","",Income!F293)</f>
        <v/>
      </c>
      <c r="W689" s="109" t="str">
        <f>IF(X689="","",MAX(W$400:W688)+1)</f>
        <v/>
      </c>
      <c r="X689" s="19" t="str">
        <f>IF(Expense!C293=$K$3,Expense!B293,"")</f>
        <v/>
      </c>
      <c r="Y689" s="20" t="str">
        <f>IF(Expense!C293=$K$3,Expense!D293,"")</f>
        <v/>
      </c>
      <c r="Z689" s="21" t="str">
        <f>IF(Y689="","",Expense!F293)</f>
        <v/>
      </c>
      <c r="AA689" s="23"/>
    </row>
    <row r="690" spans="19:27" x14ac:dyDescent="0.25">
      <c r="S690" s="18" t="str">
        <f>IF(T690="","",MAX(S$400:S689)+1)</f>
        <v/>
      </c>
      <c r="T690" s="98" t="str">
        <f>IF(Income!C294=$K$3,Income!B294,"")</f>
        <v/>
      </c>
      <c r="U690" s="99" t="str">
        <f>IF(Income!C294=$K$3,Income!D294,"")</f>
        <v/>
      </c>
      <c r="V690" s="64" t="str">
        <f>IF(U690="","",Income!F294)</f>
        <v/>
      </c>
      <c r="W690" s="109" t="str">
        <f>IF(X690="","",MAX(W$400:W689)+1)</f>
        <v/>
      </c>
      <c r="X690" s="19" t="str">
        <f>IF(Expense!C294=$K$3,Expense!B294,"")</f>
        <v/>
      </c>
      <c r="Y690" s="20" t="str">
        <f>IF(Expense!C294=$K$3,Expense!D294,"")</f>
        <v/>
      </c>
      <c r="Z690" s="21" t="str">
        <f>IF(Y690="","",Expense!F294)</f>
        <v/>
      </c>
      <c r="AA690" s="23"/>
    </row>
    <row r="691" spans="19:27" x14ac:dyDescent="0.25">
      <c r="S691" s="18" t="str">
        <f>IF(T691="","",MAX(S$400:S690)+1)</f>
        <v/>
      </c>
      <c r="T691" s="98" t="str">
        <f>IF(Income!C295=$K$3,Income!B295,"")</f>
        <v/>
      </c>
      <c r="U691" s="99" t="str">
        <f>IF(Income!C295=$K$3,Income!D295,"")</f>
        <v/>
      </c>
      <c r="V691" s="64" t="str">
        <f>IF(U691="","",Income!F295)</f>
        <v/>
      </c>
      <c r="W691" s="109" t="str">
        <f>IF(X691="","",MAX(W$400:W690)+1)</f>
        <v/>
      </c>
      <c r="X691" s="19" t="str">
        <f>IF(Expense!C295=$K$3,Expense!B295,"")</f>
        <v/>
      </c>
      <c r="Y691" s="20" t="str">
        <f>IF(Expense!C295=$K$3,Expense!D295,"")</f>
        <v/>
      </c>
      <c r="Z691" s="21" t="str">
        <f>IF(Y691="","",Expense!F295)</f>
        <v/>
      </c>
      <c r="AA691" s="23"/>
    </row>
    <row r="692" spans="19:27" x14ac:dyDescent="0.25">
      <c r="S692" s="18" t="str">
        <f>IF(T692="","",MAX(S$400:S691)+1)</f>
        <v/>
      </c>
      <c r="T692" s="98" t="str">
        <f>IF(Income!C296=$K$3,Income!B296,"")</f>
        <v/>
      </c>
      <c r="U692" s="99" t="str">
        <f>IF(Income!C296=$K$3,Income!D296,"")</f>
        <v/>
      </c>
      <c r="V692" s="64" t="str">
        <f>IF(U692="","",Income!F296)</f>
        <v/>
      </c>
      <c r="W692" s="109" t="str">
        <f>IF(X692="","",MAX(W$400:W691)+1)</f>
        <v/>
      </c>
      <c r="X692" s="19" t="str">
        <f>IF(Expense!C296=$K$3,Expense!B296,"")</f>
        <v/>
      </c>
      <c r="Y692" s="20" t="str">
        <f>IF(Expense!C296=$K$3,Expense!D296,"")</f>
        <v/>
      </c>
      <c r="Z692" s="21" t="str">
        <f>IF(Y692="","",Expense!F296)</f>
        <v/>
      </c>
      <c r="AA692" s="23"/>
    </row>
    <row r="693" spans="19:27" x14ac:dyDescent="0.25">
      <c r="S693" s="18" t="str">
        <f>IF(T693="","",MAX(S$400:S692)+1)</f>
        <v/>
      </c>
      <c r="T693" s="98" t="str">
        <f>IF(Income!C297=$K$3,Income!B297,"")</f>
        <v/>
      </c>
      <c r="U693" s="99" t="str">
        <f>IF(Income!C297=$K$3,Income!D297,"")</f>
        <v/>
      </c>
      <c r="V693" s="64" t="str">
        <f>IF(U693="","",Income!F297)</f>
        <v/>
      </c>
      <c r="W693" s="109" t="str">
        <f>IF(X693="","",MAX(W$400:W692)+1)</f>
        <v/>
      </c>
      <c r="X693" s="19" t="str">
        <f>IF(Expense!C297=$K$3,Expense!B297,"")</f>
        <v/>
      </c>
      <c r="Y693" s="20" t="str">
        <f>IF(Expense!C297=$K$3,Expense!D297,"")</f>
        <v/>
      </c>
      <c r="Z693" s="21" t="str">
        <f>IF(Y693="","",Expense!F297)</f>
        <v/>
      </c>
      <c r="AA693" s="23"/>
    </row>
    <row r="694" spans="19:27" x14ac:dyDescent="0.25">
      <c r="S694" s="18" t="str">
        <f>IF(T694="","",MAX(S$400:S693)+1)</f>
        <v/>
      </c>
      <c r="T694" s="98" t="str">
        <f>IF(Income!C298=$K$3,Income!B298,"")</f>
        <v/>
      </c>
      <c r="U694" s="99" t="str">
        <f>IF(Income!C298=$K$3,Income!D298,"")</f>
        <v/>
      </c>
      <c r="V694" s="64" t="str">
        <f>IF(U694="","",Income!F298)</f>
        <v/>
      </c>
      <c r="W694" s="109" t="str">
        <f>IF(X694="","",MAX(W$400:W693)+1)</f>
        <v/>
      </c>
      <c r="X694" s="19" t="str">
        <f>IF(Expense!C298=$K$3,Expense!B298,"")</f>
        <v/>
      </c>
      <c r="Y694" s="20" t="str">
        <f>IF(Expense!C298=$K$3,Expense!D298,"")</f>
        <v/>
      </c>
      <c r="Z694" s="21" t="str">
        <f>IF(Y694="","",Expense!F298)</f>
        <v/>
      </c>
      <c r="AA694" s="23"/>
    </row>
    <row r="695" spans="19:27" x14ac:dyDescent="0.25">
      <c r="S695" s="18" t="str">
        <f>IF(T695="","",MAX(S$400:S694)+1)</f>
        <v/>
      </c>
      <c r="T695" s="98" t="str">
        <f>IF(Income!C299=$K$3,Income!B299,"")</f>
        <v/>
      </c>
      <c r="U695" s="99" t="str">
        <f>IF(Income!C299=$K$3,Income!D299,"")</f>
        <v/>
      </c>
      <c r="V695" s="64" t="str">
        <f>IF(U695="","",Income!F299)</f>
        <v/>
      </c>
      <c r="W695" s="109" t="str">
        <f>IF(X695="","",MAX(W$400:W694)+1)</f>
        <v/>
      </c>
      <c r="X695" s="19" t="str">
        <f>IF(Expense!C299=$K$3,Expense!B299,"")</f>
        <v/>
      </c>
      <c r="Y695" s="20" t="str">
        <f>IF(Expense!C299=$K$3,Expense!D299,"")</f>
        <v/>
      </c>
      <c r="Z695" s="21" t="str">
        <f>IF(Y695="","",Expense!F299)</f>
        <v/>
      </c>
      <c r="AA695" s="23"/>
    </row>
    <row r="696" spans="19:27" x14ac:dyDescent="0.25">
      <c r="S696" s="18" t="str">
        <f>IF(T696="","",MAX(S$400:S695)+1)</f>
        <v/>
      </c>
      <c r="T696" s="98" t="str">
        <f>IF(Income!C300=$K$3,Income!B300,"")</f>
        <v/>
      </c>
      <c r="U696" s="99" t="str">
        <f>IF(Income!C300=$K$3,Income!D300,"")</f>
        <v/>
      </c>
      <c r="V696" s="64" t="str">
        <f>IF(U696="","",Income!F300)</f>
        <v/>
      </c>
      <c r="W696" s="109" t="str">
        <f>IF(X696="","",MAX(W$400:W695)+1)</f>
        <v/>
      </c>
      <c r="X696" s="19" t="str">
        <f>IF(Expense!C300=$K$3,Expense!B300,"")</f>
        <v/>
      </c>
      <c r="Y696" s="20" t="str">
        <f>IF(Expense!C300=$K$3,Expense!D300,"")</f>
        <v/>
      </c>
      <c r="Z696" s="21" t="str">
        <f>IF(Y696="","",Expense!F300)</f>
        <v/>
      </c>
      <c r="AA696" s="23"/>
    </row>
    <row r="697" spans="19:27" x14ac:dyDescent="0.25">
      <c r="S697" s="18" t="str">
        <f>IF(T697="","",MAX(S$400:S696)+1)</f>
        <v/>
      </c>
      <c r="T697" s="98" t="str">
        <f>IF(Income!C301=$K$3,Income!B301,"")</f>
        <v/>
      </c>
      <c r="U697" s="99" t="str">
        <f>IF(Income!C301=$K$3,Income!D301,"")</f>
        <v/>
      </c>
      <c r="V697" s="64" t="str">
        <f>IF(U697="","",Income!F301)</f>
        <v/>
      </c>
      <c r="W697" s="109" t="str">
        <f>IF(X697="","",MAX(W$400:W696)+1)</f>
        <v/>
      </c>
      <c r="X697" s="19" t="str">
        <f>IF(Expense!C301=$K$3,Expense!B301,"")</f>
        <v/>
      </c>
      <c r="Y697" s="20" t="str">
        <f>IF(Expense!C301=$K$3,Expense!D301,"")</f>
        <v/>
      </c>
      <c r="Z697" s="21" t="str">
        <f>IF(Y697="","",Expense!F301)</f>
        <v/>
      </c>
      <c r="AA697" s="23"/>
    </row>
    <row r="698" spans="19:27" x14ac:dyDescent="0.25">
      <c r="S698" s="18" t="str">
        <f>IF(T698="","",MAX(S$400:S697)+1)</f>
        <v/>
      </c>
      <c r="T698" s="98" t="str">
        <f>IF(Income!C302=$K$3,Income!B302,"")</f>
        <v/>
      </c>
      <c r="U698" s="99" t="str">
        <f>IF(Income!C302=$K$3,Income!D302,"")</f>
        <v/>
      </c>
      <c r="V698" s="64" t="str">
        <f>IF(U698="","",Income!F302)</f>
        <v/>
      </c>
      <c r="W698" s="109" t="str">
        <f>IF(X698="","",MAX(W$400:W697)+1)</f>
        <v/>
      </c>
      <c r="X698" s="19" t="str">
        <f>IF(Expense!C302=$K$3,Expense!B302,"")</f>
        <v/>
      </c>
      <c r="Y698" s="20" t="str">
        <f>IF(Expense!C302=$K$3,Expense!D302,"")</f>
        <v/>
      </c>
      <c r="Z698" s="21" t="str">
        <f>IF(Y698="","",Expense!F302)</f>
        <v/>
      </c>
      <c r="AA698" s="23"/>
    </row>
    <row r="699" spans="19:27" x14ac:dyDescent="0.25">
      <c r="S699" s="18" t="str">
        <f>IF(T699="","",MAX(S$400:S698)+1)</f>
        <v/>
      </c>
      <c r="T699" s="98" t="str">
        <f>IF(Income!C303=$K$3,Income!B303,"")</f>
        <v/>
      </c>
      <c r="U699" s="99" t="str">
        <f>IF(Income!C303=$K$3,Income!D303,"")</f>
        <v/>
      </c>
      <c r="V699" s="64" t="str">
        <f>IF(U699="","",Income!F303)</f>
        <v/>
      </c>
      <c r="W699" s="109" t="str">
        <f>IF(X699="","",MAX(W$400:W698)+1)</f>
        <v/>
      </c>
      <c r="X699" s="19" t="str">
        <f>IF(Expense!C303=$K$3,Expense!B303,"")</f>
        <v/>
      </c>
      <c r="Y699" s="20" t="str">
        <f>IF(Expense!C303=$K$3,Expense!D303,"")</f>
        <v/>
      </c>
      <c r="Z699" s="21" t="str">
        <f>IF(Y699="","",Expense!F303)</f>
        <v/>
      </c>
      <c r="AA699" s="23"/>
    </row>
    <row r="700" spans="19:27" x14ac:dyDescent="0.25">
      <c r="S700" s="18" t="str">
        <f>IF(T700="","",MAX(S$400:S699)+1)</f>
        <v/>
      </c>
      <c r="T700" s="98" t="str">
        <f>IF(Income!C304=$K$3,Income!B304,"")</f>
        <v/>
      </c>
      <c r="U700" s="99" t="str">
        <f>IF(Income!C304=$K$3,Income!D304,"")</f>
        <v/>
      </c>
      <c r="V700" s="64" t="str">
        <f>IF(U700="","",Income!F304)</f>
        <v/>
      </c>
      <c r="W700" s="109" t="str">
        <f>IF(X700="","",MAX(W$400:W699)+1)</f>
        <v/>
      </c>
      <c r="X700" s="19" t="str">
        <f>IF(Expense!C304=$K$3,Expense!B304,"")</f>
        <v/>
      </c>
      <c r="Y700" s="20" t="str">
        <f>IF(Expense!C304=$K$3,Expense!D304,"")</f>
        <v/>
      </c>
      <c r="Z700" s="21" t="str">
        <f>IF(Y700="","",Expense!F304)</f>
        <v/>
      </c>
      <c r="AA700" s="23"/>
    </row>
    <row r="701" spans="19:27" x14ac:dyDescent="0.25">
      <c r="S701" s="18" t="str">
        <f>IF(T701="","",MAX(S$400:S700)+1)</f>
        <v/>
      </c>
      <c r="T701" s="98" t="str">
        <f>IF(Income!C305=$K$3,Income!B305,"")</f>
        <v/>
      </c>
      <c r="U701" s="99" t="str">
        <f>IF(Income!C305=$K$3,Income!D305,"")</f>
        <v/>
      </c>
      <c r="V701" s="64" t="str">
        <f>IF(U701="","",Income!F305)</f>
        <v/>
      </c>
      <c r="W701" s="109" t="str">
        <f>IF(X701="","",MAX(W$400:W700)+1)</f>
        <v/>
      </c>
      <c r="X701" s="19" t="str">
        <f>IF(Expense!C305=$K$3,Expense!B305,"")</f>
        <v/>
      </c>
      <c r="Y701" s="20" t="str">
        <f>IF(Expense!C305=$K$3,Expense!D305,"")</f>
        <v/>
      </c>
      <c r="Z701" s="21" t="str">
        <f>IF(Y701="","",Expense!F305)</f>
        <v/>
      </c>
      <c r="AA701" s="23"/>
    </row>
    <row r="702" spans="19:27" x14ac:dyDescent="0.25">
      <c r="S702" s="18" t="str">
        <f>IF(T702="","",MAX(S$400:S701)+1)</f>
        <v/>
      </c>
      <c r="T702" s="98" t="str">
        <f>IF(Income!C306=$K$3,Income!B306,"")</f>
        <v/>
      </c>
      <c r="U702" s="99" t="str">
        <f>IF(Income!C306=$K$3,Income!D306,"")</f>
        <v/>
      </c>
      <c r="V702" s="64" t="str">
        <f>IF(U702="","",Income!F306)</f>
        <v/>
      </c>
      <c r="W702" s="109" t="str">
        <f>IF(X702="","",MAX(W$400:W701)+1)</f>
        <v/>
      </c>
      <c r="X702" s="19" t="str">
        <f>IF(Expense!C306=$K$3,Expense!B306,"")</f>
        <v/>
      </c>
      <c r="Y702" s="20" t="str">
        <f>IF(Expense!C306=$K$3,Expense!D306,"")</f>
        <v/>
      </c>
      <c r="Z702" s="21" t="str">
        <f>IF(Y702="","",Expense!F306)</f>
        <v/>
      </c>
      <c r="AA702" s="23"/>
    </row>
    <row r="703" spans="19:27" x14ac:dyDescent="0.25">
      <c r="S703" s="18" t="str">
        <f>IF(T703="","",MAX(S$400:S702)+1)</f>
        <v/>
      </c>
      <c r="T703" s="98" t="str">
        <f>IF(Income!C307=$K$3,Income!B307,"")</f>
        <v/>
      </c>
      <c r="U703" s="99" t="str">
        <f>IF(Income!C307=$K$3,Income!D307,"")</f>
        <v/>
      </c>
      <c r="V703" s="64" t="str">
        <f>IF(U703="","",Income!F307)</f>
        <v/>
      </c>
      <c r="W703" s="109" t="str">
        <f>IF(X703="","",MAX(W$400:W702)+1)</f>
        <v/>
      </c>
      <c r="X703" s="19" t="str">
        <f>IF(Expense!C307=$K$3,Expense!B307,"")</f>
        <v/>
      </c>
      <c r="Y703" s="20" t="str">
        <f>IF(Expense!C307=$K$3,Expense!D307,"")</f>
        <v/>
      </c>
      <c r="Z703" s="21" t="str">
        <f>IF(Y703="","",Expense!F307)</f>
        <v/>
      </c>
      <c r="AA703" s="23"/>
    </row>
    <row r="704" spans="19:27" x14ac:dyDescent="0.25">
      <c r="S704" s="18" t="str">
        <f>IF(T704="","",MAX(S$400:S703)+1)</f>
        <v/>
      </c>
      <c r="T704" s="98" t="str">
        <f>IF(Income!C308=$K$3,Income!B308,"")</f>
        <v/>
      </c>
      <c r="U704" s="99" t="str">
        <f>IF(Income!C308=$K$3,Income!D308,"")</f>
        <v/>
      </c>
      <c r="V704" s="64" t="str">
        <f>IF(U704="","",Income!F308)</f>
        <v/>
      </c>
      <c r="W704" s="109" t="str">
        <f>IF(X704="","",MAX(W$400:W703)+1)</f>
        <v/>
      </c>
      <c r="X704" s="19" t="str">
        <f>IF(Expense!C308=$K$3,Expense!B308,"")</f>
        <v/>
      </c>
      <c r="Y704" s="20" t="str">
        <f>IF(Expense!C308=$K$3,Expense!D308,"")</f>
        <v/>
      </c>
      <c r="Z704" s="21" t="str">
        <f>IF(Y704="","",Expense!F308)</f>
        <v/>
      </c>
      <c r="AA704" s="23"/>
    </row>
    <row r="705" spans="19:27" x14ac:dyDescent="0.25">
      <c r="S705" s="18" t="str">
        <f>IF(T705="","",MAX(S$400:S704)+1)</f>
        <v/>
      </c>
      <c r="T705" s="98" t="str">
        <f>IF(Income!C309=$K$3,Income!B309,"")</f>
        <v/>
      </c>
      <c r="U705" s="99" t="str">
        <f>IF(Income!C309=$K$3,Income!D309,"")</f>
        <v/>
      </c>
      <c r="V705" s="64" t="str">
        <f>IF(U705="","",Income!F309)</f>
        <v/>
      </c>
      <c r="W705" s="109" t="str">
        <f>IF(X705="","",MAX(W$400:W704)+1)</f>
        <v/>
      </c>
      <c r="X705" s="19" t="str">
        <f>IF(Expense!C309=$K$3,Expense!B309,"")</f>
        <v/>
      </c>
      <c r="Y705" s="20" t="str">
        <f>IF(Expense!C309=$K$3,Expense!D309,"")</f>
        <v/>
      </c>
      <c r="Z705" s="21" t="str">
        <f>IF(Y705="","",Expense!F309)</f>
        <v/>
      </c>
      <c r="AA705" s="23"/>
    </row>
    <row r="706" spans="19:27" x14ac:dyDescent="0.25">
      <c r="S706" s="18" t="str">
        <f>IF(T706="","",MAX(S$400:S705)+1)</f>
        <v/>
      </c>
      <c r="T706" s="98" t="str">
        <f>IF(Income!C310=$K$3,Income!B310,"")</f>
        <v/>
      </c>
      <c r="U706" s="99" t="str">
        <f>IF(Income!C310=$K$3,Income!D310,"")</f>
        <v/>
      </c>
      <c r="V706" s="64" t="str">
        <f>IF(U706="","",Income!F310)</f>
        <v/>
      </c>
      <c r="W706" s="109" t="str">
        <f>IF(X706="","",MAX(W$400:W705)+1)</f>
        <v/>
      </c>
      <c r="X706" s="19" t="str">
        <f>IF(Expense!C310=$K$3,Expense!B310,"")</f>
        <v/>
      </c>
      <c r="Y706" s="20" t="str">
        <f>IF(Expense!C310=$K$3,Expense!D310,"")</f>
        <v/>
      </c>
      <c r="Z706" s="21" t="str">
        <f>IF(Y706="","",Expense!F310)</f>
        <v/>
      </c>
      <c r="AA706" s="23"/>
    </row>
    <row r="707" spans="19:27" x14ac:dyDescent="0.25">
      <c r="S707" s="18" t="str">
        <f>IF(T707="","",MAX(S$400:S706)+1)</f>
        <v/>
      </c>
      <c r="T707" s="98" t="str">
        <f>IF(Income!C311=$K$3,Income!B311,"")</f>
        <v/>
      </c>
      <c r="U707" s="99" t="str">
        <f>IF(Income!C311=$K$3,Income!D311,"")</f>
        <v/>
      </c>
      <c r="V707" s="64" t="str">
        <f>IF(U707="","",Income!F311)</f>
        <v/>
      </c>
      <c r="W707" s="109" t="str">
        <f>IF(X707="","",MAX(W$400:W706)+1)</f>
        <v/>
      </c>
      <c r="X707" s="19" t="str">
        <f>IF(Expense!C311=$K$3,Expense!B311,"")</f>
        <v/>
      </c>
      <c r="Y707" s="20" t="str">
        <f>IF(Expense!C311=$K$3,Expense!D311,"")</f>
        <v/>
      </c>
      <c r="Z707" s="21" t="str">
        <f>IF(Y707="","",Expense!F311)</f>
        <v/>
      </c>
      <c r="AA707" s="23"/>
    </row>
    <row r="708" spans="19:27" x14ac:dyDescent="0.25">
      <c r="S708" s="18" t="str">
        <f>IF(T708="","",MAX(S$400:S707)+1)</f>
        <v/>
      </c>
      <c r="T708" s="98" t="str">
        <f>IF(Income!C312=$K$3,Income!B312,"")</f>
        <v/>
      </c>
      <c r="U708" s="99" t="str">
        <f>IF(Income!C312=$K$3,Income!D312,"")</f>
        <v/>
      </c>
      <c r="V708" s="64" t="str">
        <f>IF(U708="","",Income!F312)</f>
        <v/>
      </c>
      <c r="W708" s="109" t="str">
        <f>IF(X708="","",MAX(W$400:W707)+1)</f>
        <v/>
      </c>
      <c r="X708" s="19" t="str">
        <f>IF(Expense!C312=$K$3,Expense!B312,"")</f>
        <v/>
      </c>
      <c r="Y708" s="20" t="str">
        <f>IF(Expense!C312=$K$3,Expense!D312,"")</f>
        <v/>
      </c>
      <c r="Z708" s="21" t="str">
        <f>IF(Y708="","",Expense!F312)</f>
        <v/>
      </c>
      <c r="AA708" s="23"/>
    </row>
    <row r="709" spans="19:27" x14ac:dyDescent="0.25">
      <c r="S709" s="18" t="str">
        <f>IF(T709="","",MAX(S$400:S708)+1)</f>
        <v/>
      </c>
      <c r="T709" s="98" t="str">
        <f>IF(Income!C313=$K$3,Income!B313,"")</f>
        <v/>
      </c>
      <c r="U709" s="99" t="str">
        <f>IF(Income!C313=$K$3,Income!D313,"")</f>
        <v/>
      </c>
      <c r="V709" s="64" t="str">
        <f>IF(U709="","",Income!F313)</f>
        <v/>
      </c>
      <c r="W709" s="109" t="str">
        <f>IF(X709="","",MAX(W$400:W708)+1)</f>
        <v/>
      </c>
      <c r="X709" s="19" t="str">
        <f>IF(Expense!C313=$K$3,Expense!B313,"")</f>
        <v/>
      </c>
      <c r="Y709" s="20" t="str">
        <f>IF(Expense!C313=$K$3,Expense!D313,"")</f>
        <v/>
      </c>
      <c r="Z709" s="21" t="str">
        <f>IF(Y709="","",Expense!F313)</f>
        <v/>
      </c>
      <c r="AA709" s="23"/>
    </row>
    <row r="710" spans="19:27" x14ac:dyDescent="0.25">
      <c r="S710" s="18" t="str">
        <f>IF(T710="","",MAX(S$400:S709)+1)</f>
        <v/>
      </c>
      <c r="T710" s="98" t="str">
        <f>IF(Income!C314=$K$3,Income!B314,"")</f>
        <v/>
      </c>
      <c r="U710" s="99" t="str">
        <f>IF(Income!C314=$K$3,Income!D314,"")</f>
        <v/>
      </c>
      <c r="V710" s="64" t="str">
        <f>IF(U710="","",Income!F314)</f>
        <v/>
      </c>
      <c r="W710" s="109" t="str">
        <f>IF(X710="","",MAX(W$400:W709)+1)</f>
        <v/>
      </c>
      <c r="X710" s="19" t="str">
        <f>IF(Expense!C314=$K$3,Expense!B314,"")</f>
        <v/>
      </c>
      <c r="Y710" s="20" t="str">
        <f>IF(Expense!C314=$K$3,Expense!D314,"")</f>
        <v/>
      </c>
      <c r="Z710" s="21" t="str">
        <f>IF(Y710="","",Expense!F314)</f>
        <v/>
      </c>
      <c r="AA710" s="23"/>
    </row>
    <row r="711" spans="19:27" x14ac:dyDescent="0.25">
      <c r="S711" s="18" t="str">
        <f>IF(T711="","",MAX(S$400:S710)+1)</f>
        <v/>
      </c>
      <c r="T711" s="98" t="str">
        <f>IF(Income!C315=$K$3,Income!B315,"")</f>
        <v/>
      </c>
      <c r="U711" s="99" t="str">
        <f>IF(Income!C315=$K$3,Income!D315,"")</f>
        <v/>
      </c>
      <c r="V711" s="64" t="str">
        <f>IF(U711="","",Income!F315)</f>
        <v/>
      </c>
      <c r="W711" s="109" t="str">
        <f>IF(X711="","",MAX(W$400:W710)+1)</f>
        <v/>
      </c>
      <c r="X711" s="19" t="str">
        <f>IF(Expense!C315=$K$3,Expense!B315,"")</f>
        <v/>
      </c>
      <c r="Y711" s="20" t="str">
        <f>IF(Expense!C315=$K$3,Expense!D315,"")</f>
        <v/>
      </c>
      <c r="Z711" s="21" t="str">
        <f>IF(Y711="","",Expense!F315)</f>
        <v/>
      </c>
      <c r="AA711" s="23"/>
    </row>
    <row r="712" spans="19:27" x14ac:dyDescent="0.25">
      <c r="S712" s="18" t="str">
        <f>IF(T712="","",MAX(S$400:S711)+1)</f>
        <v/>
      </c>
      <c r="T712" s="98" t="str">
        <f>IF(Income!C316=$K$3,Income!B316,"")</f>
        <v/>
      </c>
      <c r="U712" s="99" t="str">
        <f>IF(Income!C316=$K$3,Income!D316,"")</f>
        <v/>
      </c>
      <c r="V712" s="64" t="str">
        <f>IF(U712="","",Income!F316)</f>
        <v/>
      </c>
      <c r="W712" s="109" t="str">
        <f>IF(X712="","",MAX(W$400:W711)+1)</f>
        <v/>
      </c>
      <c r="X712" s="19" t="str">
        <f>IF(Expense!C316=$K$3,Expense!B316,"")</f>
        <v/>
      </c>
      <c r="Y712" s="20" t="str">
        <f>IF(Expense!C316=$K$3,Expense!D316,"")</f>
        <v/>
      </c>
      <c r="Z712" s="21" t="str">
        <f>IF(Y712="","",Expense!F316)</f>
        <v/>
      </c>
      <c r="AA712" s="23"/>
    </row>
    <row r="713" spans="19:27" x14ac:dyDescent="0.25">
      <c r="S713" s="18" t="str">
        <f>IF(T713="","",MAX(S$400:S712)+1)</f>
        <v/>
      </c>
      <c r="T713" s="98" t="str">
        <f>IF(Income!C317=$K$3,Income!B317,"")</f>
        <v/>
      </c>
      <c r="U713" s="99" t="str">
        <f>IF(Income!C317=$K$3,Income!D317,"")</f>
        <v/>
      </c>
      <c r="V713" s="64" t="str">
        <f>IF(U713="","",Income!F317)</f>
        <v/>
      </c>
      <c r="W713" s="109" t="str">
        <f>IF(X713="","",MAX(W$400:W712)+1)</f>
        <v/>
      </c>
      <c r="X713" s="19" t="str">
        <f>IF(Expense!C317=$K$3,Expense!B317,"")</f>
        <v/>
      </c>
      <c r="Y713" s="20" t="str">
        <f>IF(Expense!C317=$K$3,Expense!D317,"")</f>
        <v/>
      </c>
      <c r="Z713" s="21" t="str">
        <f>IF(Y713="","",Expense!F317)</f>
        <v/>
      </c>
      <c r="AA713" s="23"/>
    </row>
    <row r="714" spans="19:27" x14ac:dyDescent="0.25">
      <c r="S714" s="18" t="str">
        <f>IF(T714="","",MAX(S$400:S713)+1)</f>
        <v/>
      </c>
      <c r="T714" s="98" t="str">
        <f>IF(Income!C318=$K$3,Income!B318,"")</f>
        <v/>
      </c>
      <c r="U714" s="99" t="str">
        <f>IF(Income!C318=$K$3,Income!D318,"")</f>
        <v/>
      </c>
      <c r="V714" s="64" t="str">
        <f>IF(U714="","",Income!F318)</f>
        <v/>
      </c>
      <c r="W714" s="109" t="str">
        <f>IF(X714="","",MAX(W$400:W713)+1)</f>
        <v/>
      </c>
      <c r="X714" s="19" t="str">
        <f>IF(Expense!C318=$K$3,Expense!B318,"")</f>
        <v/>
      </c>
      <c r="Y714" s="20" t="str">
        <f>IF(Expense!C318=$K$3,Expense!D318,"")</f>
        <v/>
      </c>
      <c r="Z714" s="21" t="str">
        <f>IF(Y714="","",Expense!F318)</f>
        <v/>
      </c>
      <c r="AA714" s="23"/>
    </row>
    <row r="715" spans="19:27" x14ac:dyDescent="0.25">
      <c r="S715" s="18" t="str">
        <f>IF(T715="","",MAX(S$400:S714)+1)</f>
        <v/>
      </c>
      <c r="T715" s="98" t="str">
        <f>IF(Income!C319=$K$3,Income!B319,"")</f>
        <v/>
      </c>
      <c r="U715" s="99" t="str">
        <f>IF(Income!C319=$K$3,Income!D319,"")</f>
        <v/>
      </c>
      <c r="V715" s="64" t="str">
        <f>IF(U715="","",Income!F319)</f>
        <v/>
      </c>
      <c r="W715" s="109" t="str">
        <f>IF(X715="","",MAX(W$400:W714)+1)</f>
        <v/>
      </c>
      <c r="X715" s="19" t="str">
        <f>IF(Expense!C319=$K$3,Expense!B319,"")</f>
        <v/>
      </c>
      <c r="Y715" s="20" t="str">
        <f>IF(Expense!C319=$K$3,Expense!D319,"")</f>
        <v/>
      </c>
      <c r="Z715" s="21" t="str">
        <f>IF(Y715="","",Expense!F319)</f>
        <v/>
      </c>
      <c r="AA715" s="23"/>
    </row>
    <row r="716" spans="19:27" x14ac:dyDescent="0.25">
      <c r="S716" s="18" t="str">
        <f>IF(T716="","",MAX(S$400:S715)+1)</f>
        <v/>
      </c>
      <c r="T716" s="98" t="str">
        <f>IF(Income!C320=$K$3,Income!B320,"")</f>
        <v/>
      </c>
      <c r="U716" s="99" t="str">
        <f>IF(Income!C320=$K$3,Income!D320,"")</f>
        <v/>
      </c>
      <c r="V716" s="64" t="str">
        <f>IF(U716="","",Income!F320)</f>
        <v/>
      </c>
      <c r="W716" s="109" t="str">
        <f>IF(X716="","",MAX(W$400:W715)+1)</f>
        <v/>
      </c>
      <c r="X716" s="19" t="str">
        <f>IF(Expense!C320=$K$3,Expense!B320,"")</f>
        <v/>
      </c>
      <c r="Y716" s="20" t="str">
        <f>IF(Expense!C320=$K$3,Expense!D320,"")</f>
        <v/>
      </c>
      <c r="Z716" s="21" t="str">
        <f>IF(Y716="","",Expense!F320)</f>
        <v/>
      </c>
      <c r="AA716" s="23"/>
    </row>
    <row r="717" spans="19:27" x14ac:dyDescent="0.25">
      <c r="S717" s="18" t="str">
        <f>IF(T717="","",MAX(S$400:S716)+1)</f>
        <v/>
      </c>
      <c r="T717" s="98" t="str">
        <f>IF(Income!C321=$K$3,Income!B321,"")</f>
        <v/>
      </c>
      <c r="U717" s="99" t="str">
        <f>IF(Income!C321=$K$3,Income!D321,"")</f>
        <v/>
      </c>
      <c r="V717" s="64" t="str">
        <f>IF(U717="","",Income!F321)</f>
        <v/>
      </c>
      <c r="W717" s="109" t="str">
        <f>IF(X717="","",MAX(W$400:W716)+1)</f>
        <v/>
      </c>
      <c r="X717" s="19" t="str">
        <f>IF(Expense!C321=$K$3,Expense!B321,"")</f>
        <v/>
      </c>
      <c r="Y717" s="20" t="str">
        <f>IF(Expense!C321=$K$3,Expense!D321,"")</f>
        <v/>
      </c>
      <c r="Z717" s="21" t="str">
        <f>IF(Y717="","",Expense!F321)</f>
        <v/>
      </c>
      <c r="AA717" s="23"/>
    </row>
    <row r="718" spans="19:27" x14ac:dyDescent="0.25">
      <c r="S718" s="18" t="str">
        <f>IF(T718="","",MAX(S$400:S717)+1)</f>
        <v/>
      </c>
      <c r="T718" s="98" t="str">
        <f>IF(Income!C322=$K$3,Income!B322,"")</f>
        <v/>
      </c>
      <c r="U718" s="99" t="str">
        <f>IF(Income!C322=$K$3,Income!D322,"")</f>
        <v/>
      </c>
      <c r="V718" s="64" t="str">
        <f>IF(U718="","",Income!F322)</f>
        <v/>
      </c>
      <c r="W718" s="109" t="str">
        <f>IF(X718="","",MAX(W$400:W717)+1)</f>
        <v/>
      </c>
      <c r="X718" s="19" t="str">
        <f>IF(Expense!C322=$K$3,Expense!B322,"")</f>
        <v/>
      </c>
      <c r="Y718" s="20" t="str">
        <f>IF(Expense!C322=$K$3,Expense!D322,"")</f>
        <v/>
      </c>
      <c r="Z718" s="21" t="str">
        <f>IF(Y718="","",Expense!F322)</f>
        <v/>
      </c>
      <c r="AA718" s="23"/>
    </row>
    <row r="719" spans="19:27" x14ac:dyDescent="0.25">
      <c r="S719" s="18" t="str">
        <f>IF(T719="","",MAX(S$400:S718)+1)</f>
        <v/>
      </c>
      <c r="T719" s="98" t="str">
        <f>IF(Income!C323=$K$3,Income!B323,"")</f>
        <v/>
      </c>
      <c r="U719" s="99" t="str">
        <f>IF(Income!C323=$K$3,Income!D323,"")</f>
        <v/>
      </c>
      <c r="V719" s="64" t="str">
        <f>IF(U719="","",Income!F323)</f>
        <v/>
      </c>
      <c r="W719" s="109" t="str">
        <f>IF(X719="","",MAX(W$400:W718)+1)</f>
        <v/>
      </c>
      <c r="X719" s="19" t="str">
        <f>IF(Expense!C323=$K$3,Expense!B323,"")</f>
        <v/>
      </c>
      <c r="Y719" s="20" t="str">
        <f>IF(Expense!C323=$K$3,Expense!D323,"")</f>
        <v/>
      </c>
      <c r="Z719" s="21" t="str">
        <f>IF(Y719="","",Expense!F323)</f>
        <v/>
      </c>
      <c r="AA719" s="23"/>
    </row>
    <row r="720" spans="19:27" x14ac:dyDescent="0.25">
      <c r="S720" s="18" t="str">
        <f>IF(T720="","",MAX(S$400:S719)+1)</f>
        <v/>
      </c>
      <c r="T720" s="98" t="str">
        <f>IF(Income!C324=$K$3,Income!B324,"")</f>
        <v/>
      </c>
      <c r="U720" s="99" t="str">
        <f>IF(Income!C324=$K$3,Income!D324,"")</f>
        <v/>
      </c>
      <c r="V720" s="64" t="str">
        <f>IF(U720="","",Income!F324)</f>
        <v/>
      </c>
      <c r="W720" s="109" t="str">
        <f>IF(X720="","",MAX(W$400:W719)+1)</f>
        <v/>
      </c>
      <c r="X720" s="19" t="str">
        <f>IF(Expense!C324=$K$3,Expense!B324,"")</f>
        <v/>
      </c>
      <c r="Y720" s="20" t="str">
        <f>IF(Expense!C324=$K$3,Expense!D324,"")</f>
        <v/>
      </c>
      <c r="Z720" s="21" t="str">
        <f>IF(Y720="","",Expense!F324)</f>
        <v/>
      </c>
      <c r="AA720" s="23"/>
    </row>
    <row r="721" spans="19:27" x14ac:dyDescent="0.25">
      <c r="S721" s="18" t="str">
        <f>IF(T721="","",MAX(S$400:S720)+1)</f>
        <v/>
      </c>
      <c r="T721" s="98" t="str">
        <f>IF(Income!C325=$K$3,Income!B325,"")</f>
        <v/>
      </c>
      <c r="U721" s="99" t="str">
        <f>IF(Income!C325=$K$3,Income!D325,"")</f>
        <v/>
      </c>
      <c r="V721" s="64" t="str">
        <f>IF(U721="","",Income!F325)</f>
        <v/>
      </c>
      <c r="W721" s="109" t="str">
        <f>IF(X721="","",MAX(W$400:W720)+1)</f>
        <v/>
      </c>
      <c r="X721" s="19" t="str">
        <f>IF(Expense!C325=$K$3,Expense!B325,"")</f>
        <v/>
      </c>
      <c r="Y721" s="20" t="str">
        <f>IF(Expense!C325=$K$3,Expense!D325,"")</f>
        <v/>
      </c>
      <c r="Z721" s="21" t="str">
        <f>IF(Y721="","",Expense!F325)</f>
        <v/>
      </c>
      <c r="AA721" s="23"/>
    </row>
    <row r="722" spans="19:27" x14ac:dyDescent="0.25">
      <c r="S722" s="18" t="str">
        <f>IF(T722="","",MAX(S$400:S721)+1)</f>
        <v/>
      </c>
      <c r="T722" s="98" t="str">
        <f>IF(Income!C326=$K$3,Income!B326,"")</f>
        <v/>
      </c>
      <c r="U722" s="99" t="str">
        <f>IF(Income!C326=$K$3,Income!D326,"")</f>
        <v/>
      </c>
      <c r="V722" s="64" t="str">
        <f>IF(U722="","",Income!F326)</f>
        <v/>
      </c>
      <c r="W722" s="109" t="str">
        <f>IF(X722="","",MAX(W$400:W721)+1)</f>
        <v/>
      </c>
      <c r="X722" s="19" t="str">
        <f>IF(Expense!C326=$K$3,Expense!B326,"")</f>
        <v/>
      </c>
      <c r="Y722" s="20" t="str">
        <f>IF(Expense!C326=$K$3,Expense!D326,"")</f>
        <v/>
      </c>
      <c r="Z722" s="21" t="str">
        <f>IF(Y722="","",Expense!F326)</f>
        <v/>
      </c>
      <c r="AA722" s="23"/>
    </row>
    <row r="723" spans="19:27" x14ac:dyDescent="0.25">
      <c r="S723" s="18" t="str">
        <f>IF(T723="","",MAX(S$400:S722)+1)</f>
        <v/>
      </c>
      <c r="T723" s="98" t="str">
        <f>IF(Income!C327=$K$3,Income!B327,"")</f>
        <v/>
      </c>
      <c r="U723" s="99" t="str">
        <f>IF(Income!C327=$K$3,Income!D327,"")</f>
        <v/>
      </c>
      <c r="V723" s="64" t="str">
        <f>IF(U723="","",Income!F327)</f>
        <v/>
      </c>
      <c r="W723" s="109" t="str">
        <f>IF(X723="","",MAX(W$400:W722)+1)</f>
        <v/>
      </c>
      <c r="X723" s="19" t="str">
        <f>IF(Expense!C327=$K$3,Expense!B327,"")</f>
        <v/>
      </c>
      <c r="Y723" s="20" t="str">
        <f>IF(Expense!C327=$K$3,Expense!D327,"")</f>
        <v/>
      </c>
      <c r="Z723" s="21" t="str">
        <f>IF(Y723="","",Expense!F327)</f>
        <v/>
      </c>
      <c r="AA723" s="23"/>
    </row>
    <row r="724" spans="19:27" x14ac:dyDescent="0.25">
      <c r="S724" s="18" t="str">
        <f>IF(T724="","",MAX(S$400:S723)+1)</f>
        <v/>
      </c>
      <c r="T724" s="98" t="str">
        <f>IF(Income!C328=$K$3,Income!B328,"")</f>
        <v/>
      </c>
      <c r="U724" s="99" t="str">
        <f>IF(Income!C328=$K$3,Income!D328,"")</f>
        <v/>
      </c>
      <c r="V724" s="64" t="str">
        <f>IF(U724="","",Income!F328)</f>
        <v/>
      </c>
      <c r="W724" s="109" t="str">
        <f>IF(X724="","",MAX(W$400:W723)+1)</f>
        <v/>
      </c>
      <c r="X724" s="19" t="str">
        <f>IF(Expense!C328=$K$3,Expense!B328,"")</f>
        <v/>
      </c>
      <c r="Y724" s="20" t="str">
        <f>IF(Expense!C328=$K$3,Expense!D328,"")</f>
        <v/>
      </c>
      <c r="Z724" s="21" t="str">
        <f>IF(Y724="","",Expense!F328)</f>
        <v/>
      </c>
      <c r="AA724" s="23"/>
    </row>
    <row r="725" spans="19:27" x14ac:dyDescent="0.25">
      <c r="S725" s="18" t="str">
        <f>IF(T725="","",MAX(S$400:S724)+1)</f>
        <v/>
      </c>
      <c r="T725" s="98" t="str">
        <f>IF(Income!C329=$K$3,Income!B329,"")</f>
        <v/>
      </c>
      <c r="U725" s="99" t="str">
        <f>IF(Income!C329=$K$3,Income!D329,"")</f>
        <v/>
      </c>
      <c r="V725" s="64" t="str">
        <f>IF(U725="","",Income!F329)</f>
        <v/>
      </c>
      <c r="W725" s="109" t="str">
        <f>IF(X725="","",MAX(W$400:W724)+1)</f>
        <v/>
      </c>
      <c r="X725" s="19" t="str">
        <f>IF(Expense!C329=$K$3,Expense!B329,"")</f>
        <v/>
      </c>
      <c r="Y725" s="20" t="str">
        <f>IF(Expense!C329=$K$3,Expense!D329,"")</f>
        <v/>
      </c>
      <c r="Z725" s="21" t="str">
        <f>IF(Y725="","",Expense!F329)</f>
        <v/>
      </c>
      <c r="AA725" s="23"/>
    </row>
    <row r="726" spans="19:27" x14ac:dyDescent="0.25">
      <c r="S726" s="18" t="str">
        <f>IF(T726="","",MAX(S$400:S725)+1)</f>
        <v/>
      </c>
      <c r="T726" s="98" t="str">
        <f>IF(Income!C330=$K$3,Income!B330,"")</f>
        <v/>
      </c>
      <c r="U726" s="99" t="str">
        <f>IF(Income!C330=$K$3,Income!D330,"")</f>
        <v/>
      </c>
      <c r="V726" s="64" t="str">
        <f>IF(U726="","",Income!F330)</f>
        <v/>
      </c>
      <c r="W726" s="109" t="str">
        <f>IF(X726="","",MAX(W$400:W725)+1)</f>
        <v/>
      </c>
      <c r="X726" s="19" t="str">
        <f>IF(Expense!C330=$K$3,Expense!B330,"")</f>
        <v/>
      </c>
      <c r="Y726" s="20" t="str">
        <f>IF(Expense!C330=$K$3,Expense!D330,"")</f>
        <v/>
      </c>
      <c r="Z726" s="21" t="str">
        <f>IF(Y726="","",Expense!F330)</f>
        <v/>
      </c>
      <c r="AA726" s="23"/>
    </row>
    <row r="727" spans="19:27" x14ac:dyDescent="0.25">
      <c r="S727" s="18" t="str">
        <f>IF(T727="","",MAX(S$400:S726)+1)</f>
        <v/>
      </c>
      <c r="T727" s="98" t="str">
        <f>IF(Income!C331=$K$3,Income!B331,"")</f>
        <v/>
      </c>
      <c r="U727" s="99" t="str">
        <f>IF(Income!C331=$K$3,Income!D331,"")</f>
        <v/>
      </c>
      <c r="V727" s="64" t="str">
        <f>IF(U727="","",Income!F331)</f>
        <v/>
      </c>
      <c r="W727" s="109" t="str">
        <f>IF(X727="","",MAX(W$400:W726)+1)</f>
        <v/>
      </c>
      <c r="X727" s="19" t="str">
        <f>IF(Expense!C331=$K$3,Expense!B331,"")</f>
        <v/>
      </c>
      <c r="Y727" s="20" t="str">
        <f>IF(Expense!C331=$K$3,Expense!D331,"")</f>
        <v/>
      </c>
      <c r="Z727" s="21" t="str">
        <f>IF(Y727="","",Expense!F331)</f>
        <v/>
      </c>
      <c r="AA727" s="23"/>
    </row>
    <row r="728" spans="19:27" x14ac:dyDescent="0.25">
      <c r="S728" s="18" t="str">
        <f>IF(T728="","",MAX(S$400:S727)+1)</f>
        <v/>
      </c>
      <c r="T728" s="98" t="str">
        <f>IF(Income!C332=$K$3,Income!B332,"")</f>
        <v/>
      </c>
      <c r="U728" s="99" t="str">
        <f>IF(Income!C332=$K$3,Income!D332,"")</f>
        <v/>
      </c>
      <c r="V728" s="64" t="str">
        <f>IF(U728="","",Income!F332)</f>
        <v/>
      </c>
      <c r="W728" s="109" t="str">
        <f>IF(X728="","",MAX(W$400:W727)+1)</f>
        <v/>
      </c>
      <c r="X728" s="19" t="str">
        <f>IF(Expense!C332=$K$3,Expense!B332,"")</f>
        <v/>
      </c>
      <c r="Y728" s="20" t="str">
        <f>IF(Expense!C332=$K$3,Expense!D332,"")</f>
        <v/>
      </c>
      <c r="Z728" s="21" t="str">
        <f>IF(Y728="","",Expense!F332)</f>
        <v/>
      </c>
      <c r="AA728" s="23"/>
    </row>
    <row r="729" spans="19:27" x14ac:dyDescent="0.25">
      <c r="S729" s="18" t="str">
        <f>IF(T729="","",MAX(S$400:S728)+1)</f>
        <v/>
      </c>
      <c r="T729" s="98" t="str">
        <f>IF(Income!C333=$K$3,Income!B333,"")</f>
        <v/>
      </c>
      <c r="U729" s="99" t="str">
        <f>IF(Income!C333=$K$3,Income!D333,"")</f>
        <v/>
      </c>
      <c r="V729" s="64" t="str">
        <f>IF(U729="","",Income!F333)</f>
        <v/>
      </c>
      <c r="W729" s="109" t="str">
        <f>IF(X729="","",MAX(W$400:W728)+1)</f>
        <v/>
      </c>
      <c r="X729" s="19" t="str">
        <f>IF(Expense!C333=$K$3,Expense!B333,"")</f>
        <v/>
      </c>
      <c r="Y729" s="20" t="str">
        <f>IF(Expense!C333=$K$3,Expense!D333,"")</f>
        <v/>
      </c>
      <c r="Z729" s="21" t="str">
        <f>IF(Y729="","",Expense!F333)</f>
        <v/>
      </c>
      <c r="AA729" s="23"/>
    </row>
    <row r="730" spans="19:27" x14ac:dyDescent="0.25">
      <c r="S730" s="18" t="str">
        <f>IF(T730="","",MAX(S$400:S729)+1)</f>
        <v/>
      </c>
      <c r="T730" s="98" t="str">
        <f>IF(Income!C334=$K$3,Income!B334,"")</f>
        <v/>
      </c>
      <c r="U730" s="99" t="str">
        <f>IF(Income!C334=$K$3,Income!D334,"")</f>
        <v/>
      </c>
      <c r="V730" s="64" t="str">
        <f>IF(U730="","",Income!F334)</f>
        <v/>
      </c>
      <c r="W730" s="109" t="str">
        <f>IF(X730="","",MAX(W$400:W729)+1)</f>
        <v/>
      </c>
      <c r="X730" s="19" t="str">
        <f>IF(Expense!C334=$K$3,Expense!B334,"")</f>
        <v/>
      </c>
      <c r="Y730" s="20" t="str">
        <f>IF(Expense!C334=$K$3,Expense!D334,"")</f>
        <v/>
      </c>
      <c r="Z730" s="21" t="str">
        <f>IF(Y730="","",Expense!F334)</f>
        <v/>
      </c>
      <c r="AA730" s="23"/>
    </row>
    <row r="731" spans="19:27" x14ac:dyDescent="0.25">
      <c r="S731" s="18" t="str">
        <f>IF(T731="","",MAX(S$400:S730)+1)</f>
        <v/>
      </c>
      <c r="T731" s="98" t="str">
        <f>IF(Income!C335=$K$3,Income!B335,"")</f>
        <v/>
      </c>
      <c r="U731" s="99" t="str">
        <f>IF(Income!C335=$K$3,Income!D335,"")</f>
        <v/>
      </c>
      <c r="V731" s="64" t="str">
        <f>IF(U731="","",Income!F335)</f>
        <v/>
      </c>
      <c r="W731" s="109" t="str">
        <f>IF(X731="","",MAX(W$400:W730)+1)</f>
        <v/>
      </c>
      <c r="X731" s="19" t="str">
        <f>IF(Expense!C335=$K$3,Expense!B335,"")</f>
        <v/>
      </c>
      <c r="Y731" s="20" t="str">
        <f>IF(Expense!C335=$K$3,Expense!D335,"")</f>
        <v/>
      </c>
      <c r="Z731" s="21" t="str">
        <f>IF(Y731="","",Expense!F335)</f>
        <v/>
      </c>
      <c r="AA731" s="23"/>
    </row>
    <row r="732" spans="19:27" x14ac:dyDescent="0.25">
      <c r="S732" s="18" t="str">
        <f>IF(T732="","",MAX(S$400:S731)+1)</f>
        <v/>
      </c>
      <c r="T732" s="98" t="str">
        <f>IF(Income!C336=$K$3,Income!B336,"")</f>
        <v/>
      </c>
      <c r="U732" s="99" t="str">
        <f>IF(Income!C336=$K$3,Income!D336,"")</f>
        <v/>
      </c>
      <c r="V732" s="64" t="str">
        <f>IF(U732="","",Income!F336)</f>
        <v/>
      </c>
      <c r="W732" s="109" t="str">
        <f>IF(X732="","",MAX(W$400:W731)+1)</f>
        <v/>
      </c>
      <c r="X732" s="19" t="str">
        <f>IF(Expense!C336=$K$3,Expense!B336,"")</f>
        <v/>
      </c>
      <c r="Y732" s="20" t="str">
        <f>IF(Expense!C336=$K$3,Expense!D336,"")</f>
        <v/>
      </c>
      <c r="Z732" s="21" t="str">
        <f>IF(Y732="","",Expense!F336)</f>
        <v/>
      </c>
      <c r="AA732" s="23"/>
    </row>
    <row r="733" spans="19:27" x14ac:dyDescent="0.25">
      <c r="S733" s="18" t="str">
        <f>IF(T733="","",MAX(S$400:S732)+1)</f>
        <v/>
      </c>
      <c r="T733" s="98" t="str">
        <f>IF(Income!C337=$K$3,Income!B337,"")</f>
        <v/>
      </c>
      <c r="U733" s="99" t="str">
        <f>IF(Income!C337=$K$3,Income!D337,"")</f>
        <v/>
      </c>
      <c r="V733" s="64" t="str">
        <f>IF(U733="","",Income!F337)</f>
        <v/>
      </c>
      <c r="W733" s="109" t="str">
        <f>IF(X733="","",MAX(W$400:W732)+1)</f>
        <v/>
      </c>
      <c r="X733" s="19" t="str">
        <f>IF(Expense!C337=$K$3,Expense!B337,"")</f>
        <v/>
      </c>
      <c r="Y733" s="20" t="str">
        <f>IF(Expense!C337=$K$3,Expense!D337,"")</f>
        <v/>
      </c>
      <c r="Z733" s="21" t="str">
        <f>IF(Y733="","",Expense!F337)</f>
        <v/>
      </c>
      <c r="AA733" s="23"/>
    </row>
    <row r="734" spans="19:27" x14ac:dyDescent="0.25">
      <c r="S734" s="18" t="str">
        <f>IF(T734="","",MAX(S$400:S733)+1)</f>
        <v/>
      </c>
      <c r="T734" s="98" t="str">
        <f>IF(Income!C338=$K$3,Income!B338,"")</f>
        <v/>
      </c>
      <c r="U734" s="99" t="str">
        <f>IF(Income!C338=$K$3,Income!D338,"")</f>
        <v/>
      </c>
      <c r="V734" s="64" t="str">
        <f>IF(U734="","",Income!F338)</f>
        <v/>
      </c>
      <c r="W734" s="109" t="str">
        <f>IF(X734="","",MAX(W$400:W733)+1)</f>
        <v/>
      </c>
      <c r="X734" s="19" t="str">
        <f>IF(Expense!C338=$K$3,Expense!B338,"")</f>
        <v/>
      </c>
      <c r="Y734" s="20" t="str">
        <f>IF(Expense!C338=$K$3,Expense!D338,"")</f>
        <v/>
      </c>
      <c r="Z734" s="21" t="str">
        <f>IF(Y734="","",Expense!F338)</f>
        <v/>
      </c>
      <c r="AA734" s="23"/>
    </row>
    <row r="735" spans="19:27" x14ac:dyDescent="0.25">
      <c r="S735" s="18" t="str">
        <f>IF(T735="","",MAX(S$400:S734)+1)</f>
        <v/>
      </c>
      <c r="T735" s="98" t="str">
        <f>IF(Income!C339=$K$3,Income!B339,"")</f>
        <v/>
      </c>
      <c r="U735" s="99" t="str">
        <f>IF(Income!C339=$K$3,Income!D339,"")</f>
        <v/>
      </c>
      <c r="V735" s="64" t="str">
        <f>IF(U735="","",Income!F339)</f>
        <v/>
      </c>
      <c r="W735" s="109" t="str">
        <f>IF(X735="","",MAX(W$400:W734)+1)</f>
        <v/>
      </c>
      <c r="X735" s="19" t="str">
        <f>IF(Expense!C339=$K$3,Expense!B339,"")</f>
        <v/>
      </c>
      <c r="Y735" s="20" t="str">
        <f>IF(Expense!C339=$K$3,Expense!D339,"")</f>
        <v/>
      </c>
      <c r="Z735" s="21" t="str">
        <f>IF(Y735="","",Expense!F339)</f>
        <v/>
      </c>
      <c r="AA735" s="23"/>
    </row>
    <row r="736" spans="19:27" x14ac:dyDescent="0.25">
      <c r="S736" s="18" t="str">
        <f>IF(T736="","",MAX(S$400:S735)+1)</f>
        <v/>
      </c>
      <c r="T736" s="98" t="str">
        <f>IF(Income!C340=$K$3,Income!B340,"")</f>
        <v/>
      </c>
      <c r="U736" s="99" t="str">
        <f>IF(Income!C340=$K$3,Income!D340,"")</f>
        <v/>
      </c>
      <c r="V736" s="64" t="str">
        <f>IF(U736="","",Income!F340)</f>
        <v/>
      </c>
      <c r="W736" s="109" t="str">
        <f>IF(X736="","",MAX(W$400:W735)+1)</f>
        <v/>
      </c>
      <c r="X736" s="19" t="str">
        <f>IF(Expense!C340=$K$3,Expense!B340,"")</f>
        <v/>
      </c>
      <c r="Y736" s="20" t="str">
        <f>IF(Expense!C340=$K$3,Expense!D340,"")</f>
        <v/>
      </c>
      <c r="Z736" s="21" t="str">
        <f>IF(Y736="","",Expense!F340)</f>
        <v/>
      </c>
      <c r="AA736" s="23"/>
    </row>
    <row r="737" spans="19:27" x14ac:dyDescent="0.25">
      <c r="S737" s="18" t="str">
        <f>IF(T737="","",MAX(S$400:S736)+1)</f>
        <v/>
      </c>
      <c r="T737" s="98" t="str">
        <f>IF(Income!C341=$K$3,Income!B341,"")</f>
        <v/>
      </c>
      <c r="U737" s="99" t="str">
        <f>IF(Income!C341=$K$3,Income!D341,"")</f>
        <v/>
      </c>
      <c r="V737" s="64" t="str">
        <f>IF(U737="","",Income!F341)</f>
        <v/>
      </c>
      <c r="W737" s="109" t="str">
        <f>IF(X737="","",MAX(W$400:W736)+1)</f>
        <v/>
      </c>
      <c r="X737" s="19" t="str">
        <f>IF(Expense!C341=$K$3,Expense!B341,"")</f>
        <v/>
      </c>
      <c r="Y737" s="20" t="str">
        <f>IF(Expense!C341=$K$3,Expense!D341,"")</f>
        <v/>
      </c>
      <c r="Z737" s="21" t="str">
        <f>IF(Y737="","",Expense!F341)</f>
        <v/>
      </c>
      <c r="AA737" s="23"/>
    </row>
    <row r="738" spans="19:27" x14ac:dyDescent="0.25">
      <c r="S738" s="18" t="str">
        <f>IF(T738="","",MAX(S$400:S737)+1)</f>
        <v/>
      </c>
      <c r="T738" s="98" t="str">
        <f>IF(Income!C342=$K$3,Income!B342,"")</f>
        <v/>
      </c>
      <c r="U738" s="99" t="str">
        <f>IF(Income!C342=$K$3,Income!D342,"")</f>
        <v/>
      </c>
      <c r="V738" s="64" t="str">
        <f>IF(U738="","",Income!F342)</f>
        <v/>
      </c>
      <c r="W738" s="109" t="str">
        <f>IF(X738="","",MAX(W$400:W737)+1)</f>
        <v/>
      </c>
      <c r="X738" s="19" t="str">
        <f>IF(Expense!C342=$K$3,Expense!B342,"")</f>
        <v/>
      </c>
      <c r="Y738" s="20" t="str">
        <f>IF(Expense!C342=$K$3,Expense!D342,"")</f>
        <v/>
      </c>
      <c r="Z738" s="21" t="str">
        <f>IF(Y738="","",Expense!F342)</f>
        <v/>
      </c>
      <c r="AA738" s="23"/>
    </row>
    <row r="739" spans="19:27" x14ac:dyDescent="0.25">
      <c r="S739" s="18" t="str">
        <f>IF(T739="","",MAX(S$400:S738)+1)</f>
        <v/>
      </c>
      <c r="T739" s="98" t="str">
        <f>IF(Income!C343=$K$3,Income!B343,"")</f>
        <v/>
      </c>
      <c r="U739" s="99" t="str">
        <f>IF(Income!C343=$K$3,Income!D343,"")</f>
        <v/>
      </c>
      <c r="V739" s="64" t="str">
        <f>IF(U739="","",Income!F343)</f>
        <v/>
      </c>
      <c r="W739" s="109" t="str">
        <f>IF(X739="","",MAX(W$400:W738)+1)</f>
        <v/>
      </c>
      <c r="X739" s="19" t="str">
        <f>IF(Expense!C343=$K$3,Expense!B343,"")</f>
        <v/>
      </c>
      <c r="Y739" s="20" t="str">
        <f>IF(Expense!C343=$K$3,Expense!D343,"")</f>
        <v/>
      </c>
      <c r="Z739" s="21" t="str">
        <f>IF(Y739="","",Expense!F343)</f>
        <v/>
      </c>
      <c r="AA739" s="23"/>
    </row>
    <row r="740" spans="19:27" x14ac:dyDescent="0.25">
      <c r="S740" s="18" t="str">
        <f>IF(T740="","",MAX(S$400:S739)+1)</f>
        <v/>
      </c>
      <c r="T740" s="98" t="str">
        <f>IF(Income!C344=$K$3,Income!B344,"")</f>
        <v/>
      </c>
      <c r="U740" s="99" t="str">
        <f>IF(Income!C344=$K$3,Income!D344,"")</f>
        <v/>
      </c>
      <c r="V740" s="64" t="str">
        <f>IF(U740="","",Income!F344)</f>
        <v/>
      </c>
      <c r="W740" s="109" t="str">
        <f>IF(X740="","",MAX(W$400:W739)+1)</f>
        <v/>
      </c>
      <c r="X740" s="19" t="str">
        <f>IF(Expense!C344=$K$3,Expense!B344,"")</f>
        <v/>
      </c>
      <c r="Y740" s="20" t="str">
        <f>IF(Expense!C344=$K$3,Expense!D344,"")</f>
        <v/>
      </c>
      <c r="Z740" s="21" t="str">
        <f>IF(Y740="","",Expense!F344)</f>
        <v/>
      </c>
      <c r="AA740" s="23"/>
    </row>
    <row r="741" spans="19:27" x14ac:dyDescent="0.25">
      <c r="S741" s="18" t="str">
        <f>IF(T741="","",MAX(S$400:S740)+1)</f>
        <v/>
      </c>
      <c r="T741" s="98" t="str">
        <f>IF(Income!C345=$K$3,Income!B345,"")</f>
        <v/>
      </c>
      <c r="U741" s="99" t="str">
        <f>IF(Income!C345=$K$3,Income!D345,"")</f>
        <v/>
      </c>
      <c r="V741" s="64" t="str">
        <f>IF(U741="","",Income!F345)</f>
        <v/>
      </c>
      <c r="W741" s="109" t="str">
        <f>IF(X741="","",MAX(W$400:W740)+1)</f>
        <v/>
      </c>
      <c r="X741" s="19" t="str">
        <f>IF(Expense!C345=$K$3,Expense!B345,"")</f>
        <v/>
      </c>
      <c r="Y741" s="20" t="str">
        <f>IF(Expense!C345=$K$3,Expense!D345,"")</f>
        <v/>
      </c>
      <c r="Z741" s="21" t="str">
        <f>IF(Y741="","",Expense!F345)</f>
        <v/>
      </c>
      <c r="AA741" s="23"/>
    </row>
    <row r="742" spans="19:27" x14ac:dyDescent="0.25">
      <c r="S742" s="18" t="str">
        <f>IF(T742="","",MAX(S$400:S741)+1)</f>
        <v/>
      </c>
      <c r="T742" s="98" t="str">
        <f>IF(Income!C346=$K$3,Income!B346,"")</f>
        <v/>
      </c>
      <c r="U742" s="99" t="str">
        <f>IF(Income!C346=$K$3,Income!D346,"")</f>
        <v/>
      </c>
      <c r="V742" s="64" t="str">
        <f>IF(U742="","",Income!F346)</f>
        <v/>
      </c>
      <c r="W742" s="109" t="str">
        <f>IF(X742="","",MAX(W$400:W741)+1)</f>
        <v/>
      </c>
      <c r="X742" s="19" t="str">
        <f>IF(Expense!C346=$K$3,Expense!B346,"")</f>
        <v/>
      </c>
      <c r="Y742" s="20" t="str">
        <f>IF(Expense!C346=$K$3,Expense!D346,"")</f>
        <v/>
      </c>
      <c r="Z742" s="21" t="str">
        <f>IF(Y742="","",Expense!F346)</f>
        <v/>
      </c>
      <c r="AA742" s="23"/>
    </row>
    <row r="743" spans="19:27" x14ac:dyDescent="0.25">
      <c r="S743" s="18" t="str">
        <f>IF(T743="","",MAX(S$400:S742)+1)</f>
        <v/>
      </c>
      <c r="T743" s="98" t="str">
        <f>IF(Income!C347=$K$3,Income!B347,"")</f>
        <v/>
      </c>
      <c r="U743" s="99" t="str">
        <f>IF(Income!C347=$K$3,Income!D347,"")</f>
        <v/>
      </c>
      <c r="V743" s="64" t="str">
        <f>IF(U743="","",Income!F347)</f>
        <v/>
      </c>
      <c r="W743" s="109" t="str">
        <f>IF(X743="","",MAX(W$400:W742)+1)</f>
        <v/>
      </c>
      <c r="X743" s="19" t="str">
        <f>IF(Expense!C347=$K$3,Expense!B347,"")</f>
        <v/>
      </c>
      <c r="Y743" s="20" t="str">
        <f>IF(Expense!C347=$K$3,Expense!D347,"")</f>
        <v/>
      </c>
      <c r="Z743" s="21" t="str">
        <f>IF(Y743="","",Expense!F347)</f>
        <v/>
      </c>
      <c r="AA743" s="23"/>
    </row>
    <row r="744" spans="19:27" x14ac:dyDescent="0.25">
      <c r="S744" s="18" t="str">
        <f>IF(T744="","",MAX(S$400:S743)+1)</f>
        <v/>
      </c>
      <c r="T744" s="98" t="str">
        <f>IF(Income!C348=$K$3,Income!B348,"")</f>
        <v/>
      </c>
      <c r="U744" s="99" t="str">
        <f>IF(Income!C348=$K$3,Income!D348,"")</f>
        <v/>
      </c>
      <c r="V744" s="64" t="str">
        <f>IF(U744="","",Income!F348)</f>
        <v/>
      </c>
      <c r="W744" s="109" t="str">
        <f>IF(X744="","",MAX(W$400:W743)+1)</f>
        <v/>
      </c>
      <c r="X744" s="19" t="str">
        <f>IF(Expense!C348=$K$3,Expense!B348,"")</f>
        <v/>
      </c>
      <c r="Y744" s="20" t="str">
        <f>IF(Expense!C348=$K$3,Expense!D348,"")</f>
        <v/>
      </c>
      <c r="Z744" s="21" t="str">
        <f>IF(Y744="","",Expense!F348)</f>
        <v/>
      </c>
      <c r="AA744" s="23"/>
    </row>
    <row r="745" spans="19:27" x14ac:dyDescent="0.25">
      <c r="S745" s="18" t="str">
        <f>IF(T745="","",MAX(S$400:S744)+1)</f>
        <v/>
      </c>
      <c r="T745" s="98" t="str">
        <f>IF(Income!C349=$K$3,Income!B349,"")</f>
        <v/>
      </c>
      <c r="U745" s="99" t="str">
        <f>IF(Income!C349=$K$3,Income!D349,"")</f>
        <v/>
      </c>
      <c r="V745" s="64" t="str">
        <f>IF(U745="","",Income!F349)</f>
        <v/>
      </c>
      <c r="W745" s="109" t="str">
        <f>IF(X745="","",MAX(W$400:W744)+1)</f>
        <v/>
      </c>
      <c r="X745" s="19" t="str">
        <f>IF(Expense!C349=$K$3,Expense!B349,"")</f>
        <v/>
      </c>
      <c r="Y745" s="20" t="str">
        <f>IF(Expense!C349=$K$3,Expense!D349,"")</f>
        <v/>
      </c>
      <c r="Z745" s="21" t="str">
        <f>IF(Y745="","",Expense!F349)</f>
        <v/>
      </c>
      <c r="AA745" s="23"/>
    </row>
    <row r="746" spans="19:27" x14ac:dyDescent="0.25">
      <c r="S746" s="18" t="str">
        <f>IF(T746="","",MAX(S$400:S745)+1)</f>
        <v/>
      </c>
      <c r="T746" s="98" t="str">
        <f>IF(Income!C350=$K$3,Income!B350,"")</f>
        <v/>
      </c>
      <c r="U746" s="99" t="str">
        <f>IF(Income!C350=$K$3,Income!D350,"")</f>
        <v/>
      </c>
      <c r="V746" s="64" t="str">
        <f>IF(U746="","",Income!F350)</f>
        <v/>
      </c>
      <c r="W746" s="109" t="str">
        <f>IF(X746="","",MAX(W$400:W745)+1)</f>
        <v/>
      </c>
      <c r="X746" s="19" t="str">
        <f>IF(Expense!C350=$K$3,Expense!B350,"")</f>
        <v/>
      </c>
      <c r="Y746" s="20" t="str">
        <f>IF(Expense!C350=$K$3,Expense!D350,"")</f>
        <v/>
      </c>
      <c r="Z746" s="21" t="str">
        <f>IF(Y746="","",Expense!F350)</f>
        <v/>
      </c>
      <c r="AA746" s="23"/>
    </row>
    <row r="747" spans="19:27" x14ac:dyDescent="0.25">
      <c r="S747" s="18" t="str">
        <f>IF(T747="","",MAX(S$400:S746)+1)</f>
        <v/>
      </c>
      <c r="T747" s="98" t="str">
        <f>IF(Income!C351=$K$3,Income!B351,"")</f>
        <v/>
      </c>
      <c r="U747" s="99" t="str">
        <f>IF(Income!C351=$K$3,Income!D351,"")</f>
        <v/>
      </c>
      <c r="V747" s="64" t="str">
        <f>IF(U747="","",Income!F351)</f>
        <v/>
      </c>
      <c r="W747" s="109" t="str">
        <f>IF(X747="","",MAX(W$400:W746)+1)</f>
        <v/>
      </c>
      <c r="X747" s="19" t="str">
        <f>IF(Expense!C351=$K$3,Expense!B351,"")</f>
        <v/>
      </c>
      <c r="Y747" s="20" t="str">
        <f>IF(Expense!C351=$K$3,Expense!D351,"")</f>
        <v/>
      </c>
      <c r="Z747" s="21" t="str">
        <f>IF(Y747="","",Expense!F351)</f>
        <v/>
      </c>
      <c r="AA747" s="23"/>
    </row>
    <row r="748" spans="19:27" x14ac:dyDescent="0.25">
      <c r="S748" s="18" t="str">
        <f>IF(T748="","",MAX(S$400:S747)+1)</f>
        <v/>
      </c>
      <c r="T748" s="98" t="str">
        <f>IF(Income!C352=$K$3,Income!B352,"")</f>
        <v/>
      </c>
      <c r="U748" s="99" t="str">
        <f>IF(Income!C352=$K$3,Income!D352,"")</f>
        <v/>
      </c>
      <c r="V748" s="64" t="str">
        <f>IF(U748="","",Income!F352)</f>
        <v/>
      </c>
      <c r="W748" s="109" t="str">
        <f>IF(X748="","",MAX(W$400:W747)+1)</f>
        <v/>
      </c>
      <c r="X748" s="19" t="str">
        <f>IF(Expense!C352=$K$3,Expense!B352,"")</f>
        <v/>
      </c>
      <c r="Y748" s="20" t="str">
        <f>IF(Expense!C352=$K$3,Expense!D352,"")</f>
        <v/>
      </c>
      <c r="Z748" s="21" t="str">
        <f>IF(Y748="","",Expense!F352)</f>
        <v/>
      </c>
      <c r="AA748" s="23"/>
    </row>
    <row r="749" spans="19:27" x14ac:dyDescent="0.25">
      <c r="S749" s="18" t="str">
        <f>IF(T749="","",MAX(S$400:S748)+1)</f>
        <v/>
      </c>
      <c r="T749" s="98" t="str">
        <f>IF(Income!C353=$K$3,Income!B353,"")</f>
        <v/>
      </c>
      <c r="U749" s="99" t="str">
        <f>IF(Income!C353=$K$3,Income!D353,"")</f>
        <v/>
      </c>
      <c r="V749" s="64" t="str">
        <f>IF(U749="","",Income!F353)</f>
        <v/>
      </c>
      <c r="W749" s="109" t="str">
        <f>IF(X749="","",MAX(W$400:W748)+1)</f>
        <v/>
      </c>
      <c r="X749" s="19" t="str">
        <f>IF(Expense!C353=$K$3,Expense!B353,"")</f>
        <v/>
      </c>
      <c r="Y749" s="20" t="str">
        <f>IF(Expense!C353=$K$3,Expense!D353,"")</f>
        <v/>
      </c>
      <c r="Z749" s="21" t="str">
        <f>IF(Y749="","",Expense!F353)</f>
        <v/>
      </c>
      <c r="AA749" s="23"/>
    </row>
    <row r="750" spans="19:27" x14ac:dyDescent="0.25">
      <c r="S750" s="18" t="str">
        <f>IF(T750="","",MAX(S$400:S749)+1)</f>
        <v/>
      </c>
      <c r="T750" s="98" t="str">
        <f>IF(Income!C354=$K$3,Income!B354,"")</f>
        <v/>
      </c>
      <c r="U750" s="99" t="str">
        <f>IF(Income!C354=$K$3,Income!D354,"")</f>
        <v/>
      </c>
      <c r="V750" s="64" t="str">
        <f>IF(U750="","",Income!F354)</f>
        <v/>
      </c>
      <c r="W750" s="109" t="str">
        <f>IF(X750="","",MAX(W$400:W749)+1)</f>
        <v/>
      </c>
      <c r="X750" s="19" t="str">
        <f>IF(Expense!C354=$K$3,Expense!B354,"")</f>
        <v/>
      </c>
      <c r="Y750" s="20" t="str">
        <f>IF(Expense!C354=$K$3,Expense!D354,"")</f>
        <v/>
      </c>
      <c r="Z750" s="21" t="str">
        <f>IF(Y750="","",Expense!F354)</f>
        <v/>
      </c>
      <c r="AA750" s="23"/>
    </row>
    <row r="751" spans="19:27" x14ac:dyDescent="0.25">
      <c r="S751" s="18" t="str">
        <f>IF(T751="","",MAX(S$400:S750)+1)</f>
        <v/>
      </c>
      <c r="T751" s="98" t="str">
        <f>IF(Income!C355=$K$3,Income!B355,"")</f>
        <v/>
      </c>
      <c r="U751" s="99" t="str">
        <f>IF(Income!C355=$K$3,Income!D355,"")</f>
        <v/>
      </c>
      <c r="V751" s="64" t="str">
        <f>IF(U751="","",Income!F355)</f>
        <v/>
      </c>
      <c r="W751" s="109" t="str">
        <f>IF(X751="","",MAX(W$400:W750)+1)</f>
        <v/>
      </c>
      <c r="X751" s="19" t="str">
        <f>IF(Expense!C355=$K$3,Expense!B355,"")</f>
        <v/>
      </c>
      <c r="Y751" s="20" t="str">
        <f>IF(Expense!C355=$K$3,Expense!D355,"")</f>
        <v/>
      </c>
      <c r="Z751" s="21" t="str">
        <f>IF(Y751="","",Expense!F355)</f>
        <v/>
      </c>
      <c r="AA751" s="23"/>
    </row>
    <row r="752" spans="19:27" x14ac:dyDescent="0.25">
      <c r="S752" s="18" t="str">
        <f>IF(T752="","",MAX(S$400:S751)+1)</f>
        <v/>
      </c>
      <c r="T752" s="98" t="str">
        <f>IF(Income!C356=$K$3,Income!B356,"")</f>
        <v/>
      </c>
      <c r="U752" s="99" t="str">
        <f>IF(Income!C356=$K$3,Income!D356,"")</f>
        <v/>
      </c>
      <c r="V752" s="64" t="str">
        <f>IF(U752="","",Income!F356)</f>
        <v/>
      </c>
      <c r="W752" s="109" t="str">
        <f>IF(X752="","",MAX(W$400:W751)+1)</f>
        <v/>
      </c>
      <c r="X752" s="19" t="str">
        <f>IF(Expense!C356=$K$3,Expense!B356,"")</f>
        <v/>
      </c>
      <c r="Y752" s="20" t="str">
        <f>IF(Expense!C356=$K$3,Expense!D356,"")</f>
        <v/>
      </c>
      <c r="Z752" s="21" t="str">
        <f>IF(Y752="","",Expense!F356)</f>
        <v/>
      </c>
      <c r="AA752" s="23"/>
    </row>
    <row r="753" spans="19:27" x14ac:dyDescent="0.25">
      <c r="S753" s="18" t="str">
        <f>IF(T753="","",MAX(S$400:S752)+1)</f>
        <v/>
      </c>
      <c r="T753" s="98" t="str">
        <f>IF(Income!C357=$K$3,Income!B357,"")</f>
        <v/>
      </c>
      <c r="U753" s="99" t="str">
        <f>IF(Income!C357=$K$3,Income!D357,"")</f>
        <v/>
      </c>
      <c r="V753" s="64" t="str">
        <f>IF(U753="","",Income!F357)</f>
        <v/>
      </c>
      <c r="W753" s="109" t="str">
        <f>IF(X753="","",MAX(W$400:W752)+1)</f>
        <v/>
      </c>
      <c r="X753" s="19" t="str">
        <f>IF(Expense!C357=$K$3,Expense!B357,"")</f>
        <v/>
      </c>
      <c r="Y753" s="20" t="str">
        <f>IF(Expense!C357=$K$3,Expense!D357,"")</f>
        <v/>
      </c>
      <c r="Z753" s="21" t="str">
        <f>IF(Y753="","",Expense!F357)</f>
        <v/>
      </c>
      <c r="AA753" s="23"/>
    </row>
    <row r="754" spans="19:27" x14ac:dyDescent="0.25">
      <c r="S754" s="18" t="str">
        <f>IF(T754="","",MAX(S$400:S753)+1)</f>
        <v/>
      </c>
      <c r="T754" s="98" t="str">
        <f>IF(Income!C358=$K$3,Income!B358,"")</f>
        <v/>
      </c>
      <c r="U754" s="99" t="str">
        <f>IF(Income!C358=$K$3,Income!D358,"")</f>
        <v/>
      </c>
      <c r="V754" s="64" t="str">
        <f>IF(U754="","",Income!F358)</f>
        <v/>
      </c>
      <c r="W754" s="109" t="str">
        <f>IF(X754="","",MAX(W$400:W753)+1)</f>
        <v/>
      </c>
      <c r="X754" s="19" t="str">
        <f>IF(Expense!C358=$K$3,Expense!B358,"")</f>
        <v/>
      </c>
      <c r="Y754" s="20" t="str">
        <f>IF(Expense!C358=$K$3,Expense!D358,"")</f>
        <v/>
      </c>
      <c r="Z754" s="21" t="str">
        <f>IF(Y754="","",Expense!F358)</f>
        <v/>
      </c>
      <c r="AA754" s="23"/>
    </row>
    <row r="755" spans="19:27" x14ac:dyDescent="0.25">
      <c r="S755" s="18" t="str">
        <f>IF(T755="","",MAX(S$400:S754)+1)</f>
        <v/>
      </c>
      <c r="T755" s="98" t="str">
        <f>IF(Income!C359=$K$3,Income!B359,"")</f>
        <v/>
      </c>
      <c r="U755" s="99" t="str">
        <f>IF(Income!C359=$K$3,Income!D359,"")</f>
        <v/>
      </c>
      <c r="V755" s="64" t="str">
        <f>IF(U755="","",Income!F359)</f>
        <v/>
      </c>
      <c r="W755" s="109" t="str">
        <f>IF(X755="","",MAX(W$400:W754)+1)</f>
        <v/>
      </c>
      <c r="X755" s="19" t="str">
        <f>IF(Expense!C359=$K$3,Expense!B359,"")</f>
        <v/>
      </c>
      <c r="Y755" s="20" t="str">
        <f>IF(Expense!C359=$K$3,Expense!D359,"")</f>
        <v/>
      </c>
      <c r="Z755" s="21" t="str">
        <f>IF(Y755="","",Expense!F359)</f>
        <v/>
      </c>
      <c r="AA755" s="23"/>
    </row>
    <row r="756" spans="19:27" x14ac:dyDescent="0.25">
      <c r="S756" s="18" t="str">
        <f>IF(T756="","",MAX(S$400:S755)+1)</f>
        <v/>
      </c>
      <c r="T756" s="98" t="str">
        <f>IF(Income!C360=$K$3,Income!B360,"")</f>
        <v/>
      </c>
      <c r="U756" s="99" t="str">
        <f>IF(Income!C360=$K$3,Income!D360,"")</f>
        <v/>
      </c>
      <c r="V756" s="64" t="str">
        <f>IF(U756="","",Income!F360)</f>
        <v/>
      </c>
      <c r="W756" s="109" t="str">
        <f>IF(X756="","",MAX(W$400:W755)+1)</f>
        <v/>
      </c>
      <c r="X756" s="19" t="str">
        <f>IF(Expense!C360=$K$3,Expense!B360,"")</f>
        <v/>
      </c>
      <c r="Y756" s="20" t="str">
        <f>IF(Expense!C360=$K$3,Expense!D360,"")</f>
        <v/>
      </c>
      <c r="Z756" s="21" t="str">
        <f>IF(Y756="","",Expense!F360)</f>
        <v/>
      </c>
      <c r="AA756" s="23"/>
    </row>
    <row r="757" spans="19:27" x14ac:dyDescent="0.25">
      <c r="S757" s="18" t="str">
        <f>IF(T757="","",MAX(S$400:S756)+1)</f>
        <v/>
      </c>
      <c r="T757" s="98" t="str">
        <f>IF(Income!C361=$K$3,Income!B361,"")</f>
        <v/>
      </c>
      <c r="U757" s="99" t="str">
        <f>IF(Income!C361=$K$3,Income!D361,"")</f>
        <v/>
      </c>
      <c r="V757" s="64" t="str">
        <f>IF(U757="","",Income!F361)</f>
        <v/>
      </c>
      <c r="W757" s="109" t="str">
        <f>IF(X757="","",MAX(W$400:W756)+1)</f>
        <v/>
      </c>
      <c r="X757" s="19" t="str">
        <f>IF(Expense!C361=$K$3,Expense!B361,"")</f>
        <v/>
      </c>
      <c r="Y757" s="20" t="str">
        <f>IF(Expense!C361=$K$3,Expense!D361,"")</f>
        <v/>
      </c>
      <c r="Z757" s="21" t="str">
        <f>IF(Y757="","",Expense!F361)</f>
        <v/>
      </c>
      <c r="AA757" s="23"/>
    </row>
    <row r="758" spans="19:27" x14ac:dyDescent="0.25">
      <c r="S758" s="18" t="str">
        <f>IF(T758="","",MAX(S$400:S757)+1)</f>
        <v/>
      </c>
      <c r="T758" s="98" t="str">
        <f>IF(Income!C362=$K$3,Income!B362,"")</f>
        <v/>
      </c>
      <c r="U758" s="99" t="str">
        <f>IF(Income!C362=$K$3,Income!D362,"")</f>
        <v/>
      </c>
      <c r="V758" s="64" t="str">
        <f>IF(U758="","",Income!F362)</f>
        <v/>
      </c>
      <c r="W758" s="109" t="str">
        <f>IF(X758="","",MAX(W$400:W757)+1)</f>
        <v/>
      </c>
      <c r="X758" s="19" t="str">
        <f>IF(Expense!C362=$K$3,Expense!B362,"")</f>
        <v/>
      </c>
      <c r="Y758" s="20" t="str">
        <f>IF(Expense!C362=$K$3,Expense!D362,"")</f>
        <v/>
      </c>
      <c r="Z758" s="21" t="str">
        <f>IF(Y758="","",Expense!F362)</f>
        <v/>
      </c>
      <c r="AA758" s="23"/>
    </row>
    <row r="759" spans="19:27" x14ac:dyDescent="0.25">
      <c r="S759" s="18" t="str">
        <f>IF(T759="","",MAX(S$400:S758)+1)</f>
        <v/>
      </c>
      <c r="T759" s="98" t="str">
        <f>IF(Income!C363=$K$3,Income!B363,"")</f>
        <v/>
      </c>
      <c r="U759" s="99" t="str">
        <f>IF(Income!C363=$K$3,Income!D363,"")</f>
        <v/>
      </c>
      <c r="V759" s="64" t="str">
        <f>IF(U759="","",Income!F363)</f>
        <v/>
      </c>
      <c r="W759" s="109" t="str">
        <f>IF(X759="","",MAX(W$400:W758)+1)</f>
        <v/>
      </c>
      <c r="X759" s="19" t="str">
        <f>IF(Expense!C363=$K$3,Expense!B363,"")</f>
        <v/>
      </c>
      <c r="Y759" s="20" t="str">
        <f>IF(Expense!C363=$K$3,Expense!D363,"")</f>
        <v/>
      </c>
      <c r="Z759" s="21" t="str">
        <f>IF(Y759="","",Expense!F363)</f>
        <v/>
      </c>
      <c r="AA759" s="23"/>
    </row>
    <row r="760" spans="19:27" x14ac:dyDescent="0.25">
      <c r="S760" s="18" t="str">
        <f>IF(T760="","",MAX(S$400:S759)+1)</f>
        <v/>
      </c>
      <c r="T760" s="98" t="str">
        <f>IF(Income!C364=$K$3,Income!B364,"")</f>
        <v/>
      </c>
      <c r="U760" s="99" t="str">
        <f>IF(Income!C364=$K$3,Income!D364,"")</f>
        <v/>
      </c>
      <c r="V760" s="64" t="str">
        <f>IF(U760="","",Income!F364)</f>
        <v/>
      </c>
      <c r="W760" s="109" t="str">
        <f>IF(X760="","",MAX(W$400:W759)+1)</f>
        <v/>
      </c>
      <c r="X760" s="19" t="str">
        <f>IF(Expense!C364=$K$3,Expense!B364,"")</f>
        <v/>
      </c>
      <c r="Y760" s="20" t="str">
        <f>IF(Expense!C364=$K$3,Expense!D364,"")</f>
        <v/>
      </c>
      <c r="Z760" s="21" t="str">
        <f>IF(Y760="","",Expense!F364)</f>
        <v/>
      </c>
      <c r="AA760" s="23"/>
    </row>
    <row r="761" spans="19:27" x14ac:dyDescent="0.25">
      <c r="S761" s="18" t="str">
        <f>IF(T761="","",MAX(S$400:S760)+1)</f>
        <v/>
      </c>
      <c r="T761" s="98" t="str">
        <f>IF(Income!C365=$K$3,Income!B365,"")</f>
        <v/>
      </c>
      <c r="U761" s="99" t="str">
        <f>IF(Income!C365=$K$3,Income!D365,"")</f>
        <v/>
      </c>
      <c r="V761" s="64" t="str">
        <f>IF(U761="","",Income!F365)</f>
        <v/>
      </c>
      <c r="W761" s="109" t="str">
        <f>IF(X761="","",MAX(W$400:W760)+1)</f>
        <v/>
      </c>
      <c r="X761" s="19" t="str">
        <f>IF(Expense!C365=$K$3,Expense!B365,"")</f>
        <v/>
      </c>
      <c r="Y761" s="20" t="str">
        <f>IF(Expense!C365=$K$3,Expense!D365,"")</f>
        <v/>
      </c>
      <c r="Z761" s="21" t="str">
        <f>IF(Y761="","",Expense!F365)</f>
        <v/>
      </c>
      <c r="AA761" s="23"/>
    </row>
    <row r="762" spans="19:27" x14ac:dyDescent="0.25">
      <c r="S762" s="18" t="str">
        <f>IF(T762="","",MAX(S$400:S761)+1)</f>
        <v/>
      </c>
      <c r="T762" s="98" t="str">
        <f>IF(Income!C366=$K$3,Income!B366,"")</f>
        <v/>
      </c>
      <c r="U762" s="99" t="str">
        <f>IF(Income!C366=$K$3,Income!D366,"")</f>
        <v/>
      </c>
      <c r="V762" s="64" t="str">
        <f>IF(U762="","",Income!F366)</f>
        <v/>
      </c>
      <c r="W762" s="109" t="str">
        <f>IF(X762="","",MAX(W$400:W761)+1)</f>
        <v/>
      </c>
      <c r="X762" s="19" t="str">
        <f>IF(Expense!C366=$K$3,Expense!B366,"")</f>
        <v/>
      </c>
      <c r="Y762" s="20" t="str">
        <f>IF(Expense!C366=$K$3,Expense!D366,"")</f>
        <v/>
      </c>
      <c r="Z762" s="21" t="str">
        <f>IF(Y762="","",Expense!F366)</f>
        <v/>
      </c>
      <c r="AA762" s="23"/>
    </row>
    <row r="763" spans="19:27" x14ac:dyDescent="0.25">
      <c r="S763" s="18" t="str">
        <f>IF(T763="","",MAX(S$400:S762)+1)</f>
        <v/>
      </c>
      <c r="T763" s="98" t="str">
        <f>IF(Income!C367=$K$3,Income!B367,"")</f>
        <v/>
      </c>
      <c r="U763" s="99" t="str">
        <f>IF(Income!C367=$K$3,Income!D367,"")</f>
        <v/>
      </c>
      <c r="V763" s="64" t="str">
        <f>IF(U763="","",Income!F367)</f>
        <v/>
      </c>
      <c r="W763" s="109" t="str">
        <f>IF(X763="","",MAX(W$400:W762)+1)</f>
        <v/>
      </c>
      <c r="X763" s="19" t="str">
        <f>IF(Expense!C367=$K$3,Expense!B367,"")</f>
        <v/>
      </c>
      <c r="Y763" s="20" t="str">
        <f>IF(Expense!C367=$K$3,Expense!D367,"")</f>
        <v/>
      </c>
      <c r="Z763" s="21" t="str">
        <f>IF(Y763="","",Expense!F367)</f>
        <v/>
      </c>
      <c r="AA763" s="23"/>
    </row>
    <row r="764" spans="19:27" x14ac:dyDescent="0.25">
      <c r="S764" s="18" t="str">
        <f>IF(T764="","",MAX(S$400:S763)+1)</f>
        <v/>
      </c>
      <c r="T764" s="98" t="str">
        <f>IF(Income!C368=$K$3,Income!B368,"")</f>
        <v/>
      </c>
      <c r="U764" s="99" t="str">
        <f>IF(Income!C368=$K$3,Income!D368,"")</f>
        <v/>
      </c>
      <c r="V764" s="64" t="str">
        <f>IF(U764="","",Income!F368)</f>
        <v/>
      </c>
      <c r="W764" s="109" t="str">
        <f>IF(X764="","",MAX(W$400:W763)+1)</f>
        <v/>
      </c>
      <c r="X764" s="19" t="str">
        <f>IF(Expense!C368=$K$3,Expense!B368,"")</f>
        <v/>
      </c>
      <c r="Y764" s="20" t="str">
        <f>IF(Expense!C368=$K$3,Expense!D368,"")</f>
        <v/>
      </c>
      <c r="Z764" s="21" t="str">
        <f>IF(Y764="","",Expense!F368)</f>
        <v/>
      </c>
      <c r="AA764" s="23"/>
    </row>
    <row r="765" spans="19:27" x14ac:dyDescent="0.25">
      <c r="S765" s="18" t="str">
        <f>IF(T765="","",MAX(S$400:S764)+1)</f>
        <v/>
      </c>
      <c r="T765" s="98" t="str">
        <f>IF(Income!C369=$K$3,Income!B369,"")</f>
        <v/>
      </c>
      <c r="U765" s="99" t="str">
        <f>IF(Income!C369=$K$3,Income!D369,"")</f>
        <v/>
      </c>
      <c r="V765" s="64" t="str">
        <f>IF(U765="","",Income!F369)</f>
        <v/>
      </c>
      <c r="W765" s="109" t="str">
        <f>IF(X765="","",MAX(W$400:W764)+1)</f>
        <v/>
      </c>
      <c r="X765" s="19" t="str">
        <f>IF(Expense!C369=$K$3,Expense!B369,"")</f>
        <v/>
      </c>
      <c r="Y765" s="20" t="str">
        <f>IF(Expense!C369=$K$3,Expense!D369,"")</f>
        <v/>
      </c>
      <c r="Z765" s="21" t="str">
        <f>IF(Y765="","",Expense!F369)</f>
        <v/>
      </c>
      <c r="AA765" s="23"/>
    </row>
    <row r="766" spans="19:27" x14ac:dyDescent="0.25">
      <c r="S766" s="18" t="str">
        <f>IF(T766="","",MAX(S$400:S765)+1)</f>
        <v/>
      </c>
      <c r="T766" s="98" t="str">
        <f>IF(Income!C370=$K$3,Income!B370,"")</f>
        <v/>
      </c>
      <c r="U766" s="99" t="str">
        <f>IF(Income!C370=$K$3,Income!D370,"")</f>
        <v/>
      </c>
      <c r="V766" s="64" t="str">
        <f>IF(U766="","",Income!F370)</f>
        <v/>
      </c>
      <c r="W766" s="109" t="str">
        <f>IF(X766="","",MAX(W$400:W765)+1)</f>
        <v/>
      </c>
      <c r="X766" s="19" t="str">
        <f>IF(Expense!C370=$K$3,Expense!B370,"")</f>
        <v/>
      </c>
      <c r="Y766" s="20" t="str">
        <f>IF(Expense!C370=$K$3,Expense!D370,"")</f>
        <v/>
      </c>
      <c r="Z766" s="21" t="str">
        <f>IF(Y766="","",Expense!F370)</f>
        <v/>
      </c>
      <c r="AA766" s="23"/>
    </row>
    <row r="767" spans="19:27" x14ac:dyDescent="0.25">
      <c r="S767" s="18" t="str">
        <f>IF(T767="","",MAX(S$400:S766)+1)</f>
        <v/>
      </c>
      <c r="T767" s="98" t="str">
        <f>IF(Income!C371=$K$3,Income!B371,"")</f>
        <v/>
      </c>
      <c r="U767" s="99" t="str">
        <f>IF(Income!C371=$K$3,Income!D371,"")</f>
        <v/>
      </c>
      <c r="V767" s="64" t="str">
        <f>IF(U767="","",Income!F371)</f>
        <v/>
      </c>
      <c r="W767" s="109" t="str">
        <f>IF(X767="","",MAX(W$400:W766)+1)</f>
        <v/>
      </c>
      <c r="X767" s="19" t="str">
        <f>IF(Expense!C371=$K$3,Expense!B371,"")</f>
        <v/>
      </c>
      <c r="Y767" s="20" t="str">
        <f>IF(Expense!C371=$K$3,Expense!D371,"")</f>
        <v/>
      </c>
      <c r="Z767" s="21" t="str">
        <f>IF(Y767="","",Expense!F371)</f>
        <v/>
      </c>
      <c r="AA767" s="23"/>
    </row>
    <row r="768" spans="19:27" x14ac:dyDescent="0.25">
      <c r="S768" s="18" t="str">
        <f>IF(T768="","",MAX(S$400:S767)+1)</f>
        <v/>
      </c>
      <c r="T768" s="98" t="str">
        <f>IF(Income!C372=$K$3,Income!B372,"")</f>
        <v/>
      </c>
      <c r="U768" s="99" t="str">
        <f>IF(Income!C372=$K$3,Income!D372,"")</f>
        <v/>
      </c>
      <c r="V768" s="64" t="str">
        <f>IF(U768="","",Income!F372)</f>
        <v/>
      </c>
      <c r="W768" s="109" t="str">
        <f>IF(X768="","",MAX(W$400:W767)+1)</f>
        <v/>
      </c>
      <c r="X768" s="19" t="str">
        <f>IF(Expense!C372=$K$3,Expense!B372,"")</f>
        <v/>
      </c>
      <c r="Y768" s="20" t="str">
        <f>IF(Expense!C372=$K$3,Expense!D372,"")</f>
        <v/>
      </c>
      <c r="Z768" s="21" t="str">
        <f>IF(Y768="","",Expense!F372)</f>
        <v/>
      </c>
      <c r="AA768" s="23"/>
    </row>
    <row r="769" spans="19:27" x14ac:dyDescent="0.25">
      <c r="S769" s="18" t="str">
        <f>IF(T769="","",MAX(S$400:S768)+1)</f>
        <v/>
      </c>
      <c r="T769" s="98" t="str">
        <f>IF(Income!C373=$K$3,Income!B373,"")</f>
        <v/>
      </c>
      <c r="U769" s="99" t="str">
        <f>IF(Income!C373=$K$3,Income!D373,"")</f>
        <v/>
      </c>
      <c r="V769" s="64" t="str">
        <f>IF(U769="","",Income!F373)</f>
        <v/>
      </c>
      <c r="W769" s="109" t="str">
        <f>IF(X769="","",MAX(W$400:W768)+1)</f>
        <v/>
      </c>
      <c r="X769" s="19" t="str">
        <f>IF(Expense!C373=$K$3,Expense!B373,"")</f>
        <v/>
      </c>
      <c r="Y769" s="20" t="str">
        <f>IF(Expense!C373=$K$3,Expense!D373,"")</f>
        <v/>
      </c>
      <c r="Z769" s="21" t="str">
        <f>IF(Y769="","",Expense!F373)</f>
        <v/>
      </c>
      <c r="AA769" s="23"/>
    </row>
    <row r="770" spans="19:27" x14ac:dyDescent="0.25">
      <c r="S770" s="18" t="str">
        <f>IF(T770="","",MAX(S$400:S769)+1)</f>
        <v/>
      </c>
      <c r="T770" s="98" t="str">
        <f>IF(Income!C374=$K$3,Income!B374,"")</f>
        <v/>
      </c>
      <c r="U770" s="99" t="str">
        <f>IF(Income!C374=$K$3,Income!D374,"")</f>
        <v/>
      </c>
      <c r="V770" s="64" t="str">
        <f>IF(U770="","",Income!F374)</f>
        <v/>
      </c>
      <c r="W770" s="109" t="str">
        <f>IF(X770="","",MAX(W$400:W769)+1)</f>
        <v/>
      </c>
      <c r="X770" s="19" t="str">
        <f>IF(Expense!C374=$K$3,Expense!B374,"")</f>
        <v/>
      </c>
      <c r="Y770" s="20" t="str">
        <f>IF(Expense!C374=$K$3,Expense!D374,"")</f>
        <v/>
      </c>
      <c r="Z770" s="21" t="str">
        <f>IF(Y770="","",Expense!F374)</f>
        <v/>
      </c>
      <c r="AA770" s="23"/>
    </row>
    <row r="771" spans="19:27" x14ac:dyDescent="0.25">
      <c r="S771" s="18" t="str">
        <f>IF(T771="","",MAX(S$400:S770)+1)</f>
        <v/>
      </c>
      <c r="T771" s="98" t="str">
        <f>IF(Income!C375=$K$3,Income!B375,"")</f>
        <v/>
      </c>
      <c r="U771" s="99" t="str">
        <f>IF(Income!C375=$K$3,Income!D375,"")</f>
        <v/>
      </c>
      <c r="V771" s="64" t="str">
        <f>IF(U771="","",Income!F375)</f>
        <v/>
      </c>
      <c r="W771" s="109" t="str">
        <f>IF(X771="","",MAX(W$400:W770)+1)</f>
        <v/>
      </c>
      <c r="X771" s="19" t="str">
        <f>IF(Expense!C375=$K$3,Expense!B375,"")</f>
        <v/>
      </c>
      <c r="Y771" s="20" t="str">
        <f>IF(Expense!C375=$K$3,Expense!D375,"")</f>
        <v/>
      </c>
      <c r="Z771" s="21" t="str">
        <f>IF(Y771="","",Expense!F375)</f>
        <v/>
      </c>
      <c r="AA771" s="23"/>
    </row>
    <row r="772" spans="19:27" x14ac:dyDescent="0.25">
      <c r="S772" s="18" t="str">
        <f>IF(T772="","",MAX(S$400:S771)+1)</f>
        <v/>
      </c>
      <c r="T772" s="98" t="str">
        <f>IF(Income!C376=$K$3,Income!B376,"")</f>
        <v/>
      </c>
      <c r="U772" s="99" t="str">
        <f>IF(Income!C376=$K$3,Income!D376,"")</f>
        <v/>
      </c>
      <c r="V772" s="64" t="str">
        <f>IF(U772="","",Income!F376)</f>
        <v/>
      </c>
      <c r="W772" s="109" t="str">
        <f>IF(X772="","",MAX(W$400:W771)+1)</f>
        <v/>
      </c>
      <c r="X772" s="19" t="str">
        <f>IF(Expense!C376=$K$3,Expense!B376,"")</f>
        <v/>
      </c>
      <c r="Y772" s="20" t="str">
        <f>IF(Expense!C376=$K$3,Expense!D376,"")</f>
        <v/>
      </c>
      <c r="Z772" s="21" t="str">
        <f>IF(Y772="","",Expense!F376)</f>
        <v/>
      </c>
      <c r="AA772" s="23"/>
    </row>
    <row r="773" spans="19:27" x14ac:dyDescent="0.25">
      <c r="S773" s="18" t="str">
        <f>IF(T773="","",MAX(S$400:S772)+1)</f>
        <v/>
      </c>
      <c r="T773" s="98" t="str">
        <f>IF(Income!C377=$K$3,Income!B377,"")</f>
        <v/>
      </c>
      <c r="U773" s="99" t="str">
        <f>IF(Income!C377=$K$3,Income!D377,"")</f>
        <v/>
      </c>
      <c r="V773" s="64" t="str">
        <f>IF(U773="","",Income!F377)</f>
        <v/>
      </c>
      <c r="W773" s="109" t="str">
        <f>IF(X773="","",MAX(W$400:W772)+1)</f>
        <v/>
      </c>
      <c r="X773" s="19" t="str">
        <f>IF(Expense!C377=$K$3,Expense!B377,"")</f>
        <v/>
      </c>
      <c r="Y773" s="20" t="str">
        <f>IF(Expense!C377=$K$3,Expense!D377,"")</f>
        <v/>
      </c>
      <c r="Z773" s="21" t="str">
        <f>IF(Y773="","",Expense!F377)</f>
        <v/>
      </c>
      <c r="AA773" s="23"/>
    </row>
    <row r="774" spans="19:27" x14ac:dyDescent="0.25">
      <c r="S774" s="18" t="str">
        <f>IF(T774="","",MAX(S$400:S773)+1)</f>
        <v/>
      </c>
      <c r="T774" s="98" t="str">
        <f>IF(Income!C378=$K$3,Income!B378,"")</f>
        <v/>
      </c>
      <c r="U774" s="99" t="str">
        <f>IF(Income!C378=$K$3,Income!D378,"")</f>
        <v/>
      </c>
      <c r="V774" s="64" t="str">
        <f>IF(U774="","",Income!F378)</f>
        <v/>
      </c>
      <c r="W774" s="109" t="str">
        <f>IF(X774="","",MAX(W$400:W773)+1)</f>
        <v/>
      </c>
      <c r="X774" s="19" t="str">
        <f>IF(Expense!C378=$K$3,Expense!B378,"")</f>
        <v/>
      </c>
      <c r="Y774" s="20" t="str">
        <f>IF(Expense!C378=$K$3,Expense!D378,"")</f>
        <v/>
      </c>
      <c r="Z774" s="21" t="str">
        <f>IF(Y774="","",Expense!F378)</f>
        <v/>
      </c>
      <c r="AA774" s="23"/>
    </row>
    <row r="775" spans="19:27" x14ac:dyDescent="0.25">
      <c r="S775" s="18" t="str">
        <f>IF(T775="","",MAX(S$400:S774)+1)</f>
        <v/>
      </c>
      <c r="T775" s="98" t="str">
        <f>IF(Income!C379=$K$3,Income!B379,"")</f>
        <v/>
      </c>
      <c r="U775" s="99" t="str">
        <f>IF(Income!C379=$K$3,Income!D379,"")</f>
        <v/>
      </c>
      <c r="V775" s="64" t="str">
        <f>IF(U775="","",Income!F379)</f>
        <v/>
      </c>
      <c r="W775" s="109" t="str">
        <f>IF(X775="","",MAX(W$400:W774)+1)</f>
        <v/>
      </c>
      <c r="X775" s="19" t="str">
        <f>IF(Expense!C379=$K$3,Expense!B379,"")</f>
        <v/>
      </c>
      <c r="Y775" s="20" t="str">
        <f>IF(Expense!C379=$K$3,Expense!D379,"")</f>
        <v/>
      </c>
      <c r="Z775" s="21" t="str">
        <f>IF(Y775="","",Expense!F379)</f>
        <v/>
      </c>
      <c r="AA775" s="23"/>
    </row>
    <row r="776" spans="19:27" x14ac:dyDescent="0.25">
      <c r="S776" s="18" t="str">
        <f>IF(T776="","",MAX(S$400:S775)+1)</f>
        <v/>
      </c>
      <c r="T776" s="98" t="str">
        <f>IF(Income!C380=$K$3,Income!B380,"")</f>
        <v/>
      </c>
      <c r="U776" s="99" t="str">
        <f>IF(Income!C380=$K$3,Income!D380,"")</f>
        <v/>
      </c>
      <c r="V776" s="64" t="str">
        <f>IF(U776="","",Income!F380)</f>
        <v/>
      </c>
      <c r="W776" s="109" t="str">
        <f>IF(X776="","",MAX(W$400:W775)+1)</f>
        <v/>
      </c>
      <c r="X776" s="19" t="str">
        <f>IF(Expense!C380=$K$3,Expense!B380,"")</f>
        <v/>
      </c>
      <c r="Y776" s="20" t="str">
        <f>IF(Expense!C380=$K$3,Expense!D380,"")</f>
        <v/>
      </c>
      <c r="Z776" s="21" t="str">
        <f>IF(Y776="","",Expense!F380)</f>
        <v/>
      </c>
      <c r="AA776" s="23"/>
    </row>
    <row r="777" spans="19:27" x14ac:dyDescent="0.25">
      <c r="S777" s="18" t="str">
        <f>IF(T777="","",MAX(S$400:S776)+1)</f>
        <v/>
      </c>
      <c r="T777" s="98" t="str">
        <f>IF(Income!C381=$K$3,Income!B381,"")</f>
        <v/>
      </c>
      <c r="U777" s="99" t="str">
        <f>IF(Income!C381=$K$3,Income!D381,"")</f>
        <v/>
      </c>
      <c r="V777" s="64" t="str">
        <f>IF(U777="","",Income!F381)</f>
        <v/>
      </c>
      <c r="W777" s="109" t="str">
        <f>IF(X777="","",MAX(W$400:W776)+1)</f>
        <v/>
      </c>
      <c r="X777" s="19" t="str">
        <f>IF(Expense!C381=$K$3,Expense!B381,"")</f>
        <v/>
      </c>
      <c r="Y777" s="20" t="str">
        <f>IF(Expense!C381=$K$3,Expense!D381,"")</f>
        <v/>
      </c>
      <c r="Z777" s="21" t="str">
        <f>IF(Y777="","",Expense!F381)</f>
        <v/>
      </c>
      <c r="AA777" s="23"/>
    </row>
    <row r="778" spans="19:27" x14ac:dyDescent="0.25">
      <c r="S778" s="18" t="str">
        <f>IF(T778="","",MAX(S$400:S777)+1)</f>
        <v/>
      </c>
      <c r="T778" s="98" t="str">
        <f>IF(Income!C382=$K$3,Income!B382,"")</f>
        <v/>
      </c>
      <c r="U778" s="99" t="str">
        <f>IF(Income!C382=$K$3,Income!D382,"")</f>
        <v/>
      </c>
      <c r="V778" s="64" t="str">
        <f>IF(U778="","",Income!F382)</f>
        <v/>
      </c>
      <c r="W778" s="109" t="str">
        <f>IF(X778="","",MAX(W$400:W777)+1)</f>
        <v/>
      </c>
      <c r="X778" s="19" t="str">
        <f>IF(Expense!C382=$K$3,Expense!B382,"")</f>
        <v/>
      </c>
      <c r="Y778" s="20" t="str">
        <f>IF(Expense!C382=$K$3,Expense!D382,"")</f>
        <v/>
      </c>
      <c r="Z778" s="21" t="str">
        <f>IF(Y778="","",Expense!F382)</f>
        <v/>
      </c>
      <c r="AA778" s="23"/>
    </row>
    <row r="779" spans="19:27" x14ac:dyDescent="0.25">
      <c r="S779" s="18" t="str">
        <f>IF(T779="","",MAX(S$400:S778)+1)</f>
        <v/>
      </c>
      <c r="T779" s="98" t="str">
        <f>IF(Income!C383=$K$3,Income!B383,"")</f>
        <v/>
      </c>
      <c r="U779" s="99" t="str">
        <f>IF(Income!C383=$K$3,Income!D383,"")</f>
        <v/>
      </c>
      <c r="V779" s="64" t="str">
        <f>IF(U779="","",Income!F383)</f>
        <v/>
      </c>
      <c r="W779" s="109" t="str">
        <f>IF(X779="","",MAX(W$400:W778)+1)</f>
        <v/>
      </c>
      <c r="X779" s="19" t="str">
        <f>IF(Expense!C383=$K$3,Expense!B383,"")</f>
        <v/>
      </c>
      <c r="Y779" s="20" t="str">
        <f>IF(Expense!C383=$K$3,Expense!D383,"")</f>
        <v/>
      </c>
      <c r="Z779" s="21" t="str">
        <f>IF(Y779="","",Expense!F383)</f>
        <v/>
      </c>
      <c r="AA779" s="23"/>
    </row>
    <row r="780" spans="19:27" x14ac:dyDescent="0.25">
      <c r="S780" s="18" t="str">
        <f>IF(T780="","",MAX(S$400:S779)+1)</f>
        <v/>
      </c>
      <c r="T780" s="98" t="str">
        <f>IF(Income!C384=$K$3,Income!B384,"")</f>
        <v/>
      </c>
      <c r="U780" s="99" t="str">
        <f>IF(Income!C384=$K$3,Income!D384,"")</f>
        <v/>
      </c>
      <c r="V780" s="64" t="str">
        <f>IF(U780="","",Income!F384)</f>
        <v/>
      </c>
      <c r="W780" s="109" t="str">
        <f>IF(X780="","",MAX(W$400:W779)+1)</f>
        <v/>
      </c>
      <c r="X780" s="19" t="str">
        <f>IF(Expense!C384=$K$3,Expense!B384,"")</f>
        <v/>
      </c>
      <c r="Y780" s="20" t="str">
        <f>IF(Expense!C384=$K$3,Expense!D384,"")</f>
        <v/>
      </c>
      <c r="Z780" s="21" t="str">
        <f>IF(Y780="","",Expense!F384)</f>
        <v/>
      </c>
      <c r="AA780" s="23"/>
    </row>
    <row r="781" spans="19:27" x14ac:dyDescent="0.25">
      <c r="S781" s="18" t="str">
        <f>IF(T781="","",MAX(S$400:S780)+1)</f>
        <v/>
      </c>
      <c r="T781" s="98" t="str">
        <f>IF(Income!C385=$K$3,Income!B385,"")</f>
        <v/>
      </c>
      <c r="U781" s="99" t="str">
        <f>IF(Income!C385=$K$3,Income!D385,"")</f>
        <v/>
      </c>
      <c r="V781" s="64" t="str">
        <f>IF(U781="","",Income!F385)</f>
        <v/>
      </c>
      <c r="W781" s="109" t="str">
        <f>IF(X781="","",MAX(W$400:W780)+1)</f>
        <v/>
      </c>
      <c r="X781" s="19" t="str">
        <f>IF(Expense!C385=$K$3,Expense!B385,"")</f>
        <v/>
      </c>
      <c r="Y781" s="20" t="str">
        <f>IF(Expense!C385=$K$3,Expense!D385,"")</f>
        <v/>
      </c>
      <c r="Z781" s="21" t="str">
        <f>IF(Y781="","",Expense!F385)</f>
        <v/>
      </c>
      <c r="AA781" s="23"/>
    </row>
    <row r="782" spans="19:27" x14ac:dyDescent="0.25">
      <c r="S782" s="18" t="str">
        <f>IF(T782="","",MAX(S$400:S781)+1)</f>
        <v/>
      </c>
      <c r="T782" s="98" t="str">
        <f>IF(Income!C386=$K$3,Income!B386,"")</f>
        <v/>
      </c>
      <c r="U782" s="99" t="str">
        <f>IF(Income!C386=$K$3,Income!D386,"")</f>
        <v/>
      </c>
      <c r="V782" s="64" t="str">
        <f>IF(U782="","",Income!F386)</f>
        <v/>
      </c>
      <c r="W782" s="109" t="str">
        <f>IF(X782="","",MAX(W$400:W781)+1)</f>
        <v/>
      </c>
      <c r="X782" s="19" t="str">
        <f>IF(Expense!C386=$K$3,Expense!B386,"")</f>
        <v/>
      </c>
      <c r="Y782" s="20" t="str">
        <f>IF(Expense!C386=$K$3,Expense!D386,"")</f>
        <v/>
      </c>
      <c r="Z782" s="21" t="str">
        <f>IF(Y782="","",Expense!F386)</f>
        <v/>
      </c>
      <c r="AA782" s="23"/>
    </row>
    <row r="783" spans="19:27" x14ac:dyDescent="0.25">
      <c r="S783" s="18" t="str">
        <f>IF(T783="","",MAX(S$400:S782)+1)</f>
        <v/>
      </c>
      <c r="T783" s="98" t="str">
        <f>IF(Income!C387=$K$3,Income!B387,"")</f>
        <v/>
      </c>
      <c r="U783" s="99" t="str">
        <f>IF(Income!C387=$K$3,Income!D387,"")</f>
        <v/>
      </c>
      <c r="V783" s="64" t="str">
        <f>IF(U783="","",Income!F387)</f>
        <v/>
      </c>
      <c r="W783" s="109" t="str">
        <f>IF(X783="","",MAX(W$400:W782)+1)</f>
        <v/>
      </c>
      <c r="X783" s="19" t="str">
        <f>IF(Expense!C387=$K$3,Expense!B387,"")</f>
        <v/>
      </c>
      <c r="Y783" s="20" t="str">
        <f>IF(Expense!C387=$K$3,Expense!D387,"")</f>
        <v/>
      </c>
      <c r="Z783" s="21" t="str">
        <f>IF(Y783="","",Expense!F387)</f>
        <v/>
      </c>
      <c r="AA783" s="23"/>
    </row>
    <row r="784" spans="19:27" x14ac:dyDescent="0.25">
      <c r="S784" s="18" t="str">
        <f>IF(T784="","",MAX(S$400:S783)+1)</f>
        <v/>
      </c>
      <c r="T784" s="98" t="str">
        <f>IF(Income!C388=$K$3,Income!B388,"")</f>
        <v/>
      </c>
      <c r="U784" s="99" t="str">
        <f>IF(Income!C388=$K$3,Income!D388,"")</f>
        <v/>
      </c>
      <c r="V784" s="64" t="str">
        <f>IF(U784="","",Income!F388)</f>
        <v/>
      </c>
      <c r="W784" s="109" t="str">
        <f>IF(X784="","",MAX(W$400:W783)+1)</f>
        <v/>
      </c>
      <c r="X784" s="19" t="str">
        <f>IF(Expense!C388=$K$3,Expense!B388,"")</f>
        <v/>
      </c>
      <c r="Y784" s="20" t="str">
        <f>IF(Expense!C388=$K$3,Expense!D388,"")</f>
        <v/>
      </c>
      <c r="Z784" s="21" t="str">
        <f>IF(Y784="","",Expense!F388)</f>
        <v/>
      </c>
      <c r="AA784" s="23"/>
    </row>
    <row r="785" spans="19:27" x14ac:dyDescent="0.25">
      <c r="S785" s="18" t="str">
        <f>IF(T785="","",MAX(S$400:S784)+1)</f>
        <v/>
      </c>
      <c r="T785" s="98" t="str">
        <f>IF(Income!C389=$K$3,Income!B389,"")</f>
        <v/>
      </c>
      <c r="U785" s="99" t="str">
        <f>IF(Income!C389=$K$3,Income!D389,"")</f>
        <v/>
      </c>
      <c r="V785" s="64" t="str">
        <f>IF(U785="","",Income!F389)</f>
        <v/>
      </c>
      <c r="W785" s="109" t="str">
        <f>IF(X785="","",MAX(W$400:W784)+1)</f>
        <v/>
      </c>
      <c r="X785" s="19" t="str">
        <f>IF(Expense!C389=$K$3,Expense!B389,"")</f>
        <v/>
      </c>
      <c r="Y785" s="20" t="str">
        <f>IF(Expense!C389=$K$3,Expense!D389,"")</f>
        <v/>
      </c>
      <c r="Z785" s="21" t="str">
        <f>IF(Y785="","",Expense!F389)</f>
        <v/>
      </c>
      <c r="AA785" s="23"/>
    </row>
    <row r="786" spans="19:27" x14ac:dyDescent="0.25">
      <c r="S786" s="18" t="str">
        <f>IF(T786="","",MAX(S$400:S785)+1)</f>
        <v/>
      </c>
      <c r="T786" s="98" t="str">
        <f>IF(Income!C390=$K$3,Income!B390,"")</f>
        <v/>
      </c>
      <c r="U786" s="99" t="str">
        <f>IF(Income!C390=$K$3,Income!D390,"")</f>
        <v/>
      </c>
      <c r="V786" s="64" t="str">
        <f>IF(U786="","",Income!F390)</f>
        <v/>
      </c>
      <c r="W786" s="109" t="str">
        <f>IF(X786="","",MAX(W$400:W785)+1)</f>
        <v/>
      </c>
      <c r="X786" s="19" t="str">
        <f>IF(Expense!C390=$K$3,Expense!B390,"")</f>
        <v/>
      </c>
      <c r="Y786" s="20" t="str">
        <f>IF(Expense!C390=$K$3,Expense!D390,"")</f>
        <v/>
      </c>
      <c r="Z786" s="21" t="str">
        <f>IF(Y786="","",Expense!F390)</f>
        <v/>
      </c>
      <c r="AA786" s="23"/>
    </row>
    <row r="787" spans="19:27" x14ac:dyDescent="0.25">
      <c r="S787" s="18" t="str">
        <f>IF(T787="","",MAX(S$400:S786)+1)</f>
        <v/>
      </c>
      <c r="T787" s="98" t="str">
        <f>IF(Income!C391=$K$3,Income!B391,"")</f>
        <v/>
      </c>
      <c r="U787" s="99" t="str">
        <f>IF(Income!C391=$K$3,Income!D391,"")</f>
        <v/>
      </c>
      <c r="V787" s="64" t="str">
        <f>IF(U787="","",Income!F391)</f>
        <v/>
      </c>
      <c r="W787" s="109" t="str">
        <f>IF(X787="","",MAX(W$400:W786)+1)</f>
        <v/>
      </c>
      <c r="X787" s="19" t="str">
        <f>IF(Expense!C391=$K$3,Expense!B391,"")</f>
        <v/>
      </c>
      <c r="Y787" s="20" t="str">
        <f>IF(Expense!C391=$K$3,Expense!D391,"")</f>
        <v/>
      </c>
      <c r="Z787" s="21" t="str">
        <f>IF(Y787="","",Expense!F391)</f>
        <v/>
      </c>
      <c r="AA787" s="23"/>
    </row>
    <row r="788" spans="19:27" x14ac:dyDescent="0.25">
      <c r="S788" s="18" t="str">
        <f>IF(T788="","",MAX(S$400:S787)+1)</f>
        <v/>
      </c>
      <c r="T788" s="98" t="str">
        <f>IF(Income!C392=$K$3,Income!B392,"")</f>
        <v/>
      </c>
      <c r="U788" s="99" t="str">
        <f>IF(Income!C392=$K$3,Income!D392,"")</f>
        <v/>
      </c>
      <c r="V788" s="64" t="str">
        <f>IF(U788="","",Income!F392)</f>
        <v/>
      </c>
      <c r="W788" s="109" t="str">
        <f>IF(X788="","",MAX(W$400:W787)+1)</f>
        <v/>
      </c>
      <c r="X788" s="19" t="str">
        <f>IF(Expense!C392=$K$3,Expense!B392,"")</f>
        <v/>
      </c>
      <c r="Y788" s="20" t="str">
        <f>IF(Expense!C392=$K$3,Expense!D392,"")</f>
        <v/>
      </c>
      <c r="Z788" s="21" t="str">
        <f>IF(Y788="","",Expense!F392)</f>
        <v/>
      </c>
      <c r="AA788" s="23"/>
    </row>
    <row r="789" spans="19:27" x14ac:dyDescent="0.25">
      <c r="S789" s="18" t="str">
        <f>IF(T789="","",MAX(S$400:S788)+1)</f>
        <v/>
      </c>
      <c r="T789" s="98" t="str">
        <f>IF(Income!C393=$K$3,Income!B393,"")</f>
        <v/>
      </c>
      <c r="U789" s="99" t="str">
        <f>IF(Income!C393=$K$3,Income!D393,"")</f>
        <v/>
      </c>
      <c r="V789" s="64" t="str">
        <f>IF(U789="","",Income!F393)</f>
        <v/>
      </c>
      <c r="W789" s="109" t="str">
        <f>IF(X789="","",MAX(W$400:W788)+1)</f>
        <v/>
      </c>
      <c r="X789" s="19" t="str">
        <f>IF(Expense!C393=$K$3,Expense!B393,"")</f>
        <v/>
      </c>
      <c r="Y789" s="20" t="str">
        <f>IF(Expense!C393=$K$3,Expense!D393,"")</f>
        <v/>
      </c>
      <c r="Z789" s="21" t="str">
        <f>IF(Y789="","",Expense!F393)</f>
        <v/>
      </c>
      <c r="AA789" s="23"/>
    </row>
    <row r="790" spans="19:27" x14ac:dyDescent="0.25">
      <c r="S790" s="18" t="str">
        <f>IF(T790="","",MAX(S$400:S789)+1)</f>
        <v/>
      </c>
      <c r="T790" s="98" t="str">
        <f>IF(Income!C394=$K$3,Income!B394,"")</f>
        <v/>
      </c>
      <c r="U790" s="99" t="str">
        <f>IF(Income!C394=$K$3,Income!D394,"")</f>
        <v/>
      </c>
      <c r="V790" s="64" t="str">
        <f>IF(U790="","",Income!F394)</f>
        <v/>
      </c>
      <c r="W790" s="109" t="str">
        <f>IF(X790="","",MAX(W$400:W789)+1)</f>
        <v/>
      </c>
      <c r="X790" s="19" t="str">
        <f>IF(Expense!C394=$K$3,Expense!B394,"")</f>
        <v/>
      </c>
      <c r="Y790" s="20" t="str">
        <f>IF(Expense!C394=$K$3,Expense!D394,"")</f>
        <v/>
      </c>
      <c r="Z790" s="21" t="str">
        <f>IF(Y790="","",Expense!F394)</f>
        <v/>
      </c>
      <c r="AA790" s="23"/>
    </row>
    <row r="791" spans="19:27" x14ac:dyDescent="0.25">
      <c r="S791" s="18" t="str">
        <f>IF(T791="","",MAX(S$400:S790)+1)</f>
        <v/>
      </c>
      <c r="T791" s="98" t="str">
        <f>IF(Income!C395=$K$3,Income!B395,"")</f>
        <v/>
      </c>
      <c r="U791" s="99" t="str">
        <f>IF(Income!C395=$K$3,Income!D395,"")</f>
        <v/>
      </c>
      <c r="V791" s="64" t="str">
        <f>IF(U791="","",Income!F395)</f>
        <v/>
      </c>
      <c r="W791" s="109" t="str">
        <f>IF(X791="","",MAX(W$400:W790)+1)</f>
        <v/>
      </c>
      <c r="X791" s="19" t="str">
        <f>IF(Expense!C395=$K$3,Expense!B395,"")</f>
        <v/>
      </c>
      <c r="Y791" s="20" t="str">
        <f>IF(Expense!C395=$K$3,Expense!D395,"")</f>
        <v/>
      </c>
      <c r="Z791" s="21" t="str">
        <f>IF(Y791="","",Expense!F395)</f>
        <v/>
      </c>
      <c r="AA791" s="23"/>
    </row>
    <row r="792" spans="19:27" x14ac:dyDescent="0.25">
      <c r="S792" s="18" t="str">
        <f>IF(T792="","",MAX(S$400:S791)+1)</f>
        <v/>
      </c>
      <c r="T792" s="98" t="str">
        <f>IF(Income!C396=$K$3,Income!B396,"")</f>
        <v/>
      </c>
      <c r="U792" s="99" t="str">
        <f>IF(Income!C396=$K$3,Income!D396,"")</f>
        <v/>
      </c>
      <c r="V792" s="64" t="str">
        <f>IF(U792="","",Income!F396)</f>
        <v/>
      </c>
      <c r="W792" s="109" t="str">
        <f>IF(X792="","",MAX(W$400:W791)+1)</f>
        <v/>
      </c>
      <c r="X792" s="19" t="str">
        <f>IF(Expense!C396=$K$3,Expense!B396,"")</f>
        <v/>
      </c>
      <c r="Y792" s="20" t="str">
        <f>IF(Expense!C396=$K$3,Expense!D396,"")</f>
        <v/>
      </c>
      <c r="Z792" s="21" t="str">
        <f>IF(Y792="","",Expense!F396)</f>
        <v/>
      </c>
      <c r="AA792" s="23"/>
    </row>
    <row r="793" spans="19:27" x14ac:dyDescent="0.25">
      <c r="S793" s="18" t="str">
        <f>IF(T793="","",MAX(S$400:S792)+1)</f>
        <v/>
      </c>
      <c r="T793" s="98" t="str">
        <f>IF(Income!C397=$K$3,Income!B397,"")</f>
        <v/>
      </c>
      <c r="U793" s="99" t="str">
        <f>IF(Income!C397=$K$3,Income!D397,"")</f>
        <v/>
      </c>
      <c r="V793" s="64" t="str">
        <f>IF(U793="","",Income!F397)</f>
        <v/>
      </c>
      <c r="W793" s="109" t="str">
        <f>IF(X793="","",MAX(W$400:W792)+1)</f>
        <v/>
      </c>
      <c r="X793" s="19" t="str">
        <f>IF(Expense!C397=$K$3,Expense!B397,"")</f>
        <v/>
      </c>
      <c r="Y793" s="20" t="str">
        <f>IF(Expense!C397=$K$3,Expense!D397,"")</f>
        <v/>
      </c>
      <c r="Z793" s="21" t="str">
        <f>IF(Y793="","",Expense!F397)</f>
        <v/>
      </c>
      <c r="AA793" s="23"/>
    </row>
    <row r="794" spans="19:27" x14ac:dyDescent="0.25">
      <c r="S794" s="18" t="str">
        <f>IF(T794="","",MAX(S$400:S793)+1)</f>
        <v/>
      </c>
      <c r="T794" s="98" t="str">
        <f>IF(Income!C398=$K$3,Income!B398,"")</f>
        <v/>
      </c>
      <c r="U794" s="99" t="str">
        <f>IF(Income!C398=$K$3,Income!D398,"")</f>
        <v/>
      </c>
      <c r="V794" s="64" t="str">
        <f>IF(U794="","",Income!F398)</f>
        <v/>
      </c>
      <c r="W794" s="109" t="str">
        <f>IF(X794="","",MAX(W$400:W793)+1)</f>
        <v/>
      </c>
      <c r="X794" s="19" t="str">
        <f>IF(Expense!C398=$K$3,Expense!B398,"")</f>
        <v/>
      </c>
      <c r="Y794" s="20" t="str">
        <f>IF(Expense!C398=$K$3,Expense!D398,"")</f>
        <v/>
      </c>
      <c r="Z794" s="21" t="str">
        <f>IF(Y794="","",Expense!F398)</f>
        <v/>
      </c>
      <c r="AA794" s="23"/>
    </row>
    <row r="795" spans="19:27" x14ac:dyDescent="0.25">
      <c r="S795" s="18" t="str">
        <f>IF(T795="","",MAX(S$400:S794)+1)</f>
        <v/>
      </c>
      <c r="T795" s="98" t="str">
        <f>IF(Income!C399=$K$3,Income!B399,"")</f>
        <v/>
      </c>
      <c r="U795" s="99" t="str">
        <f>IF(Income!C399=$K$3,Income!D399,"")</f>
        <v/>
      </c>
      <c r="V795" s="64" t="str">
        <f>IF(U795="","",Income!F399)</f>
        <v/>
      </c>
      <c r="W795" s="109" t="str">
        <f>IF(X795="","",MAX(W$400:W794)+1)</f>
        <v/>
      </c>
      <c r="X795" s="19" t="str">
        <f>IF(Expense!C399=$K$3,Expense!B399,"")</f>
        <v/>
      </c>
      <c r="Y795" s="20" t="str">
        <f>IF(Expense!C399=$K$3,Expense!D399,"")</f>
        <v/>
      </c>
      <c r="Z795" s="21" t="str">
        <f>IF(Y795="","",Expense!F399)</f>
        <v/>
      </c>
      <c r="AA795" s="23"/>
    </row>
    <row r="796" spans="19:27" x14ac:dyDescent="0.25">
      <c r="S796" s="18" t="str">
        <f>IF(T796="","",MAX(S$400:S795)+1)</f>
        <v/>
      </c>
      <c r="T796" s="98" t="str">
        <f>IF(Income!C400=$K$3,Income!B400,"")</f>
        <v/>
      </c>
      <c r="U796" s="99" t="str">
        <f>IF(Income!C400=$K$3,Income!D400,"")</f>
        <v/>
      </c>
      <c r="V796" s="64" t="str">
        <f>IF(U796="","",Income!F400)</f>
        <v/>
      </c>
      <c r="W796" s="109" t="str">
        <f>IF(X796="","",MAX(W$400:W795)+1)</f>
        <v/>
      </c>
      <c r="X796" s="19" t="str">
        <f>IF(Expense!C400=$K$3,Expense!B400,"")</f>
        <v/>
      </c>
      <c r="Y796" s="20" t="str">
        <f>IF(Expense!C400=$K$3,Expense!D400,"")</f>
        <v/>
      </c>
      <c r="Z796" s="21" t="str">
        <f>IF(Y796="","",Expense!F400)</f>
        <v/>
      </c>
      <c r="AA796" s="23"/>
    </row>
    <row r="797" spans="19:27" x14ac:dyDescent="0.25">
      <c r="S797" s="18" t="str">
        <f>IF(T797="","",MAX(S$400:S796)+1)</f>
        <v/>
      </c>
      <c r="T797" s="98" t="str">
        <f>IF(Income!C401=$K$3,Income!B401,"")</f>
        <v/>
      </c>
      <c r="U797" s="99" t="str">
        <f>IF(Income!C401=$K$3,Income!D401,"")</f>
        <v/>
      </c>
      <c r="V797" s="64" t="str">
        <f>IF(U797="","",Income!F401)</f>
        <v/>
      </c>
      <c r="W797" s="109" t="str">
        <f>IF(X797="","",MAX(W$400:W796)+1)</f>
        <v/>
      </c>
      <c r="X797" s="19" t="str">
        <f>IF(Expense!C401=$K$3,Expense!B401,"")</f>
        <v/>
      </c>
      <c r="Y797" s="20" t="str">
        <f>IF(Expense!C401=$K$3,Expense!D401,"")</f>
        <v/>
      </c>
      <c r="Z797" s="21" t="str">
        <f>IF(Y797="","",Expense!F401)</f>
        <v/>
      </c>
      <c r="AA797" s="23"/>
    </row>
    <row r="798" spans="19:27" x14ac:dyDescent="0.25">
      <c r="S798" s="18" t="str">
        <f>IF(T798="","",MAX(S$400:S797)+1)</f>
        <v/>
      </c>
      <c r="T798" s="98" t="str">
        <f>IF(Income!C402=$K$3,Income!B402,"")</f>
        <v/>
      </c>
      <c r="U798" s="99" t="str">
        <f>IF(Income!C402=$K$3,Income!D402,"")</f>
        <v/>
      </c>
      <c r="V798" s="64" t="str">
        <f>IF(U798="","",Income!F402)</f>
        <v/>
      </c>
      <c r="W798" s="109" t="str">
        <f>IF(X798="","",MAX(W$400:W797)+1)</f>
        <v/>
      </c>
      <c r="X798" s="19" t="str">
        <f>IF(Expense!C402=$K$3,Expense!B402,"")</f>
        <v/>
      </c>
      <c r="Y798" s="20" t="str">
        <f>IF(Expense!C402=$K$3,Expense!D402,"")</f>
        <v/>
      </c>
      <c r="Z798" s="21" t="str">
        <f>IF(Y798="","",Expense!F402)</f>
        <v/>
      </c>
      <c r="AA798" s="23"/>
    </row>
    <row r="799" spans="19:27" x14ac:dyDescent="0.25">
      <c r="S799" s="18" t="str">
        <f>IF(T799="","",MAX(S$400:S798)+1)</f>
        <v/>
      </c>
      <c r="T799" s="98" t="str">
        <f>IF(Income!C403=$K$3,Income!B403,"")</f>
        <v/>
      </c>
      <c r="U799" s="99" t="str">
        <f>IF(Income!C403=$K$3,Income!D403,"")</f>
        <v/>
      </c>
      <c r="V799" s="64" t="str">
        <f>IF(U799="","",Income!F403)</f>
        <v/>
      </c>
      <c r="W799" s="109" t="str">
        <f>IF(X799="","",MAX(W$400:W798)+1)</f>
        <v/>
      </c>
      <c r="X799" s="19" t="str">
        <f>IF(Expense!C403=$K$3,Expense!B403,"")</f>
        <v/>
      </c>
      <c r="Y799" s="20" t="str">
        <f>IF(Expense!C403=$K$3,Expense!D403,"")</f>
        <v/>
      </c>
      <c r="Z799" s="21" t="str">
        <f>IF(Y799="","",Expense!F403)</f>
        <v/>
      </c>
      <c r="AA799" s="23"/>
    </row>
    <row r="800" spans="19:27" x14ac:dyDescent="0.25">
      <c r="S800" s="18" t="str">
        <f>IF(T800="","",MAX(S$400:S799)+1)</f>
        <v/>
      </c>
      <c r="T800" s="98" t="str">
        <f>IF(Income!C404=$K$3,Income!B404,"")</f>
        <v/>
      </c>
      <c r="U800" s="99" t="str">
        <f>IF(Income!C404=$K$3,Income!D404,"")</f>
        <v/>
      </c>
      <c r="V800" s="64" t="str">
        <f>IF(U800="","",Income!F404)</f>
        <v/>
      </c>
      <c r="W800" s="109" t="str">
        <f>IF(X800="","",MAX(W$400:W799)+1)</f>
        <v/>
      </c>
      <c r="X800" s="19" t="str">
        <f>IF(Expense!C404=$K$3,Expense!B404,"")</f>
        <v/>
      </c>
      <c r="Y800" s="20" t="str">
        <f>IF(Expense!C404=$K$3,Expense!D404,"")</f>
        <v/>
      </c>
      <c r="Z800" s="21" t="str">
        <f>IF(Y800="","",Expense!F404)</f>
        <v/>
      </c>
      <c r="AA800" s="23"/>
    </row>
    <row r="801" spans="19:27" x14ac:dyDescent="0.25">
      <c r="S801" s="18" t="str">
        <f>IF(T801="","",MAX(S$400:S800)+1)</f>
        <v/>
      </c>
      <c r="T801" s="98" t="str">
        <f>IF(Income!C405=$K$3,Income!B405,"")</f>
        <v/>
      </c>
      <c r="U801" s="99" t="str">
        <f>IF(Income!C405=$K$3,Income!D405,"")</f>
        <v/>
      </c>
      <c r="V801" s="64" t="str">
        <f>IF(U801="","",Income!F405)</f>
        <v/>
      </c>
      <c r="W801" s="109" t="str">
        <f>IF(X801="","",MAX(W$400:W800)+1)</f>
        <v/>
      </c>
      <c r="X801" s="19" t="str">
        <f>IF(Expense!C405=$K$3,Expense!B405,"")</f>
        <v/>
      </c>
      <c r="Y801" s="20" t="str">
        <f>IF(Expense!C405=$K$3,Expense!D405,"")</f>
        <v/>
      </c>
      <c r="Z801" s="21" t="str">
        <f>IF(Y801="","",Expense!F405)</f>
        <v/>
      </c>
      <c r="AA801" s="23"/>
    </row>
    <row r="802" spans="19:27" x14ac:dyDescent="0.25">
      <c r="S802" s="18" t="str">
        <f>IF(T802="","",MAX(S$400:S801)+1)</f>
        <v/>
      </c>
      <c r="T802" s="98" t="str">
        <f>IF(Income!C406=$K$3,Income!B406,"")</f>
        <v/>
      </c>
      <c r="U802" s="99" t="str">
        <f>IF(Income!C406=$K$3,Income!D406,"")</f>
        <v/>
      </c>
      <c r="V802" s="64" t="str">
        <f>IF(U802="","",Income!F406)</f>
        <v/>
      </c>
      <c r="W802" s="109" t="str">
        <f>IF(X802="","",MAX(W$400:W801)+1)</f>
        <v/>
      </c>
      <c r="X802" s="19" t="str">
        <f>IF(Expense!C406=$K$3,Expense!B406,"")</f>
        <v/>
      </c>
      <c r="Y802" s="20" t="str">
        <f>IF(Expense!C406=$K$3,Expense!D406,"")</f>
        <v/>
      </c>
      <c r="Z802" s="21" t="str">
        <f>IF(Y802="","",Expense!F406)</f>
        <v/>
      </c>
      <c r="AA802" s="23"/>
    </row>
    <row r="803" spans="19:27" x14ac:dyDescent="0.25">
      <c r="S803" s="18" t="str">
        <f>IF(T803="","",MAX(S$400:S802)+1)</f>
        <v/>
      </c>
      <c r="T803" s="98" t="str">
        <f>IF(Income!C407=$K$3,Income!B407,"")</f>
        <v/>
      </c>
      <c r="U803" s="99" t="str">
        <f>IF(Income!C407=$K$3,Income!D407,"")</f>
        <v/>
      </c>
      <c r="V803" s="64" t="str">
        <f>IF(U803="","",Income!F407)</f>
        <v/>
      </c>
      <c r="W803" s="109" t="str">
        <f>IF(X803="","",MAX(W$400:W802)+1)</f>
        <v/>
      </c>
      <c r="X803" s="19" t="str">
        <f>IF(Expense!C407=$K$3,Expense!B407,"")</f>
        <v/>
      </c>
      <c r="Y803" s="20" t="str">
        <f>IF(Expense!C407=$K$3,Expense!D407,"")</f>
        <v/>
      </c>
      <c r="Z803" s="21" t="str">
        <f>IF(Y803="","",Expense!F407)</f>
        <v/>
      </c>
      <c r="AA803" s="23"/>
    </row>
    <row r="804" spans="19:27" x14ac:dyDescent="0.25">
      <c r="S804" s="18" t="str">
        <f>IF(T804="","",MAX(S$400:S803)+1)</f>
        <v/>
      </c>
      <c r="T804" s="98" t="str">
        <f>IF(Income!C408=$K$3,Income!B408,"")</f>
        <v/>
      </c>
      <c r="U804" s="99" t="str">
        <f>IF(Income!C408=$K$3,Income!D408,"")</f>
        <v/>
      </c>
      <c r="V804" s="64" t="str">
        <f>IF(U804="","",Income!F408)</f>
        <v/>
      </c>
      <c r="W804" s="109" t="str">
        <f>IF(X804="","",MAX(W$400:W803)+1)</f>
        <v/>
      </c>
      <c r="X804" s="19" t="str">
        <f>IF(Expense!C408=$K$3,Expense!B408,"")</f>
        <v/>
      </c>
      <c r="Y804" s="20" t="str">
        <f>IF(Expense!C408=$K$3,Expense!D408,"")</f>
        <v/>
      </c>
      <c r="Z804" s="21" t="str">
        <f>IF(Y804="","",Expense!F408)</f>
        <v/>
      </c>
      <c r="AA804" s="23"/>
    </row>
    <row r="805" spans="19:27" x14ac:dyDescent="0.25">
      <c r="S805" s="18" t="str">
        <f>IF(T805="","",MAX(S$400:S804)+1)</f>
        <v/>
      </c>
      <c r="T805" s="98" t="str">
        <f>IF(Income!C409=$K$3,Income!B409,"")</f>
        <v/>
      </c>
      <c r="U805" s="99" t="str">
        <f>IF(Income!C409=$K$3,Income!D409,"")</f>
        <v/>
      </c>
      <c r="V805" s="64" t="str">
        <f>IF(U805="","",Income!F409)</f>
        <v/>
      </c>
      <c r="W805" s="109" t="str">
        <f>IF(X805="","",MAX(W$400:W804)+1)</f>
        <v/>
      </c>
      <c r="X805" s="19" t="str">
        <f>IF(Expense!C409=$K$3,Expense!B409,"")</f>
        <v/>
      </c>
      <c r="Y805" s="20" t="str">
        <f>IF(Expense!C409=$K$3,Expense!D409,"")</f>
        <v/>
      </c>
      <c r="Z805" s="21" t="str">
        <f>IF(Y805="","",Expense!F409)</f>
        <v/>
      </c>
      <c r="AA805" s="23"/>
    </row>
    <row r="806" spans="19:27" x14ac:dyDescent="0.25">
      <c r="S806" s="18" t="str">
        <f>IF(T806="","",MAX(S$400:S805)+1)</f>
        <v/>
      </c>
      <c r="T806" s="98" t="str">
        <f>IF(Income!C410=$K$3,Income!B410,"")</f>
        <v/>
      </c>
      <c r="U806" s="99" t="str">
        <f>IF(Income!C410=$K$3,Income!D410,"")</f>
        <v/>
      </c>
      <c r="V806" s="64" t="str">
        <f>IF(U806="","",Income!F410)</f>
        <v/>
      </c>
      <c r="W806" s="109" t="str">
        <f>IF(X806="","",MAX(W$400:W805)+1)</f>
        <v/>
      </c>
      <c r="X806" s="19" t="str">
        <f>IF(Expense!C410=$K$3,Expense!B410,"")</f>
        <v/>
      </c>
      <c r="Y806" s="20" t="str">
        <f>IF(Expense!C410=$K$3,Expense!D410,"")</f>
        <v/>
      </c>
      <c r="Z806" s="21" t="str">
        <f>IF(Y806="","",Expense!F410)</f>
        <v/>
      </c>
      <c r="AA806" s="23"/>
    </row>
    <row r="807" spans="19:27" x14ac:dyDescent="0.25">
      <c r="S807" s="18" t="str">
        <f>IF(T807="","",MAX(S$400:S806)+1)</f>
        <v/>
      </c>
      <c r="T807" s="98" t="str">
        <f>IF(Income!C411=$K$3,Income!B411,"")</f>
        <v/>
      </c>
      <c r="U807" s="99" t="str">
        <f>IF(Income!C411=$K$3,Income!D411,"")</f>
        <v/>
      </c>
      <c r="V807" s="64" t="str">
        <f>IF(U807="","",Income!F411)</f>
        <v/>
      </c>
      <c r="W807" s="109" t="str">
        <f>IF(X807="","",MAX(W$400:W806)+1)</f>
        <v/>
      </c>
      <c r="X807" s="19" t="str">
        <f>IF(Expense!C411=$K$3,Expense!B411,"")</f>
        <v/>
      </c>
      <c r="Y807" s="20" t="str">
        <f>IF(Expense!C411=$K$3,Expense!D411,"")</f>
        <v/>
      </c>
      <c r="Z807" s="21" t="str">
        <f>IF(Y807="","",Expense!F411)</f>
        <v/>
      </c>
      <c r="AA807" s="23"/>
    </row>
    <row r="808" spans="19:27" x14ac:dyDescent="0.25">
      <c r="S808" s="18" t="str">
        <f>IF(T808="","",MAX(S$400:S807)+1)</f>
        <v/>
      </c>
      <c r="T808" s="98" t="str">
        <f>IF(Income!C412=$K$3,Income!B412,"")</f>
        <v/>
      </c>
      <c r="U808" s="99" t="str">
        <f>IF(Income!C412=$K$3,Income!D412,"")</f>
        <v/>
      </c>
      <c r="V808" s="64" t="str">
        <f>IF(U808="","",Income!F412)</f>
        <v/>
      </c>
      <c r="W808" s="109" t="str">
        <f>IF(X808="","",MAX(W$400:W807)+1)</f>
        <v/>
      </c>
      <c r="X808" s="19" t="str">
        <f>IF(Expense!C412=$K$3,Expense!B412,"")</f>
        <v/>
      </c>
      <c r="Y808" s="20" t="str">
        <f>IF(Expense!C412=$K$3,Expense!D412,"")</f>
        <v/>
      </c>
      <c r="Z808" s="21" t="str">
        <f>IF(Y808="","",Expense!F412)</f>
        <v/>
      </c>
      <c r="AA808" s="23"/>
    </row>
    <row r="809" spans="19:27" x14ac:dyDescent="0.25">
      <c r="S809" s="18" t="str">
        <f>IF(T809="","",MAX(S$400:S808)+1)</f>
        <v/>
      </c>
      <c r="T809" s="98" t="str">
        <f>IF(Income!C413=$K$3,Income!B413,"")</f>
        <v/>
      </c>
      <c r="U809" s="99" t="str">
        <f>IF(Income!C413=$K$3,Income!D413,"")</f>
        <v/>
      </c>
      <c r="V809" s="64" t="str">
        <f>IF(U809="","",Income!F413)</f>
        <v/>
      </c>
      <c r="W809" s="109" t="str">
        <f>IF(X809="","",MAX(W$400:W808)+1)</f>
        <v/>
      </c>
      <c r="X809" s="19" t="str">
        <f>IF(Expense!C413=$K$3,Expense!B413,"")</f>
        <v/>
      </c>
      <c r="Y809" s="20" t="str">
        <f>IF(Expense!C413=$K$3,Expense!D413,"")</f>
        <v/>
      </c>
      <c r="Z809" s="21" t="str">
        <f>IF(Y809="","",Expense!F413)</f>
        <v/>
      </c>
      <c r="AA809" s="23"/>
    </row>
    <row r="810" spans="19:27" x14ac:dyDescent="0.25">
      <c r="S810" s="18" t="str">
        <f>IF(T810="","",MAX(S$400:S809)+1)</f>
        <v/>
      </c>
      <c r="T810" s="98" t="str">
        <f>IF(Income!C414=$K$3,Income!B414,"")</f>
        <v/>
      </c>
      <c r="U810" s="99" t="str">
        <f>IF(Income!C414=$K$3,Income!D414,"")</f>
        <v/>
      </c>
      <c r="V810" s="64" t="str">
        <f>IF(U810="","",Income!F414)</f>
        <v/>
      </c>
      <c r="W810" s="109" t="str">
        <f>IF(X810="","",MAX(W$400:W809)+1)</f>
        <v/>
      </c>
      <c r="X810" s="19" t="str">
        <f>IF(Expense!C414=$K$3,Expense!B414,"")</f>
        <v/>
      </c>
      <c r="Y810" s="20" t="str">
        <f>IF(Expense!C414=$K$3,Expense!D414,"")</f>
        <v/>
      </c>
      <c r="Z810" s="21" t="str">
        <f>IF(Y810="","",Expense!F414)</f>
        <v/>
      </c>
      <c r="AA810" s="23"/>
    </row>
    <row r="811" spans="19:27" x14ac:dyDescent="0.25">
      <c r="S811" s="18" t="str">
        <f>IF(T811="","",MAX(S$400:S810)+1)</f>
        <v/>
      </c>
      <c r="T811" s="98" t="str">
        <f>IF(Income!C415=$K$3,Income!B415,"")</f>
        <v/>
      </c>
      <c r="U811" s="99" t="str">
        <f>IF(Income!C415=$K$3,Income!D415,"")</f>
        <v/>
      </c>
      <c r="V811" s="64" t="str">
        <f>IF(U811="","",Income!F415)</f>
        <v/>
      </c>
      <c r="W811" s="109" t="str">
        <f>IF(X811="","",MAX(W$400:W810)+1)</f>
        <v/>
      </c>
      <c r="X811" s="19" t="str">
        <f>IF(Expense!C415=$K$3,Expense!B415,"")</f>
        <v/>
      </c>
      <c r="Y811" s="20" t="str">
        <f>IF(Expense!C415=$K$3,Expense!D415,"")</f>
        <v/>
      </c>
      <c r="Z811" s="21" t="str">
        <f>IF(Y811="","",Expense!F415)</f>
        <v/>
      </c>
      <c r="AA811" s="23"/>
    </row>
    <row r="812" spans="19:27" x14ac:dyDescent="0.25">
      <c r="S812" s="18" t="str">
        <f>IF(T812="","",MAX(S$400:S811)+1)</f>
        <v/>
      </c>
      <c r="T812" s="98" t="str">
        <f>IF(Income!C416=$K$3,Income!B416,"")</f>
        <v/>
      </c>
      <c r="U812" s="99" t="str">
        <f>IF(Income!C416=$K$3,Income!D416,"")</f>
        <v/>
      </c>
      <c r="V812" s="64" t="str">
        <f>IF(U812="","",Income!F416)</f>
        <v/>
      </c>
      <c r="W812" s="109" t="str">
        <f>IF(X812="","",MAX(W$400:W811)+1)</f>
        <v/>
      </c>
      <c r="X812" s="19" t="str">
        <f>IF(Expense!C416=$K$3,Expense!B416,"")</f>
        <v/>
      </c>
      <c r="Y812" s="20" t="str">
        <f>IF(Expense!C416=$K$3,Expense!D416,"")</f>
        <v/>
      </c>
      <c r="Z812" s="21" t="str">
        <f>IF(Y812="","",Expense!F416)</f>
        <v/>
      </c>
      <c r="AA812" s="23"/>
    </row>
    <row r="813" spans="19:27" x14ac:dyDescent="0.25">
      <c r="S813" s="18" t="str">
        <f>IF(T813="","",MAX(S$400:S812)+1)</f>
        <v/>
      </c>
      <c r="T813" s="98" t="str">
        <f>IF(Income!C417=$K$3,Income!B417,"")</f>
        <v/>
      </c>
      <c r="U813" s="99" t="str">
        <f>IF(Income!C417=$K$3,Income!D417,"")</f>
        <v/>
      </c>
      <c r="V813" s="64" t="str">
        <f>IF(U813="","",Income!F417)</f>
        <v/>
      </c>
      <c r="W813" s="109" t="str">
        <f>IF(X813="","",MAX(W$400:W812)+1)</f>
        <v/>
      </c>
      <c r="X813" s="19" t="str">
        <f>IF(Expense!C417=$K$3,Expense!B417,"")</f>
        <v/>
      </c>
      <c r="Y813" s="20" t="str">
        <f>IF(Expense!C417=$K$3,Expense!D417,"")</f>
        <v/>
      </c>
      <c r="Z813" s="21" t="str">
        <f>IF(Y813="","",Expense!F417)</f>
        <v/>
      </c>
      <c r="AA813" s="23"/>
    </row>
    <row r="814" spans="19:27" x14ac:dyDescent="0.25">
      <c r="S814" s="18" t="str">
        <f>IF(T814="","",MAX(S$400:S813)+1)</f>
        <v/>
      </c>
      <c r="T814" s="98" t="str">
        <f>IF(Income!C418=$K$3,Income!B418,"")</f>
        <v/>
      </c>
      <c r="U814" s="99" t="str">
        <f>IF(Income!C418=$K$3,Income!D418,"")</f>
        <v/>
      </c>
      <c r="V814" s="64" t="str">
        <f>IF(U814="","",Income!F418)</f>
        <v/>
      </c>
      <c r="W814" s="109" t="str">
        <f>IF(X814="","",MAX(W$400:W813)+1)</f>
        <v/>
      </c>
      <c r="X814" s="19" t="str">
        <f>IF(Expense!C418=$K$3,Expense!B418,"")</f>
        <v/>
      </c>
      <c r="Y814" s="20" t="str">
        <f>IF(Expense!C418=$K$3,Expense!D418,"")</f>
        <v/>
      </c>
      <c r="Z814" s="21" t="str">
        <f>IF(Y814="","",Expense!F418)</f>
        <v/>
      </c>
      <c r="AA814" s="23"/>
    </row>
    <row r="815" spans="19:27" x14ac:dyDescent="0.25">
      <c r="S815" s="18" t="str">
        <f>IF(T815="","",MAX(S$400:S814)+1)</f>
        <v/>
      </c>
      <c r="T815" s="98" t="str">
        <f>IF(Income!C419=$K$3,Income!B419,"")</f>
        <v/>
      </c>
      <c r="U815" s="99" t="str">
        <f>IF(Income!C419=$K$3,Income!D419,"")</f>
        <v/>
      </c>
      <c r="V815" s="64" t="str">
        <f>IF(U815="","",Income!F419)</f>
        <v/>
      </c>
      <c r="W815" s="109" t="str">
        <f>IF(X815="","",MAX(W$400:W814)+1)</f>
        <v/>
      </c>
      <c r="X815" s="19" t="str">
        <f>IF(Expense!C419=$K$3,Expense!B419,"")</f>
        <v/>
      </c>
      <c r="Y815" s="20" t="str">
        <f>IF(Expense!C419=$K$3,Expense!D419,"")</f>
        <v/>
      </c>
      <c r="Z815" s="21" t="str">
        <f>IF(Y815="","",Expense!F419)</f>
        <v/>
      </c>
      <c r="AA815" s="23"/>
    </row>
    <row r="816" spans="19:27" x14ac:dyDescent="0.25">
      <c r="S816" s="18" t="str">
        <f>IF(T816="","",MAX(S$400:S815)+1)</f>
        <v/>
      </c>
      <c r="T816" s="98" t="str">
        <f>IF(Income!C420=$K$3,Income!B420,"")</f>
        <v/>
      </c>
      <c r="U816" s="99" t="str">
        <f>IF(Income!C420=$K$3,Income!D420,"")</f>
        <v/>
      </c>
      <c r="V816" s="64" t="str">
        <f>IF(U816="","",Income!F420)</f>
        <v/>
      </c>
      <c r="W816" s="109" t="str">
        <f>IF(X816="","",MAX(W$400:W815)+1)</f>
        <v/>
      </c>
      <c r="X816" s="19" t="str">
        <f>IF(Expense!C420=$K$3,Expense!B420,"")</f>
        <v/>
      </c>
      <c r="Y816" s="20" t="str">
        <f>IF(Expense!C420=$K$3,Expense!D420,"")</f>
        <v/>
      </c>
      <c r="Z816" s="21" t="str">
        <f>IF(Y816="","",Expense!F420)</f>
        <v/>
      </c>
      <c r="AA816" s="23"/>
    </row>
    <row r="817" spans="19:27" x14ac:dyDescent="0.25">
      <c r="S817" s="18" t="str">
        <f>IF(T817="","",MAX(S$400:S816)+1)</f>
        <v/>
      </c>
      <c r="T817" s="98" t="str">
        <f>IF(Income!C421=$K$3,Income!B421,"")</f>
        <v/>
      </c>
      <c r="U817" s="99" t="str">
        <f>IF(Income!C421=$K$3,Income!D421,"")</f>
        <v/>
      </c>
      <c r="V817" s="64" t="str">
        <f>IF(U817="","",Income!F421)</f>
        <v/>
      </c>
      <c r="W817" s="109" t="str">
        <f>IF(X817="","",MAX(W$400:W816)+1)</f>
        <v/>
      </c>
      <c r="X817" s="19" t="str">
        <f>IF(Expense!C421=$K$3,Expense!B421,"")</f>
        <v/>
      </c>
      <c r="Y817" s="20" t="str">
        <f>IF(Expense!C421=$K$3,Expense!D421,"")</f>
        <v/>
      </c>
      <c r="Z817" s="21" t="str">
        <f>IF(Y817="","",Expense!F421)</f>
        <v/>
      </c>
      <c r="AA817" s="23"/>
    </row>
    <row r="818" spans="19:27" x14ac:dyDescent="0.25">
      <c r="S818" s="18" t="str">
        <f>IF(T818="","",MAX(S$400:S817)+1)</f>
        <v/>
      </c>
      <c r="T818" s="98" t="str">
        <f>IF(Income!C422=$K$3,Income!B422,"")</f>
        <v/>
      </c>
      <c r="U818" s="99" t="str">
        <f>IF(Income!C422=$K$3,Income!D422,"")</f>
        <v/>
      </c>
      <c r="V818" s="64" t="str">
        <f>IF(U818="","",Income!F422)</f>
        <v/>
      </c>
      <c r="W818" s="109" t="str">
        <f>IF(X818="","",MAX(W$400:W817)+1)</f>
        <v/>
      </c>
      <c r="X818" s="19" t="str">
        <f>IF(Expense!C422=$K$3,Expense!B422,"")</f>
        <v/>
      </c>
      <c r="Y818" s="20" t="str">
        <f>IF(Expense!C422=$K$3,Expense!D422,"")</f>
        <v/>
      </c>
      <c r="Z818" s="21" t="str">
        <f>IF(Y818="","",Expense!F422)</f>
        <v/>
      </c>
      <c r="AA818" s="23"/>
    </row>
    <row r="819" spans="19:27" x14ac:dyDescent="0.25">
      <c r="S819" s="18" t="str">
        <f>IF(T819="","",MAX(S$400:S818)+1)</f>
        <v/>
      </c>
      <c r="T819" s="98" t="str">
        <f>IF(Income!C423=$K$3,Income!B423,"")</f>
        <v/>
      </c>
      <c r="U819" s="99" t="str">
        <f>IF(Income!C423=$K$3,Income!D423,"")</f>
        <v/>
      </c>
      <c r="V819" s="64" t="str">
        <f>IF(U819="","",Income!F423)</f>
        <v/>
      </c>
      <c r="W819" s="109" t="str">
        <f>IF(X819="","",MAX(W$400:W818)+1)</f>
        <v/>
      </c>
      <c r="X819" s="19" t="str">
        <f>IF(Expense!C423=$K$3,Expense!B423,"")</f>
        <v/>
      </c>
      <c r="Y819" s="20" t="str">
        <f>IF(Expense!C423=$K$3,Expense!D423,"")</f>
        <v/>
      </c>
      <c r="Z819" s="21" t="str">
        <f>IF(Y819="","",Expense!F423)</f>
        <v/>
      </c>
      <c r="AA819" s="23"/>
    </row>
    <row r="820" spans="19:27" x14ac:dyDescent="0.25">
      <c r="S820" s="18" t="str">
        <f>IF(T820="","",MAX(S$400:S819)+1)</f>
        <v/>
      </c>
      <c r="T820" s="98" t="str">
        <f>IF(Income!C424=$K$3,Income!B424,"")</f>
        <v/>
      </c>
      <c r="U820" s="99" t="str">
        <f>IF(Income!C424=$K$3,Income!D424,"")</f>
        <v/>
      </c>
      <c r="V820" s="64" t="str">
        <f>IF(U820="","",Income!F424)</f>
        <v/>
      </c>
      <c r="W820" s="109" t="str">
        <f>IF(X820="","",MAX(W$400:W819)+1)</f>
        <v/>
      </c>
      <c r="X820" s="19" t="str">
        <f>IF(Expense!C424=$K$3,Expense!B424,"")</f>
        <v/>
      </c>
      <c r="Y820" s="20" t="str">
        <f>IF(Expense!C424=$K$3,Expense!D424,"")</f>
        <v/>
      </c>
      <c r="Z820" s="21" t="str">
        <f>IF(Y820="","",Expense!F424)</f>
        <v/>
      </c>
      <c r="AA820" s="23"/>
    </row>
    <row r="821" spans="19:27" x14ac:dyDescent="0.25">
      <c r="S821" s="18" t="str">
        <f>IF(T821="","",MAX(S$400:S820)+1)</f>
        <v/>
      </c>
      <c r="T821" s="98" t="str">
        <f>IF(Income!C425=$K$3,Income!B425,"")</f>
        <v/>
      </c>
      <c r="U821" s="99" t="str">
        <f>IF(Income!C425=$K$3,Income!D425,"")</f>
        <v/>
      </c>
      <c r="V821" s="64" t="str">
        <f>IF(U821="","",Income!F425)</f>
        <v/>
      </c>
      <c r="W821" s="109" t="str">
        <f>IF(X821="","",MAX(W$400:W820)+1)</f>
        <v/>
      </c>
      <c r="X821" s="19" t="str">
        <f>IF(Expense!C425=$K$3,Expense!B425,"")</f>
        <v/>
      </c>
      <c r="Y821" s="20" t="str">
        <f>IF(Expense!C425=$K$3,Expense!D425,"")</f>
        <v/>
      </c>
      <c r="Z821" s="21" t="str">
        <f>IF(Y821="","",Expense!F425)</f>
        <v/>
      </c>
      <c r="AA821" s="23"/>
    </row>
    <row r="822" spans="19:27" x14ac:dyDescent="0.25">
      <c r="S822" s="18" t="str">
        <f>IF(T822="","",MAX(S$400:S821)+1)</f>
        <v/>
      </c>
      <c r="T822" s="98" t="str">
        <f>IF(Income!C426=$K$3,Income!B426,"")</f>
        <v/>
      </c>
      <c r="U822" s="99" t="str">
        <f>IF(Income!C426=$K$3,Income!D426,"")</f>
        <v/>
      </c>
      <c r="V822" s="64" t="str">
        <f>IF(U822="","",Income!F426)</f>
        <v/>
      </c>
      <c r="W822" s="109" t="str">
        <f>IF(X822="","",MAX(W$400:W821)+1)</f>
        <v/>
      </c>
      <c r="X822" s="19" t="str">
        <f>IF(Expense!C426=$K$3,Expense!B426,"")</f>
        <v/>
      </c>
      <c r="Y822" s="20" t="str">
        <f>IF(Expense!C426=$K$3,Expense!D426,"")</f>
        <v/>
      </c>
      <c r="Z822" s="21" t="str">
        <f>IF(Y822="","",Expense!F426)</f>
        <v/>
      </c>
      <c r="AA822" s="23"/>
    </row>
    <row r="823" spans="19:27" x14ac:dyDescent="0.25">
      <c r="S823" s="18" t="str">
        <f>IF(T823="","",MAX(S$400:S822)+1)</f>
        <v/>
      </c>
      <c r="T823" s="98" t="str">
        <f>IF(Income!C427=$K$3,Income!B427,"")</f>
        <v/>
      </c>
      <c r="U823" s="99" t="str">
        <f>IF(Income!C427=$K$3,Income!D427,"")</f>
        <v/>
      </c>
      <c r="V823" s="64" t="str">
        <f>IF(U823="","",Income!F427)</f>
        <v/>
      </c>
      <c r="W823" s="109" t="str">
        <f>IF(X823="","",MAX(W$400:W822)+1)</f>
        <v/>
      </c>
      <c r="X823" s="19" t="str">
        <f>IF(Expense!C427=$K$3,Expense!B427,"")</f>
        <v/>
      </c>
      <c r="Y823" s="20" t="str">
        <f>IF(Expense!C427=$K$3,Expense!D427,"")</f>
        <v/>
      </c>
      <c r="Z823" s="21" t="str">
        <f>IF(Y823="","",Expense!F427)</f>
        <v/>
      </c>
      <c r="AA823" s="23"/>
    </row>
    <row r="824" spans="19:27" x14ac:dyDescent="0.25">
      <c r="S824" s="18" t="str">
        <f>IF(T824="","",MAX(S$400:S823)+1)</f>
        <v/>
      </c>
      <c r="T824" s="98" t="str">
        <f>IF(Income!C428=$K$3,Income!B428,"")</f>
        <v/>
      </c>
      <c r="U824" s="99" t="str">
        <f>IF(Income!C428=$K$3,Income!D428,"")</f>
        <v/>
      </c>
      <c r="V824" s="64" t="str">
        <f>IF(U824="","",Income!F428)</f>
        <v/>
      </c>
      <c r="W824" s="109" t="str">
        <f>IF(X824="","",MAX(W$400:W823)+1)</f>
        <v/>
      </c>
      <c r="X824" s="19" t="str">
        <f>IF(Expense!C428=$K$3,Expense!B428,"")</f>
        <v/>
      </c>
      <c r="Y824" s="20" t="str">
        <f>IF(Expense!C428=$K$3,Expense!D428,"")</f>
        <v/>
      </c>
      <c r="Z824" s="21" t="str">
        <f>IF(Y824="","",Expense!F428)</f>
        <v/>
      </c>
      <c r="AA824" s="23"/>
    </row>
    <row r="825" spans="19:27" x14ac:dyDescent="0.25">
      <c r="S825" s="18" t="str">
        <f>IF(T825="","",MAX(S$400:S824)+1)</f>
        <v/>
      </c>
      <c r="T825" s="98" t="str">
        <f>IF(Income!C429=$K$3,Income!B429,"")</f>
        <v/>
      </c>
      <c r="U825" s="99" t="str">
        <f>IF(Income!C429=$K$3,Income!D429,"")</f>
        <v/>
      </c>
      <c r="V825" s="64" t="str">
        <f>IF(U825="","",Income!F429)</f>
        <v/>
      </c>
      <c r="W825" s="109" t="str">
        <f>IF(X825="","",MAX(W$400:W824)+1)</f>
        <v/>
      </c>
      <c r="X825" s="19" t="str">
        <f>IF(Expense!C429=$K$3,Expense!B429,"")</f>
        <v/>
      </c>
      <c r="Y825" s="20" t="str">
        <f>IF(Expense!C429=$K$3,Expense!D429,"")</f>
        <v/>
      </c>
      <c r="Z825" s="21" t="str">
        <f>IF(Y825="","",Expense!F429)</f>
        <v/>
      </c>
      <c r="AA825" s="23"/>
    </row>
    <row r="826" spans="19:27" x14ac:dyDescent="0.25">
      <c r="S826" s="18" t="str">
        <f>IF(T826="","",MAX(S$400:S825)+1)</f>
        <v/>
      </c>
      <c r="T826" s="98" t="str">
        <f>IF(Income!C430=$K$3,Income!B430,"")</f>
        <v/>
      </c>
      <c r="U826" s="99" t="str">
        <f>IF(Income!C430=$K$3,Income!D430,"")</f>
        <v/>
      </c>
      <c r="V826" s="64" t="str">
        <f>IF(U826="","",Income!F430)</f>
        <v/>
      </c>
      <c r="W826" s="109" t="str">
        <f>IF(X826="","",MAX(W$400:W825)+1)</f>
        <v/>
      </c>
      <c r="X826" s="19" t="str">
        <f>IF(Expense!C430=$K$3,Expense!B430,"")</f>
        <v/>
      </c>
      <c r="Y826" s="20" t="str">
        <f>IF(Expense!C430=$K$3,Expense!D430,"")</f>
        <v/>
      </c>
      <c r="Z826" s="21" t="str">
        <f>IF(Y826="","",Expense!F430)</f>
        <v/>
      </c>
      <c r="AA826" s="23"/>
    </row>
    <row r="827" spans="19:27" x14ac:dyDescent="0.25">
      <c r="S827" s="18" t="str">
        <f>IF(T827="","",MAX(S$400:S826)+1)</f>
        <v/>
      </c>
      <c r="T827" s="98" t="str">
        <f>IF(Income!C431=$K$3,Income!B431,"")</f>
        <v/>
      </c>
      <c r="U827" s="99" t="str">
        <f>IF(Income!C431=$K$3,Income!D431,"")</f>
        <v/>
      </c>
      <c r="V827" s="64" t="str">
        <f>IF(U827="","",Income!F431)</f>
        <v/>
      </c>
      <c r="W827" s="109" t="str">
        <f>IF(X827="","",MAX(W$400:W826)+1)</f>
        <v/>
      </c>
      <c r="X827" s="19" t="str">
        <f>IF(Expense!C431=$K$3,Expense!B431,"")</f>
        <v/>
      </c>
      <c r="Y827" s="20" t="str">
        <f>IF(Expense!C431=$K$3,Expense!D431,"")</f>
        <v/>
      </c>
      <c r="Z827" s="21" t="str">
        <f>IF(Y827="","",Expense!F431)</f>
        <v/>
      </c>
      <c r="AA827" s="23"/>
    </row>
    <row r="828" spans="19:27" x14ac:dyDescent="0.25">
      <c r="S828" s="18" t="str">
        <f>IF(T828="","",MAX(S$400:S827)+1)</f>
        <v/>
      </c>
      <c r="T828" s="98" t="str">
        <f>IF(Income!C432=$K$3,Income!B432,"")</f>
        <v/>
      </c>
      <c r="U828" s="99" t="str">
        <f>IF(Income!C432=$K$3,Income!D432,"")</f>
        <v/>
      </c>
      <c r="V828" s="64" t="str">
        <f>IF(U828="","",Income!F432)</f>
        <v/>
      </c>
      <c r="W828" s="109" t="str">
        <f>IF(X828="","",MAX(W$400:W827)+1)</f>
        <v/>
      </c>
      <c r="X828" s="19" t="str">
        <f>IF(Expense!C432=$K$3,Expense!B432,"")</f>
        <v/>
      </c>
      <c r="Y828" s="20" t="str">
        <f>IF(Expense!C432=$K$3,Expense!D432,"")</f>
        <v/>
      </c>
      <c r="Z828" s="21" t="str">
        <f>IF(Y828="","",Expense!F432)</f>
        <v/>
      </c>
      <c r="AA828" s="23"/>
    </row>
    <row r="829" spans="19:27" x14ac:dyDescent="0.25">
      <c r="S829" s="18" t="str">
        <f>IF(T829="","",MAX(S$400:S828)+1)</f>
        <v/>
      </c>
      <c r="T829" s="98" t="str">
        <f>IF(Income!C433=$K$3,Income!B433,"")</f>
        <v/>
      </c>
      <c r="U829" s="99" t="str">
        <f>IF(Income!C433=$K$3,Income!D433,"")</f>
        <v/>
      </c>
      <c r="V829" s="64" t="str">
        <f>IF(U829="","",Income!F433)</f>
        <v/>
      </c>
      <c r="W829" s="109" t="str">
        <f>IF(X829="","",MAX(W$400:W828)+1)</f>
        <v/>
      </c>
      <c r="X829" s="19" t="str">
        <f>IF(Expense!C433=$K$3,Expense!B433,"")</f>
        <v/>
      </c>
      <c r="Y829" s="20" t="str">
        <f>IF(Expense!C433=$K$3,Expense!D433,"")</f>
        <v/>
      </c>
      <c r="Z829" s="21" t="str">
        <f>IF(Y829="","",Expense!F433)</f>
        <v/>
      </c>
      <c r="AA829" s="23"/>
    </row>
    <row r="830" spans="19:27" x14ac:dyDescent="0.25">
      <c r="S830" s="18" t="str">
        <f>IF(T830="","",MAX(S$400:S829)+1)</f>
        <v/>
      </c>
      <c r="T830" s="98" t="str">
        <f>IF(Income!C434=$K$3,Income!B434,"")</f>
        <v/>
      </c>
      <c r="U830" s="99" t="str">
        <f>IF(Income!C434=$K$3,Income!D434,"")</f>
        <v/>
      </c>
      <c r="V830" s="64" t="str">
        <f>IF(U830="","",Income!F434)</f>
        <v/>
      </c>
      <c r="W830" s="109" t="str">
        <f>IF(X830="","",MAX(W$400:W829)+1)</f>
        <v/>
      </c>
      <c r="X830" s="19" t="str">
        <f>IF(Expense!C434=$K$3,Expense!B434,"")</f>
        <v/>
      </c>
      <c r="Y830" s="20" t="str">
        <f>IF(Expense!C434=$K$3,Expense!D434,"")</f>
        <v/>
      </c>
      <c r="Z830" s="21" t="str">
        <f>IF(Y830="","",Expense!F434)</f>
        <v/>
      </c>
      <c r="AA830" s="23"/>
    </row>
    <row r="831" spans="19:27" x14ac:dyDescent="0.25">
      <c r="S831" s="18" t="str">
        <f>IF(T831="","",MAX(S$400:S830)+1)</f>
        <v/>
      </c>
      <c r="T831" s="98" t="str">
        <f>IF(Income!C435=$K$3,Income!B435,"")</f>
        <v/>
      </c>
      <c r="U831" s="99" t="str">
        <f>IF(Income!C435=$K$3,Income!D435,"")</f>
        <v/>
      </c>
      <c r="V831" s="64" t="str">
        <f>IF(U831="","",Income!F435)</f>
        <v/>
      </c>
      <c r="W831" s="109" t="str">
        <f>IF(X831="","",MAX(W$400:W830)+1)</f>
        <v/>
      </c>
      <c r="X831" s="19" t="str">
        <f>IF(Expense!C435=$K$3,Expense!B435,"")</f>
        <v/>
      </c>
      <c r="Y831" s="20" t="str">
        <f>IF(Expense!C435=$K$3,Expense!D435,"")</f>
        <v/>
      </c>
      <c r="Z831" s="21" t="str">
        <f>IF(Y831="","",Expense!F435)</f>
        <v/>
      </c>
      <c r="AA831" s="23"/>
    </row>
    <row r="832" spans="19:27" x14ac:dyDescent="0.25">
      <c r="S832" s="18" t="str">
        <f>IF(T832="","",MAX(S$400:S831)+1)</f>
        <v/>
      </c>
      <c r="T832" s="98" t="str">
        <f>IF(Income!C436=$K$3,Income!B436,"")</f>
        <v/>
      </c>
      <c r="U832" s="99" t="str">
        <f>IF(Income!C436=$K$3,Income!D436,"")</f>
        <v/>
      </c>
      <c r="V832" s="64" t="str">
        <f>IF(U832="","",Income!F436)</f>
        <v/>
      </c>
      <c r="W832" s="109" t="str">
        <f>IF(X832="","",MAX(W$400:W831)+1)</f>
        <v/>
      </c>
      <c r="X832" s="19" t="str">
        <f>IF(Expense!C436=$K$3,Expense!B436,"")</f>
        <v/>
      </c>
      <c r="Y832" s="20" t="str">
        <f>IF(Expense!C436=$K$3,Expense!D436,"")</f>
        <v/>
      </c>
      <c r="Z832" s="21" t="str">
        <f>IF(Y832="","",Expense!F436)</f>
        <v/>
      </c>
      <c r="AA832" s="23"/>
    </row>
    <row r="833" spans="19:27" x14ac:dyDescent="0.25">
      <c r="S833" s="18" t="str">
        <f>IF(T833="","",MAX(S$400:S832)+1)</f>
        <v/>
      </c>
      <c r="T833" s="98" t="str">
        <f>IF(Income!C437=$K$3,Income!B437,"")</f>
        <v/>
      </c>
      <c r="U833" s="99" t="str">
        <f>IF(Income!C437=$K$3,Income!D437,"")</f>
        <v/>
      </c>
      <c r="V833" s="64" t="str">
        <f>IF(U833="","",Income!F437)</f>
        <v/>
      </c>
      <c r="W833" s="109" t="str">
        <f>IF(X833="","",MAX(W$400:W832)+1)</f>
        <v/>
      </c>
      <c r="X833" s="19" t="str">
        <f>IF(Expense!C437=$K$3,Expense!B437,"")</f>
        <v/>
      </c>
      <c r="Y833" s="20" t="str">
        <f>IF(Expense!C437=$K$3,Expense!D437,"")</f>
        <v/>
      </c>
      <c r="Z833" s="21" t="str">
        <f>IF(Y833="","",Expense!F437)</f>
        <v/>
      </c>
      <c r="AA833" s="23"/>
    </row>
    <row r="834" spans="19:27" x14ac:dyDescent="0.25">
      <c r="S834" s="18" t="str">
        <f>IF(T834="","",MAX(S$400:S833)+1)</f>
        <v/>
      </c>
      <c r="T834" s="98" t="str">
        <f>IF(Income!C438=$K$3,Income!B438,"")</f>
        <v/>
      </c>
      <c r="U834" s="99" t="str">
        <f>IF(Income!C438=$K$3,Income!D438,"")</f>
        <v/>
      </c>
      <c r="V834" s="64" t="str">
        <f>IF(U834="","",Income!F438)</f>
        <v/>
      </c>
      <c r="W834" s="109" t="str">
        <f>IF(X834="","",MAX(W$400:W833)+1)</f>
        <v/>
      </c>
      <c r="X834" s="19" t="str">
        <f>IF(Expense!C438=$K$3,Expense!B438,"")</f>
        <v/>
      </c>
      <c r="Y834" s="20" t="str">
        <f>IF(Expense!C438=$K$3,Expense!D438,"")</f>
        <v/>
      </c>
      <c r="Z834" s="21" t="str">
        <f>IF(Y834="","",Expense!F438)</f>
        <v/>
      </c>
      <c r="AA834" s="23"/>
    </row>
    <row r="835" spans="19:27" x14ac:dyDescent="0.25">
      <c r="S835" s="18" t="str">
        <f>IF(T835="","",MAX(S$400:S834)+1)</f>
        <v/>
      </c>
      <c r="T835" s="98" t="str">
        <f>IF(Income!C439=$K$3,Income!B439,"")</f>
        <v/>
      </c>
      <c r="U835" s="99" t="str">
        <f>IF(Income!C439=$K$3,Income!D439,"")</f>
        <v/>
      </c>
      <c r="V835" s="64" t="str">
        <f>IF(U835="","",Income!F439)</f>
        <v/>
      </c>
      <c r="W835" s="109" t="str">
        <f>IF(X835="","",MAX(W$400:W834)+1)</f>
        <v/>
      </c>
      <c r="X835" s="19" t="str">
        <f>IF(Expense!C439=$K$3,Expense!B439,"")</f>
        <v/>
      </c>
      <c r="Y835" s="20" t="str">
        <f>IF(Expense!C439=$K$3,Expense!D439,"")</f>
        <v/>
      </c>
      <c r="Z835" s="21" t="str">
        <f>IF(Y835="","",Expense!F439)</f>
        <v/>
      </c>
      <c r="AA835" s="23"/>
    </row>
    <row r="836" spans="19:27" x14ac:dyDescent="0.25">
      <c r="S836" s="18" t="str">
        <f>IF(T836="","",MAX(S$400:S835)+1)</f>
        <v/>
      </c>
      <c r="T836" s="98" t="str">
        <f>IF(Income!C440=$K$3,Income!B440,"")</f>
        <v/>
      </c>
      <c r="U836" s="99" t="str">
        <f>IF(Income!C440=$K$3,Income!D440,"")</f>
        <v/>
      </c>
      <c r="V836" s="64" t="str">
        <f>IF(U836="","",Income!F440)</f>
        <v/>
      </c>
      <c r="W836" s="109" t="str">
        <f>IF(X836="","",MAX(W$400:W835)+1)</f>
        <v/>
      </c>
      <c r="X836" s="19" t="str">
        <f>IF(Expense!C440=$K$3,Expense!B440,"")</f>
        <v/>
      </c>
      <c r="Y836" s="20" t="str">
        <f>IF(Expense!C440=$K$3,Expense!D440,"")</f>
        <v/>
      </c>
      <c r="Z836" s="21" t="str">
        <f>IF(Y836="","",Expense!F440)</f>
        <v/>
      </c>
      <c r="AA836" s="23"/>
    </row>
    <row r="837" spans="19:27" x14ac:dyDescent="0.25">
      <c r="S837" s="18" t="str">
        <f>IF(T837="","",MAX(S$400:S836)+1)</f>
        <v/>
      </c>
      <c r="T837" s="98" t="str">
        <f>IF(Income!C441=$K$3,Income!B441,"")</f>
        <v/>
      </c>
      <c r="U837" s="99" t="str">
        <f>IF(Income!C441=$K$3,Income!D441,"")</f>
        <v/>
      </c>
      <c r="V837" s="64" t="str">
        <f>IF(U837="","",Income!F441)</f>
        <v/>
      </c>
      <c r="W837" s="109" t="str">
        <f>IF(X837="","",MAX(W$400:W836)+1)</f>
        <v/>
      </c>
      <c r="X837" s="19" t="str">
        <f>IF(Expense!C441=$K$3,Expense!B441,"")</f>
        <v/>
      </c>
      <c r="Y837" s="20" t="str">
        <f>IF(Expense!C441=$K$3,Expense!D441,"")</f>
        <v/>
      </c>
      <c r="Z837" s="21" t="str">
        <f>IF(Y837="","",Expense!F441)</f>
        <v/>
      </c>
      <c r="AA837" s="23"/>
    </row>
    <row r="838" spans="19:27" x14ac:dyDescent="0.25">
      <c r="S838" s="18" t="str">
        <f>IF(T838="","",MAX(S$400:S837)+1)</f>
        <v/>
      </c>
      <c r="T838" s="98" t="str">
        <f>IF(Income!C442=$K$3,Income!B442,"")</f>
        <v/>
      </c>
      <c r="U838" s="99" t="str">
        <f>IF(Income!C442=$K$3,Income!D442,"")</f>
        <v/>
      </c>
      <c r="V838" s="64" t="str">
        <f>IF(U838="","",Income!F442)</f>
        <v/>
      </c>
      <c r="W838" s="109" t="str">
        <f>IF(X838="","",MAX(W$400:W837)+1)</f>
        <v/>
      </c>
      <c r="X838" s="19" t="str">
        <f>IF(Expense!C442=$K$3,Expense!B442,"")</f>
        <v/>
      </c>
      <c r="Y838" s="20" t="str">
        <f>IF(Expense!C442=$K$3,Expense!D442,"")</f>
        <v/>
      </c>
      <c r="Z838" s="21" t="str">
        <f>IF(Y838="","",Expense!F442)</f>
        <v/>
      </c>
      <c r="AA838" s="23"/>
    </row>
    <row r="839" spans="19:27" x14ac:dyDescent="0.25">
      <c r="S839" s="18" t="str">
        <f>IF(T839="","",MAX(S$400:S838)+1)</f>
        <v/>
      </c>
      <c r="T839" s="98" t="str">
        <f>IF(Income!C443=$K$3,Income!B443,"")</f>
        <v/>
      </c>
      <c r="U839" s="99" t="str">
        <f>IF(Income!C443=$K$3,Income!D443,"")</f>
        <v/>
      </c>
      <c r="V839" s="64" t="str">
        <f>IF(U839="","",Income!F443)</f>
        <v/>
      </c>
      <c r="W839" s="109" t="str">
        <f>IF(X839="","",MAX(W$400:W838)+1)</f>
        <v/>
      </c>
      <c r="X839" s="19" t="str">
        <f>IF(Expense!C443=$K$3,Expense!B443,"")</f>
        <v/>
      </c>
      <c r="Y839" s="20" t="str">
        <f>IF(Expense!C443=$K$3,Expense!D443,"")</f>
        <v/>
      </c>
      <c r="Z839" s="21" t="str">
        <f>IF(Y839="","",Expense!F443)</f>
        <v/>
      </c>
      <c r="AA839" s="23"/>
    </row>
    <row r="840" spans="19:27" x14ac:dyDescent="0.25">
      <c r="S840" s="18" t="str">
        <f>IF(T840="","",MAX(S$400:S839)+1)</f>
        <v/>
      </c>
      <c r="T840" s="98" t="str">
        <f>IF(Income!C444=$K$3,Income!B444,"")</f>
        <v/>
      </c>
      <c r="U840" s="99" t="str">
        <f>IF(Income!C444=$K$3,Income!D444,"")</f>
        <v/>
      </c>
      <c r="V840" s="64" t="str">
        <f>IF(U840="","",Income!F444)</f>
        <v/>
      </c>
      <c r="W840" s="109" t="str">
        <f>IF(X840="","",MAX(W$400:W839)+1)</f>
        <v/>
      </c>
      <c r="X840" s="19" t="str">
        <f>IF(Expense!C444=$K$3,Expense!B444,"")</f>
        <v/>
      </c>
      <c r="Y840" s="20" t="str">
        <f>IF(Expense!C444=$K$3,Expense!D444,"")</f>
        <v/>
      </c>
      <c r="Z840" s="21" t="str">
        <f>IF(Y840="","",Expense!F444)</f>
        <v/>
      </c>
      <c r="AA840" s="23"/>
    </row>
    <row r="841" spans="19:27" x14ac:dyDescent="0.25">
      <c r="S841" s="18" t="str">
        <f>IF(T841="","",MAX(S$400:S840)+1)</f>
        <v/>
      </c>
      <c r="T841" s="98" t="str">
        <f>IF(Income!C445=$K$3,Income!B445,"")</f>
        <v/>
      </c>
      <c r="U841" s="99" t="str">
        <f>IF(Income!C445=$K$3,Income!D445,"")</f>
        <v/>
      </c>
      <c r="V841" s="64" t="str">
        <f>IF(U841="","",Income!F445)</f>
        <v/>
      </c>
      <c r="W841" s="109" t="str">
        <f>IF(X841="","",MAX(W$400:W840)+1)</f>
        <v/>
      </c>
      <c r="X841" s="19" t="str">
        <f>IF(Expense!C445=$K$3,Expense!B445,"")</f>
        <v/>
      </c>
      <c r="Y841" s="20" t="str">
        <f>IF(Expense!C445=$K$3,Expense!D445,"")</f>
        <v/>
      </c>
      <c r="Z841" s="21" t="str">
        <f>IF(Y841="","",Expense!F445)</f>
        <v/>
      </c>
      <c r="AA841" s="23"/>
    </row>
    <row r="842" spans="19:27" x14ac:dyDescent="0.25">
      <c r="S842" s="18" t="str">
        <f>IF(T842="","",MAX(S$400:S841)+1)</f>
        <v/>
      </c>
      <c r="T842" s="98" t="str">
        <f>IF(Income!C446=$K$3,Income!B446,"")</f>
        <v/>
      </c>
      <c r="U842" s="99" t="str">
        <f>IF(Income!C446=$K$3,Income!D446,"")</f>
        <v/>
      </c>
      <c r="V842" s="64" t="str">
        <f>IF(U842="","",Income!F446)</f>
        <v/>
      </c>
      <c r="W842" s="109" t="str">
        <f>IF(X842="","",MAX(W$400:W841)+1)</f>
        <v/>
      </c>
      <c r="X842" s="19" t="str">
        <f>IF(Expense!C446=$K$3,Expense!B446,"")</f>
        <v/>
      </c>
      <c r="Y842" s="20" t="str">
        <f>IF(Expense!C446=$K$3,Expense!D446,"")</f>
        <v/>
      </c>
      <c r="Z842" s="21" t="str">
        <f>IF(Y842="","",Expense!F446)</f>
        <v/>
      </c>
      <c r="AA842" s="23"/>
    </row>
    <row r="843" spans="19:27" x14ac:dyDescent="0.25">
      <c r="S843" s="18" t="str">
        <f>IF(T843="","",MAX(S$400:S842)+1)</f>
        <v/>
      </c>
      <c r="T843" s="98" t="str">
        <f>IF(Income!C447=$K$3,Income!B447,"")</f>
        <v/>
      </c>
      <c r="U843" s="99" t="str">
        <f>IF(Income!C447=$K$3,Income!D447,"")</f>
        <v/>
      </c>
      <c r="V843" s="64" t="str">
        <f>IF(U843="","",Income!F447)</f>
        <v/>
      </c>
      <c r="W843" s="109" t="str">
        <f>IF(X843="","",MAX(W$400:W842)+1)</f>
        <v/>
      </c>
      <c r="X843" s="19" t="str">
        <f>IF(Expense!C447=$K$3,Expense!B447,"")</f>
        <v/>
      </c>
      <c r="Y843" s="20" t="str">
        <f>IF(Expense!C447=$K$3,Expense!D447,"")</f>
        <v/>
      </c>
      <c r="Z843" s="21" t="str">
        <f>IF(Y843="","",Expense!F447)</f>
        <v/>
      </c>
      <c r="AA843" s="23"/>
    </row>
    <row r="844" spans="19:27" x14ac:dyDescent="0.25">
      <c r="S844" s="18" t="str">
        <f>IF(T844="","",MAX(S$400:S843)+1)</f>
        <v/>
      </c>
      <c r="T844" s="98" t="str">
        <f>IF(Income!C448=$K$3,Income!B448,"")</f>
        <v/>
      </c>
      <c r="U844" s="99" t="str">
        <f>IF(Income!C448=$K$3,Income!D448,"")</f>
        <v/>
      </c>
      <c r="V844" s="64" t="str">
        <f>IF(U844="","",Income!F448)</f>
        <v/>
      </c>
      <c r="W844" s="109" t="str">
        <f>IF(X844="","",MAX(W$400:W843)+1)</f>
        <v/>
      </c>
      <c r="X844" s="19" t="str">
        <f>IF(Expense!C448=$K$3,Expense!B448,"")</f>
        <v/>
      </c>
      <c r="Y844" s="20" t="str">
        <f>IF(Expense!C448=$K$3,Expense!D448,"")</f>
        <v/>
      </c>
      <c r="Z844" s="21" t="str">
        <f>IF(Y844="","",Expense!F448)</f>
        <v/>
      </c>
      <c r="AA844" s="23"/>
    </row>
    <row r="845" spans="19:27" x14ac:dyDescent="0.25">
      <c r="S845" s="18" t="str">
        <f>IF(T845="","",MAX(S$400:S844)+1)</f>
        <v/>
      </c>
      <c r="T845" s="98" t="str">
        <f>IF(Income!C449=$K$3,Income!B449,"")</f>
        <v/>
      </c>
      <c r="U845" s="99" t="str">
        <f>IF(Income!C449=$K$3,Income!D449,"")</f>
        <v/>
      </c>
      <c r="V845" s="64" t="str">
        <f>IF(U845="","",Income!F449)</f>
        <v/>
      </c>
      <c r="W845" s="109" t="str">
        <f>IF(X845="","",MAX(W$400:W844)+1)</f>
        <v/>
      </c>
      <c r="X845" s="19" t="str">
        <f>IF(Expense!C449=$K$3,Expense!B449,"")</f>
        <v/>
      </c>
      <c r="Y845" s="20" t="str">
        <f>IF(Expense!C449=$K$3,Expense!D449,"")</f>
        <v/>
      </c>
      <c r="Z845" s="21" t="str">
        <f>IF(Y845="","",Expense!F449)</f>
        <v/>
      </c>
      <c r="AA845" s="23"/>
    </row>
    <row r="846" spans="19:27" x14ac:dyDescent="0.25">
      <c r="S846" s="18" t="str">
        <f>IF(T846="","",MAX(S$400:S845)+1)</f>
        <v/>
      </c>
      <c r="T846" s="98" t="str">
        <f>IF(Income!C450=$K$3,Income!B450,"")</f>
        <v/>
      </c>
      <c r="U846" s="99" t="str">
        <f>IF(Income!C450=$K$3,Income!D450,"")</f>
        <v/>
      </c>
      <c r="V846" s="64" t="str">
        <f>IF(U846="","",Income!F450)</f>
        <v/>
      </c>
      <c r="W846" s="109" t="str">
        <f>IF(X846="","",MAX(W$400:W845)+1)</f>
        <v/>
      </c>
      <c r="X846" s="19" t="str">
        <f>IF(Expense!C450=$K$3,Expense!B450,"")</f>
        <v/>
      </c>
      <c r="Y846" s="20" t="str">
        <f>IF(Expense!C450=$K$3,Expense!D450,"")</f>
        <v/>
      </c>
      <c r="Z846" s="21" t="str">
        <f>IF(Y846="","",Expense!F450)</f>
        <v/>
      </c>
      <c r="AA846" s="23"/>
    </row>
    <row r="847" spans="19:27" x14ac:dyDescent="0.25">
      <c r="S847" s="18" t="str">
        <f>IF(T847="","",MAX(S$400:S846)+1)</f>
        <v/>
      </c>
      <c r="T847" s="98" t="str">
        <f>IF(Income!C451=$K$3,Income!B451,"")</f>
        <v/>
      </c>
      <c r="U847" s="99" t="str">
        <f>IF(Income!C451=$K$3,Income!D451,"")</f>
        <v/>
      </c>
      <c r="V847" s="64" t="str">
        <f>IF(U847="","",Income!F451)</f>
        <v/>
      </c>
      <c r="W847" s="109" t="str">
        <f>IF(X847="","",MAX(W$400:W846)+1)</f>
        <v/>
      </c>
      <c r="X847" s="19" t="str">
        <f>IF(Expense!C451=$K$3,Expense!B451,"")</f>
        <v/>
      </c>
      <c r="Y847" s="20" t="str">
        <f>IF(Expense!C451=$K$3,Expense!D451,"")</f>
        <v/>
      </c>
      <c r="Z847" s="21" t="str">
        <f>IF(Y847="","",Expense!F451)</f>
        <v/>
      </c>
      <c r="AA847" s="23"/>
    </row>
    <row r="848" spans="19:27" x14ac:dyDescent="0.25">
      <c r="S848" s="18" t="str">
        <f>IF(T848="","",MAX(S$400:S847)+1)</f>
        <v/>
      </c>
      <c r="T848" s="98" t="str">
        <f>IF(Income!C452=$K$3,Income!B452,"")</f>
        <v/>
      </c>
      <c r="U848" s="99" t="str">
        <f>IF(Income!C452=$K$3,Income!D452,"")</f>
        <v/>
      </c>
      <c r="V848" s="64" t="str">
        <f>IF(U848="","",Income!F452)</f>
        <v/>
      </c>
      <c r="W848" s="109" t="str">
        <f>IF(X848="","",MAX(W$400:W847)+1)</f>
        <v/>
      </c>
      <c r="X848" s="19" t="str">
        <f>IF(Expense!C452=$K$3,Expense!B452,"")</f>
        <v/>
      </c>
      <c r="Y848" s="20" t="str">
        <f>IF(Expense!C452=$K$3,Expense!D452,"")</f>
        <v/>
      </c>
      <c r="Z848" s="21" t="str">
        <f>IF(Y848="","",Expense!F452)</f>
        <v/>
      </c>
      <c r="AA848" s="23"/>
    </row>
    <row r="849" spans="19:27" x14ac:dyDescent="0.25">
      <c r="S849" s="18" t="str">
        <f>IF(T849="","",MAX(S$400:S848)+1)</f>
        <v/>
      </c>
      <c r="T849" s="98" t="str">
        <f>IF(Income!C453=$K$3,Income!B453,"")</f>
        <v/>
      </c>
      <c r="U849" s="99" t="str">
        <f>IF(Income!C453=$K$3,Income!D453,"")</f>
        <v/>
      </c>
      <c r="V849" s="64" t="str">
        <f>IF(U849="","",Income!F453)</f>
        <v/>
      </c>
      <c r="W849" s="109" t="str">
        <f>IF(X849="","",MAX(W$400:W848)+1)</f>
        <v/>
      </c>
      <c r="X849" s="19" t="str">
        <f>IF(Expense!C453=$K$3,Expense!B453,"")</f>
        <v/>
      </c>
      <c r="Y849" s="20" t="str">
        <f>IF(Expense!C453=$K$3,Expense!D453,"")</f>
        <v/>
      </c>
      <c r="Z849" s="21" t="str">
        <f>IF(Y849="","",Expense!F453)</f>
        <v/>
      </c>
      <c r="AA849" s="23"/>
    </row>
    <row r="850" spans="19:27" x14ac:dyDescent="0.25">
      <c r="S850" s="18" t="str">
        <f>IF(T850="","",MAX(S$400:S849)+1)</f>
        <v/>
      </c>
      <c r="T850" s="98" t="str">
        <f>IF(Income!C454=$K$3,Income!B454,"")</f>
        <v/>
      </c>
      <c r="U850" s="99" t="str">
        <f>IF(Income!C454=$K$3,Income!D454,"")</f>
        <v/>
      </c>
      <c r="V850" s="64" t="str">
        <f>IF(U850="","",Income!F454)</f>
        <v/>
      </c>
      <c r="W850" s="109" t="str">
        <f>IF(X850="","",MAX(W$400:W849)+1)</f>
        <v/>
      </c>
      <c r="X850" s="19" t="str">
        <f>IF(Expense!C454=$K$3,Expense!B454,"")</f>
        <v/>
      </c>
      <c r="Y850" s="20" t="str">
        <f>IF(Expense!C454=$K$3,Expense!D454,"")</f>
        <v/>
      </c>
      <c r="Z850" s="21" t="str">
        <f>IF(Y850="","",Expense!F454)</f>
        <v/>
      </c>
      <c r="AA850" s="23"/>
    </row>
    <row r="851" spans="19:27" x14ac:dyDescent="0.25">
      <c r="S851" s="18" t="str">
        <f>IF(T851="","",MAX(S$400:S850)+1)</f>
        <v/>
      </c>
      <c r="T851" s="98" t="str">
        <f>IF(Income!C455=$K$3,Income!B455,"")</f>
        <v/>
      </c>
      <c r="U851" s="99" t="str">
        <f>IF(Income!C455=$K$3,Income!D455,"")</f>
        <v/>
      </c>
      <c r="V851" s="64" t="str">
        <f>IF(U851="","",Income!F455)</f>
        <v/>
      </c>
      <c r="W851" s="109" t="str">
        <f>IF(X851="","",MAX(W$400:W850)+1)</f>
        <v/>
      </c>
      <c r="X851" s="19" t="str">
        <f>IF(Expense!C455=$K$3,Expense!B455,"")</f>
        <v/>
      </c>
      <c r="Y851" s="20" t="str">
        <f>IF(Expense!C455=$K$3,Expense!D455,"")</f>
        <v/>
      </c>
      <c r="Z851" s="21" t="str">
        <f>IF(Y851="","",Expense!F455)</f>
        <v/>
      </c>
      <c r="AA851" s="23"/>
    </row>
    <row r="852" spans="19:27" x14ac:dyDescent="0.25">
      <c r="S852" s="18" t="str">
        <f>IF(T852="","",MAX(S$400:S851)+1)</f>
        <v/>
      </c>
      <c r="T852" s="98" t="str">
        <f>IF(Income!C456=$K$3,Income!B456,"")</f>
        <v/>
      </c>
      <c r="U852" s="99" t="str">
        <f>IF(Income!C456=$K$3,Income!D456,"")</f>
        <v/>
      </c>
      <c r="V852" s="64" t="str">
        <f>IF(U852="","",Income!F456)</f>
        <v/>
      </c>
      <c r="W852" s="109" t="str">
        <f>IF(X852="","",MAX(W$400:W851)+1)</f>
        <v/>
      </c>
      <c r="X852" s="19" t="str">
        <f>IF(Expense!C456=$K$3,Expense!B456,"")</f>
        <v/>
      </c>
      <c r="Y852" s="20" t="str">
        <f>IF(Expense!C456=$K$3,Expense!D456,"")</f>
        <v/>
      </c>
      <c r="Z852" s="21" t="str">
        <f>IF(Y852="","",Expense!F456)</f>
        <v/>
      </c>
      <c r="AA852" s="23"/>
    </row>
    <row r="853" spans="19:27" x14ac:dyDescent="0.25">
      <c r="S853" s="18" t="str">
        <f>IF(T853="","",MAX(S$400:S852)+1)</f>
        <v/>
      </c>
      <c r="T853" s="98" t="str">
        <f>IF(Income!C457=$K$3,Income!B457,"")</f>
        <v/>
      </c>
      <c r="U853" s="99" t="str">
        <f>IF(Income!C457=$K$3,Income!D457,"")</f>
        <v/>
      </c>
      <c r="V853" s="64" t="str">
        <f>IF(U853="","",Income!F457)</f>
        <v/>
      </c>
      <c r="W853" s="109" t="str">
        <f>IF(X853="","",MAX(W$400:W852)+1)</f>
        <v/>
      </c>
      <c r="X853" s="19" t="str">
        <f>IF(Expense!C457=$K$3,Expense!B457,"")</f>
        <v/>
      </c>
      <c r="Y853" s="20" t="str">
        <f>IF(Expense!C457=$K$3,Expense!D457,"")</f>
        <v/>
      </c>
      <c r="Z853" s="21" t="str">
        <f>IF(Y853="","",Expense!F457)</f>
        <v/>
      </c>
      <c r="AA853" s="23"/>
    </row>
    <row r="854" spans="19:27" x14ac:dyDescent="0.25">
      <c r="S854" s="18" t="str">
        <f>IF(T854="","",MAX(S$400:S853)+1)</f>
        <v/>
      </c>
      <c r="T854" s="98" t="str">
        <f>IF(Income!C458=$K$3,Income!B458,"")</f>
        <v/>
      </c>
      <c r="U854" s="99" t="str">
        <f>IF(Income!C458=$K$3,Income!D458,"")</f>
        <v/>
      </c>
      <c r="V854" s="64" t="str">
        <f>IF(U854="","",Income!F458)</f>
        <v/>
      </c>
      <c r="W854" s="109" t="str">
        <f>IF(X854="","",MAX(W$400:W853)+1)</f>
        <v/>
      </c>
      <c r="X854" s="19" t="str">
        <f>IF(Expense!C458=$K$3,Expense!B458,"")</f>
        <v/>
      </c>
      <c r="Y854" s="20" t="str">
        <f>IF(Expense!C458=$K$3,Expense!D458,"")</f>
        <v/>
      </c>
      <c r="Z854" s="21" t="str">
        <f>IF(Y854="","",Expense!F458)</f>
        <v/>
      </c>
      <c r="AA854" s="23"/>
    </row>
    <row r="855" spans="19:27" x14ac:dyDescent="0.25">
      <c r="S855" s="18" t="str">
        <f>IF(T855="","",MAX(S$400:S854)+1)</f>
        <v/>
      </c>
      <c r="T855" s="98" t="str">
        <f>IF(Income!C459=$K$3,Income!B459,"")</f>
        <v/>
      </c>
      <c r="U855" s="99" t="str">
        <f>IF(Income!C459=$K$3,Income!D459,"")</f>
        <v/>
      </c>
      <c r="V855" s="64" t="str">
        <f>IF(U855="","",Income!F459)</f>
        <v/>
      </c>
      <c r="W855" s="109" t="str">
        <f>IF(X855="","",MAX(W$400:W854)+1)</f>
        <v/>
      </c>
      <c r="X855" s="19" t="str">
        <f>IF(Expense!C459=$K$3,Expense!B459,"")</f>
        <v/>
      </c>
      <c r="Y855" s="20" t="str">
        <f>IF(Expense!C459=$K$3,Expense!D459,"")</f>
        <v/>
      </c>
      <c r="Z855" s="21" t="str">
        <f>IF(Y855="","",Expense!F459)</f>
        <v/>
      </c>
      <c r="AA855" s="23"/>
    </row>
    <row r="856" spans="19:27" x14ac:dyDescent="0.25">
      <c r="S856" s="18" t="str">
        <f>IF(T856="","",MAX(S$400:S855)+1)</f>
        <v/>
      </c>
      <c r="T856" s="98" t="str">
        <f>IF(Income!C460=$K$3,Income!B460,"")</f>
        <v/>
      </c>
      <c r="U856" s="99" t="str">
        <f>IF(Income!C460=$K$3,Income!D460,"")</f>
        <v/>
      </c>
      <c r="V856" s="64" t="str">
        <f>IF(U856="","",Income!F460)</f>
        <v/>
      </c>
      <c r="W856" s="109" t="str">
        <f>IF(X856="","",MAX(W$400:W855)+1)</f>
        <v/>
      </c>
      <c r="X856" s="19" t="str">
        <f>IF(Expense!C460=$K$3,Expense!B460,"")</f>
        <v/>
      </c>
      <c r="Y856" s="20" t="str">
        <f>IF(Expense!C460=$K$3,Expense!D460,"")</f>
        <v/>
      </c>
      <c r="Z856" s="21" t="str">
        <f>IF(Y856="","",Expense!F460)</f>
        <v/>
      </c>
      <c r="AA856" s="23"/>
    </row>
    <row r="857" spans="19:27" x14ac:dyDescent="0.25">
      <c r="S857" s="18" t="str">
        <f>IF(T857="","",MAX(S$400:S856)+1)</f>
        <v/>
      </c>
      <c r="T857" s="98" t="str">
        <f>IF(Income!C461=$K$3,Income!B461,"")</f>
        <v/>
      </c>
      <c r="U857" s="99" t="str">
        <f>IF(Income!C461=$K$3,Income!D461,"")</f>
        <v/>
      </c>
      <c r="V857" s="64" t="str">
        <f>IF(U857="","",Income!F461)</f>
        <v/>
      </c>
      <c r="W857" s="109" t="str">
        <f>IF(X857="","",MAX(W$400:W856)+1)</f>
        <v/>
      </c>
      <c r="X857" s="19" t="str">
        <f>IF(Expense!C461=$K$3,Expense!B461,"")</f>
        <v/>
      </c>
      <c r="Y857" s="20" t="str">
        <f>IF(Expense!C461=$K$3,Expense!D461,"")</f>
        <v/>
      </c>
      <c r="Z857" s="21" t="str">
        <f>IF(Y857="","",Expense!F461)</f>
        <v/>
      </c>
      <c r="AA857" s="23"/>
    </row>
    <row r="858" spans="19:27" x14ac:dyDescent="0.25">
      <c r="S858" s="18" t="str">
        <f>IF(T858="","",MAX(S$400:S857)+1)</f>
        <v/>
      </c>
      <c r="T858" s="98" t="str">
        <f>IF(Income!C462=$K$3,Income!B462,"")</f>
        <v/>
      </c>
      <c r="U858" s="99" t="str">
        <f>IF(Income!C462=$K$3,Income!D462,"")</f>
        <v/>
      </c>
      <c r="V858" s="64" t="str">
        <f>IF(U858="","",Income!F462)</f>
        <v/>
      </c>
      <c r="W858" s="109" t="str">
        <f>IF(X858="","",MAX(W$400:W857)+1)</f>
        <v/>
      </c>
      <c r="X858" s="19" t="str">
        <f>IF(Expense!C462=$K$3,Expense!B462,"")</f>
        <v/>
      </c>
      <c r="Y858" s="20" t="str">
        <f>IF(Expense!C462=$K$3,Expense!D462,"")</f>
        <v/>
      </c>
      <c r="Z858" s="21" t="str">
        <f>IF(Y858="","",Expense!F462)</f>
        <v/>
      </c>
      <c r="AA858" s="23"/>
    </row>
    <row r="859" spans="19:27" x14ac:dyDescent="0.25">
      <c r="S859" s="18" t="str">
        <f>IF(T859="","",MAX(S$400:S858)+1)</f>
        <v/>
      </c>
      <c r="T859" s="98" t="str">
        <f>IF(Income!C463=$K$3,Income!B463,"")</f>
        <v/>
      </c>
      <c r="U859" s="99" t="str">
        <f>IF(Income!C463=$K$3,Income!D463,"")</f>
        <v/>
      </c>
      <c r="V859" s="64" t="str">
        <f>IF(U859="","",Income!F463)</f>
        <v/>
      </c>
      <c r="W859" s="109" t="str">
        <f>IF(X859="","",MAX(W$400:W858)+1)</f>
        <v/>
      </c>
      <c r="X859" s="19" t="str">
        <f>IF(Expense!C463=$K$3,Expense!B463,"")</f>
        <v/>
      </c>
      <c r="Y859" s="20" t="str">
        <f>IF(Expense!C463=$K$3,Expense!D463,"")</f>
        <v/>
      </c>
      <c r="Z859" s="21" t="str">
        <f>IF(Y859="","",Expense!F463)</f>
        <v/>
      </c>
      <c r="AA859" s="23"/>
    </row>
    <row r="860" spans="19:27" x14ac:dyDescent="0.25">
      <c r="S860" s="18" t="str">
        <f>IF(T860="","",MAX(S$400:S859)+1)</f>
        <v/>
      </c>
      <c r="T860" s="98" t="str">
        <f>IF(Income!C464=$K$3,Income!B464,"")</f>
        <v/>
      </c>
      <c r="U860" s="99" t="str">
        <f>IF(Income!C464=$K$3,Income!D464,"")</f>
        <v/>
      </c>
      <c r="V860" s="64" t="str">
        <f>IF(U860="","",Income!F464)</f>
        <v/>
      </c>
      <c r="W860" s="109" t="str">
        <f>IF(X860="","",MAX(W$400:W859)+1)</f>
        <v/>
      </c>
      <c r="X860" s="19" t="str">
        <f>IF(Expense!C464=$K$3,Expense!B464,"")</f>
        <v/>
      </c>
      <c r="Y860" s="20" t="str">
        <f>IF(Expense!C464=$K$3,Expense!D464,"")</f>
        <v/>
      </c>
      <c r="Z860" s="21" t="str">
        <f>IF(Y860="","",Expense!F464)</f>
        <v/>
      </c>
      <c r="AA860" s="23"/>
    </row>
    <row r="861" spans="19:27" x14ac:dyDescent="0.25">
      <c r="S861" s="18" t="str">
        <f>IF(T861="","",MAX(S$400:S860)+1)</f>
        <v/>
      </c>
      <c r="T861" s="98" t="str">
        <f>IF(Income!C465=$K$3,Income!B465,"")</f>
        <v/>
      </c>
      <c r="U861" s="99" t="str">
        <f>IF(Income!C465=$K$3,Income!D465,"")</f>
        <v/>
      </c>
      <c r="V861" s="64" t="str">
        <f>IF(U861="","",Income!F465)</f>
        <v/>
      </c>
      <c r="W861" s="109" t="str">
        <f>IF(X861="","",MAX(W$400:W860)+1)</f>
        <v/>
      </c>
      <c r="X861" s="19" t="str">
        <f>IF(Expense!C465=$K$3,Expense!B465,"")</f>
        <v/>
      </c>
      <c r="Y861" s="20" t="str">
        <f>IF(Expense!C465=$K$3,Expense!D465,"")</f>
        <v/>
      </c>
      <c r="Z861" s="21" t="str">
        <f>IF(Y861="","",Expense!F465)</f>
        <v/>
      </c>
      <c r="AA861" s="23"/>
    </row>
    <row r="862" spans="19:27" x14ac:dyDescent="0.25">
      <c r="S862" s="18" t="str">
        <f>IF(T862="","",MAX(S$400:S861)+1)</f>
        <v/>
      </c>
      <c r="T862" s="98" t="str">
        <f>IF(Income!C466=$K$3,Income!B466,"")</f>
        <v/>
      </c>
      <c r="U862" s="99" t="str">
        <f>IF(Income!C466=$K$3,Income!D466,"")</f>
        <v/>
      </c>
      <c r="V862" s="64" t="str">
        <f>IF(U862="","",Income!F466)</f>
        <v/>
      </c>
      <c r="W862" s="109" t="str">
        <f>IF(X862="","",MAX(W$400:W861)+1)</f>
        <v/>
      </c>
      <c r="X862" s="19" t="str">
        <f>IF(Expense!C466=$K$3,Expense!B466,"")</f>
        <v/>
      </c>
      <c r="Y862" s="20" t="str">
        <f>IF(Expense!C466=$K$3,Expense!D466,"")</f>
        <v/>
      </c>
      <c r="Z862" s="21" t="str">
        <f>IF(Y862="","",Expense!F466)</f>
        <v/>
      </c>
      <c r="AA862" s="23"/>
    </row>
    <row r="863" spans="19:27" x14ac:dyDescent="0.25">
      <c r="S863" s="18" t="str">
        <f>IF(T863="","",MAX(S$400:S862)+1)</f>
        <v/>
      </c>
      <c r="T863" s="98" t="str">
        <f>IF(Income!C467=$K$3,Income!B467,"")</f>
        <v/>
      </c>
      <c r="U863" s="99" t="str">
        <f>IF(Income!C467=$K$3,Income!D467,"")</f>
        <v/>
      </c>
      <c r="V863" s="64" t="str">
        <f>IF(U863="","",Income!F467)</f>
        <v/>
      </c>
      <c r="W863" s="109" t="str">
        <f>IF(X863="","",MAX(W$400:W862)+1)</f>
        <v/>
      </c>
      <c r="X863" s="19" t="str">
        <f>IF(Expense!C467=$K$3,Expense!B467,"")</f>
        <v/>
      </c>
      <c r="Y863" s="20" t="str">
        <f>IF(Expense!C467=$K$3,Expense!D467,"")</f>
        <v/>
      </c>
      <c r="Z863" s="21" t="str">
        <f>IF(Y863="","",Expense!F467)</f>
        <v/>
      </c>
      <c r="AA863" s="23"/>
    </row>
    <row r="864" spans="19:27" x14ac:dyDescent="0.25">
      <c r="S864" s="18" t="str">
        <f>IF(T864="","",MAX(S$400:S863)+1)</f>
        <v/>
      </c>
      <c r="T864" s="98" t="str">
        <f>IF(Income!C468=$K$3,Income!B468,"")</f>
        <v/>
      </c>
      <c r="U864" s="99" t="str">
        <f>IF(Income!C468=$K$3,Income!D468,"")</f>
        <v/>
      </c>
      <c r="V864" s="64" t="str">
        <f>IF(U864="","",Income!F468)</f>
        <v/>
      </c>
      <c r="W864" s="109" t="str">
        <f>IF(X864="","",MAX(W$400:W863)+1)</f>
        <v/>
      </c>
      <c r="X864" s="19" t="str">
        <f>IF(Expense!C468=$K$3,Expense!B468,"")</f>
        <v/>
      </c>
      <c r="Y864" s="20" t="str">
        <f>IF(Expense!C468=$K$3,Expense!D468,"")</f>
        <v/>
      </c>
      <c r="Z864" s="21" t="str">
        <f>IF(Y864="","",Expense!F468)</f>
        <v/>
      </c>
      <c r="AA864" s="23"/>
    </row>
    <row r="865" spans="19:27" x14ac:dyDescent="0.25">
      <c r="S865" s="18" t="str">
        <f>IF(T865="","",MAX(S$400:S864)+1)</f>
        <v/>
      </c>
      <c r="T865" s="98" t="str">
        <f>IF(Income!C469=$K$3,Income!B469,"")</f>
        <v/>
      </c>
      <c r="U865" s="99" t="str">
        <f>IF(Income!C469=$K$3,Income!D469,"")</f>
        <v/>
      </c>
      <c r="V865" s="64" t="str">
        <f>IF(U865="","",Income!F469)</f>
        <v/>
      </c>
      <c r="W865" s="109" t="str">
        <f>IF(X865="","",MAX(W$400:W864)+1)</f>
        <v/>
      </c>
      <c r="X865" s="19" t="str">
        <f>IF(Expense!C469=$K$3,Expense!B469,"")</f>
        <v/>
      </c>
      <c r="Y865" s="20" t="str">
        <f>IF(Expense!C469=$K$3,Expense!D469,"")</f>
        <v/>
      </c>
      <c r="Z865" s="21" t="str">
        <f>IF(Y865="","",Expense!F469)</f>
        <v/>
      </c>
      <c r="AA865" s="23"/>
    </row>
    <row r="866" spans="19:27" x14ac:dyDescent="0.25">
      <c r="S866" s="18" t="str">
        <f>IF(T866="","",MAX(S$400:S865)+1)</f>
        <v/>
      </c>
      <c r="T866" s="98" t="str">
        <f>IF(Income!C470=$K$3,Income!B470,"")</f>
        <v/>
      </c>
      <c r="U866" s="99" t="str">
        <f>IF(Income!C470=$K$3,Income!D470,"")</f>
        <v/>
      </c>
      <c r="V866" s="64" t="str">
        <f>IF(U866="","",Income!F470)</f>
        <v/>
      </c>
      <c r="W866" s="109" t="str">
        <f>IF(X866="","",MAX(W$400:W865)+1)</f>
        <v/>
      </c>
      <c r="X866" s="19" t="str">
        <f>IF(Expense!C470=$K$3,Expense!B470,"")</f>
        <v/>
      </c>
      <c r="Y866" s="20" t="str">
        <f>IF(Expense!C470=$K$3,Expense!D470,"")</f>
        <v/>
      </c>
      <c r="Z866" s="21" t="str">
        <f>IF(Y866="","",Expense!F470)</f>
        <v/>
      </c>
      <c r="AA866" s="23"/>
    </row>
    <row r="867" spans="19:27" x14ac:dyDescent="0.25">
      <c r="S867" s="18" t="str">
        <f>IF(T867="","",MAX(S$400:S866)+1)</f>
        <v/>
      </c>
      <c r="T867" s="98" t="str">
        <f>IF(Income!C471=$K$3,Income!B471,"")</f>
        <v/>
      </c>
      <c r="U867" s="99" t="str">
        <f>IF(Income!C471=$K$3,Income!D471,"")</f>
        <v/>
      </c>
      <c r="V867" s="64" t="str">
        <f>IF(U867="","",Income!F471)</f>
        <v/>
      </c>
      <c r="W867" s="109" t="str">
        <f>IF(X867="","",MAX(W$400:W866)+1)</f>
        <v/>
      </c>
      <c r="X867" s="19" t="str">
        <f>IF(Expense!C471=$K$3,Expense!B471,"")</f>
        <v/>
      </c>
      <c r="Y867" s="20" t="str">
        <f>IF(Expense!C471=$K$3,Expense!D471,"")</f>
        <v/>
      </c>
      <c r="Z867" s="21" t="str">
        <f>IF(Y867="","",Expense!F471)</f>
        <v/>
      </c>
      <c r="AA867" s="23"/>
    </row>
    <row r="868" spans="19:27" x14ac:dyDescent="0.25">
      <c r="S868" s="18" t="str">
        <f>IF(T868="","",MAX(S$400:S867)+1)</f>
        <v/>
      </c>
      <c r="T868" s="98" t="str">
        <f>IF(Income!C472=$K$3,Income!B472,"")</f>
        <v/>
      </c>
      <c r="U868" s="99" t="str">
        <f>IF(Income!C472=$K$3,Income!D472,"")</f>
        <v/>
      </c>
      <c r="V868" s="64" t="str">
        <f>IF(U868="","",Income!F472)</f>
        <v/>
      </c>
      <c r="W868" s="109" t="str">
        <f>IF(X868="","",MAX(W$400:W867)+1)</f>
        <v/>
      </c>
      <c r="X868" s="19" t="str">
        <f>IF(Expense!C472=$K$3,Expense!B472,"")</f>
        <v/>
      </c>
      <c r="Y868" s="20" t="str">
        <f>IF(Expense!C472=$K$3,Expense!D472,"")</f>
        <v/>
      </c>
      <c r="Z868" s="21" t="str">
        <f>IF(Y868="","",Expense!F472)</f>
        <v/>
      </c>
      <c r="AA868" s="23"/>
    </row>
    <row r="869" spans="19:27" x14ac:dyDescent="0.25">
      <c r="S869" s="18" t="str">
        <f>IF(T869="","",MAX(S$400:S868)+1)</f>
        <v/>
      </c>
      <c r="T869" s="98" t="str">
        <f>IF(Income!C473=$K$3,Income!B473,"")</f>
        <v/>
      </c>
      <c r="U869" s="99" t="str">
        <f>IF(Income!C473=$K$3,Income!D473,"")</f>
        <v/>
      </c>
      <c r="V869" s="64" t="str">
        <f>IF(U869="","",Income!F473)</f>
        <v/>
      </c>
      <c r="W869" s="109" t="str">
        <f>IF(X869="","",MAX(W$400:W868)+1)</f>
        <v/>
      </c>
      <c r="X869" s="19" t="str">
        <f>IF(Expense!C473=$K$3,Expense!B473,"")</f>
        <v/>
      </c>
      <c r="Y869" s="20" t="str">
        <f>IF(Expense!C473=$K$3,Expense!D473,"")</f>
        <v/>
      </c>
      <c r="Z869" s="21" t="str">
        <f>IF(Y869="","",Expense!F473)</f>
        <v/>
      </c>
      <c r="AA869" s="23"/>
    </row>
    <row r="870" spans="19:27" x14ac:dyDescent="0.25">
      <c r="S870" s="18" t="str">
        <f>IF(T870="","",MAX(S$400:S869)+1)</f>
        <v/>
      </c>
      <c r="T870" s="98" t="str">
        <f>IF(Income!C474=$K$3,Income!B474,"")</f>
        <v/>
      </c>
      <c r="U870" s="99" t="str">
        <f>IF(Income!C474=$K$3,Income!D474,"")</f>
        <v/>
      </c>
      <c r="V870" s="64" t="str">
        <f>IF(U870="","",Income!F474)</f>
        <v/>
      </c>
      <c r="W870" s="109" t="str">
        <f>IF(X870="","",MAX(W$400:W869)+1)</f>
        <v/>
      </c>
      <c r="X870" s="19" t="str">
        <f>IF(Expense!C474=$K$3,Expense!B474,"")</f>
        <v/>
      </c>
      <c r="Y870" s="20" t="str">
        <f>IF(Expense!C474=$K$3,Expense!D474,"")</f>
        <v/>
      </c>
      <c r="Z870" s="21" t="str">
        <f>IF(Y870="","",Expense!F474)</f>
        <v/>
      </c>
      <c r="AA870" s="23"/>
    </row>
    <row r="871" spans="19:27" x14ac:dyDescent="0.25">
      <c r="S871" s="18" t="str">
        <f>IF(T871="","",MAX(S$400:S870)+1)</f>
        <v/>
      </c>
      <c r="T871" s="98" t="str">
        <f>IF(Income!C475=$K$3,Income!B475,"")</f>
        <v/>
      </c>
      <c r="U871" s="99" t="str">
        <f>IF(Income!C475=$K$3,Income!D475,"")</f>
        <v/>
      </c>
      <c r="V871" s="64" t="str">
        <f>IF(U871="","",Income!F475)</f>
        <v/>
      </c>
      <c r="W871" s="109" t="str">
        <f>IF(X871="","",MAX(W$400:W870)+1)</f>
        <v/>
      </c>
      <c r="X871" s="19" t="str">
        <f>IF(Expense!C475=$K$3,Expense!B475,"")</f>
        <v/>
      </c>
      <c r="Y871" s="20" t="str">
        <f>IF(Expense!C475=$K$3,Expense!D475,"")</f>
        <v/>
      </c>
      <c r="Z871" s="21" t="str">
        <f>IF(Y871="","",Expense!F475)</f>
        <v/>
      </c>
      <c r="AA871" s="23"/>
    </row>
    <row r="872" spans="19:27" x14ac:dyDescent="0.25">
      <c r="S872" s="18" t="str">
        <f>IF(T872="","",MAX(S$400:S871)+1)</f>
        <v/>
      </c>
      <c r="T872" s="98" t="str">
        <f>IF(Income!C476=$K$3,Income!B476,"")</f>
        <v/>
      </c>
      <c r="U872" s="99" t="str">
        <f>IF(Income!C476=$K$3,Income!D476,"")</f>
        <v/>
      </c>
      <c r="V872" s="64" t="str">
        <f>IF(U872="","",Income!F476)</f>
        <v/>
      </c>
      <c r="W872" s="109" t="str">
        <f>IF(X872="","",MAX(W$400:W871)+1)</f>
        <v/>
      </c>
      <c r="X872" s="19" t="str">
        <f>IF(Expense!C476=$K$3,Expense!B476,"")</f>
        <v/>
      </c>
      <c r="Y872" s="20" t="str">
        <f>IF(Expense!C476=$K$3,Expense!D476,"")</f>
        <v/>
      </c>
      <c r="Z872" s="21" t="str">
        <f>IF(Y872="","",Expense!F476)</f>
        <v/>
      </c>
      <c r="AA872" s="23"/>
    </row>
    <row r="873" spans="19:27" x14ac:dyDescent="0.25">
      <c r="S873" s="18" t="str">
        <f>IF(T873="","",MAX(S$400:S872)+1)</f>
        <v/>
      </c>
      <c r="T873" s="98" t="str">
        <f>IF(Income!C477=$K$3,Income!B477,"")</f>
        <v/>
      </c>
      <c r="U873" s="99" t="str">
        <f>IF(Income!C477=$K$3,Income!D477,"")</f>
        <v/>
      </c>
      <c r="V873" s="64" t="str">
        <f>IF(U873="","",Income!F477)</f>
        <v/>
      </c>
      <c r="W873" s="109" t="str">
        <f>IF(X873="","",MAX(W$400:W872)+1)</f>
        <v/>
      </c>
      <c r="X873" s="19" t="str">
        <f>IF(Expense!C477=$K$3,Expense!B477,"")</f>
        <v/>
      </c>
      <c r="Y873" s="20" t="str">
        <f>IF(Expense!C477=$K$3,Expense!D477,"")</f>
        <v/>
      </c>
      <c r="Z873" s="21" t="str">
        <f>IF(Y873="","",Expense!F477)</f>
        <v/>
      </c>
      <c r="AA873" s="23"/>
    </row>
    <row r="874" spans="19:27" x14ac:dyDescent="0.25">
      <c r="S874" s="18" t="str">
        <f>IF(T874="","",MAX(S$400:S873)+1)</f>
        <v/>
      </c>
      <c r="T874" s="98" t="str">
        <f>IF(Income!C478=$K$3,Income!B478,"")</f>
        <v/>
      </c>
      <c r="U874" s="99" t="str">
        <f>IF(Income!C478=$K$3,Income!D478,"")</f>
        <v/>
      </c>
      <c r="V874" s="64" t="str">
        <f>IF(U874="","",Income!F478)</f>
        <v/>
      </c>
      <c r="W874" s="109" t="str">
        <f>IF(X874="","",MAX(W$400:W873)+1)</f>
        <v/>
      </c>
      <c r="X874" s="19" t="str">
        <f>IF(Expense!C478=$K$3,Expense!B478,"")</f>
        <v/>
      </c>
      <c r="Y874" s="20" t="str">
        <f>IF(Expense!C478=$K$3,Expense!D478,"")</f>
        <v/>
      </c>
      <c r="Z874" s="21" t="str">
        <f>IF(Y874="","",Expense!F478)</f>
        <v/>
      </c>
      <c r="AA874" s="23"/>
    </row>
    <row r="875" spans="19:27" x14ac:dyDescent="0.25">
      <c r="S875" s="18" t="str">
        <f>IF(T875="","",MAX(S$400:S874)+1)</f>
        <v/>
      </c>
      <c r="T875" s="98" t="str">
        <f>IF(Income!C479=$K$3,Income!B479,"")</f>
        <v/>
      </c>
      <c r="U875" s="99" t="str">
        <f>IF(Income!C479=$K$3,Income!D479,"")</f>
        <v/>
      </c>
      <c r="V875" s="64" t="str">
        <f>IF(U875="","",Income!F479)</f>
        <v/>
      </c>
      <c r="W875" s="109" t="str">
        <f>IF(X875="","",MAX(W$400:W874)+1)</f>
        <v/>
      </c>
      <c r="X875" s="19" t="str">
        <f>IF(Expense!C479=$K$3,Expense!B479,"")</f>
        <v/>
      </c>
      <c r="Y875" s="20" t="str">
        <f>IF(Expense!C479=$K$3,Expense!D479,"")</f>
        <v/>
      </c>
      <c r="Z875" s="21" t="str">
        <f>IF(Y875="","",Expense!F479)</f>
        <v/>
      </c>
      <c r="AA875" s="23"/>
    </row>
    <row r="876" spans="19:27" x14ac:dyDescent="0.25">
      <c r="S876" s="18" t="str">
        <f>IF(T876="","",MAX(S$400:S875)+1)</f>
        <v/>
      </c>
      <c r="T876" s="98" t="str">
        <f>IF(Income!C480=$K$3,Income!B480,"")</f>
        <v/>
      </c>
      <c r="U876" s="99" t="str">
        <f>IF(Income!C480=$K$3,Income!D480,"")</f>
        <v/>
      </c>
      <c r="V876" s="64" t="str">
        <f>IF(U876="","",Income!F480)</f>
        <v/>
      </c>
      <c r="W876" s="109" t="str">
        <f>IF(X876="","",MAX(W$400:W875)+1)</f>
        <v/>
      </c>
      <c r="X876" s="19" t="str">
        <f>IF(Expense!C480=$K$3,Expense!B480,"")</f>
        <v/>
      </c>
      <c r="Y876" s="20" t="str">
        <f>IF(Expense!C480=$K$3,Expense!D480,"")</f>
        <v/>
      </c>
      <c r="Z876" s="21" t="str">
        <f>IF(Y876="","",Expense!F480)</f>
        <v/>
      </c>
      <c r="AA876" s="23"/>
    </row>
    <row r="877" spans="19:27" x14ac:dyDescent="0.25">
      <c r="S877" s="18" t="str">
        <f>IF(T877="","",MAX(S$400:S876)+1)</f>
        <v/>
      </c>
      <c r="T877" s="98" t="str">
        <f>IF(Income!C481=$K$3,Income!B481,"")</f>
        <v/>
      </c>
      <c r="U877" s="99" t="str">
        <f>IF(Income!C481=$K$3,Income!D481,"")</f>
        <v/>
      </c>
      <c r="V877" s="64" t="str">
        <f>IF(U877="","",Income!F481)</f>
        <v/>
      </c>
      <c r="W877" s="109" t="str">
        <f>IF(X877="","",MAX(W$400:W876)+1)</f>
        <v/>
      </c>
      <c r="X877" s="19" t="str">
        <f>IF(Expense!C481=$K$3,Expense!B481,"")</f>
        <v/>
      </c>
      <c r="Y877" s="20" t="str">
        <f>IF(Expense!C481=$K$3,Expense!D481,"")</f>
        <v/>
      </c>
      <c r="Z877" s="21" t="str">
        <f>IF(Y877="","",Expense!F481)</f>
        <v/>
      </c>
      <c r="AA877" s="23"/>
    </row>
    <row r="878" spans="19:27" x14ac:dyDescent="0.25">
      <c r="S878" s="18" t="str">
        <f>IF(T878="","",MAX(S$400:S877)+1)</f>
        <v/>
      </c>
      <c r="T878" s="98" t="str">
        <f>IF(Income!C482=$K$3,Income!B482,"")</f>
        <v/>
      </c>
      <c r="U878" s="99" t="str">
        <f>IF(Income!C482=$K$3,Income!D482,"")</f>
        <v/>
      </c>
      <c r="V878" s="64" t="str">
        <f>IF(U878="","",Income!F482)</f>
        <v/>
      </c>
      <c r="W878" s="109" t="str">
        <f>IF(X878="","",MAX(W$400:W877)+1)</f>
        <v/>
      </c>
      <c r="X878" s="19" t="str">
        <f>IF(Expense!C482=$K$3,Expense!B482,"")</f>
        <v/>
      </c>
      <c r="Y878" s="20" t="str">
        <f>IF(Expense!C482=$K$3,Expense!D482,"")</f>
        <v/>
      </c>
      <c r="Z878" s="21" t="str">
        <f>IF(Y878="","",Expense!F482)</f>
        <v/>
      </c>
      <c r="AA878" s="23"/>
    </row>
    <row r="879" spans="19:27" x14ac:dyDescent="0.25">
      <c r="S879" s="18" t="str">
        <f>IF(T879="","",MAX(S$400:S878)+1)</f>
        <v/>
      </c>
      <c r="T879" s="98" t="str">
        <f>IF(Income!C483=$K$3,Income!B483,"")</f>
        <v/>
      </c>
      <c r="U879" s="99" t="str">
        <f>IF(Income!C483=$K$3,Income!D483,"")</f>
        <v/>
      </c>
      <c r="V879" s="64" t="str">
        <f>IF(U879="","",Income!F483)</f>
        <v/>
      </c>
      <c r="W879" s="109" t="str">
        <f>IF(X879="","",MAX(W$400:W878)+1)</f>
        <v/>
      </c>
      <c r="X879" s="19" t="str">
        <f>IF(Expense!C483=$K$3,Expense!B483,"")</f>
        <v/>
      </c>
      <c r="Y879" s="20" t="str">
        <f>IF(Expense!C483=$K$3,Expense!D483,"")</f>
        <v/>
      </c>
      <c r="Z879" s="21" t="str">
        <f>IF(Y879="","",Expense!F483)</f>
        <v/>
      </c>
      <c r="AA879" s="23"/>
    </row>
    <row r="880" spans="19:27" x14ac:dyDescent="0.25">
      <c r="S880" s="18" t="str">
        <f>IF(T880="","",MAX(S$400:S879)+1)</f>
        <v/>
      </c>
      <c r="T880" s="98" t="str">
        <f>IF(Income!C484=$K$3,Income!B484,"")</f>
        <v/>
      </c>
      <c r="U880" s="99" t="str">
        <f>IF(Income!C484=$K$3,Income!D484,"")</f>
        <v/>
      </c>
      <c r="V880" s="64" t="str">
        <f>IF(U880="","",Income!F484)</f>
        <v/>
      </c>
      <c r="W880" s="109" t="str">
        <f>IF(X880="","",MAX(W$400:W879)+1)</f>
        <v/>
      </c>
      <c r="X880" s="19" t="str">
        <f>IF(Expense!C484=$K$3,Expense!B484,"")</f>
        <v/>
      </c>
      <c r="Y880" s="20" t="str">
        <f>IF(Expense!C484=$K$3,Expense!D484,"")</f>
        <v/>
      </c>
      <c r="Z880" s="21" t="str">
        <f>IF(Y880="","",Expense!F484)</f>
        <v/>
      </c>
      <c r="AA880" s="23"/>
    </row>
    <row r="881" spans="19:27" x14ac:dyDescent="0.25">
      <c r="S881" s="18" t="str">
        <f>IF(T881="","",MAX(S$400:S880)+1)</f>
        <v/>
      </c>
      <c r="T881" s="98" t="str">
        <f>IF(Income!C485=$K$3,Income!B485,"")</f>
        <v/>
      </c>
      <c r="U881" s="99" t="str">
        <f>IF(Income!C485=$K$3,Income!D485,"")</f>
        <v/>
      </c>
      <c r="V881" s="64" t="str">
        <f>IF(U881="","",Income!F485)</f>
        <v/>
      </c>
      <c r="W881" s="109" t="str">
        <f>IF(X881="","",MAX(W$400:W880)+1)</f>
        <v/>
      </c>
      <c r="X881" s="19" t="str">
        <f>IF(Expense!C485=$K$3,Expense!B485,"")</f>
        <v/>
      </c>
      <c r="Y881" s="20" t="str">
        <f>IF(Expense!C485=$K$3,Expense!D485,"")</f>
        <v/>
      </c>
      <c r="Z881" s="21" t="str">
        <f>IF(Y881="","",Expense!F485)</f>
        <v/>
      </c>
      <c r="AA881" s="23"/>
    </row>
    <row r="882" spans="19:27" x14ac:dyDescent="0.25">
      <c r="S882" s="18" t="str">
        <f>IF(T882="","",MAX(S$400:S881)+1)</f>
        <v/>
      </c>
      <c r="T882" s="98" t="str">
        <f>IF(Income!C486=$K$3,Income!B486,"")</f>
        <v/>
      </c>
      <c r="U882" s="99" t="str">
        <f>IF(Income!C486=$K$3,Income!D486,"")</f>
        <v/>
      </c>
      <c r="V882" s="64" t="str">
        <f>IF(U882="","",Income!F486)</f>
        <v/>
      </c>
      <c r="W882" s="109" t="str">
        <f>IF(X882="","",MAX(W$400:W881)+1)</f>
        <v/>
      </c>
      <c r="X882" s="19" t="str">
        <f>IF(Expense!C486=$K$3,Expense!B486,"")</f>
        <v/>
      </c>
      <c r="Y882" s="20" t="str">
        <f>IF(Expense!C486=$K$3,Expense!D486,"")</f>
        <v/>
      </c>
      <c r="Z882" s="21" t="str">
        <f>IF(Y882="","",Expense!F486)</f>
        <v/>
      </c>
      <c r="AA882" s="23"/>
    </row>
    <row r="883" spans="19:27" x14ac:dyDescent="0.25">
      <c r="S883" s="18" t="str">
        <f>IF(T883="","",MAX(S$400:S882)+1)</f>
        <v/>
      </c>
      <c r="T883" s="98" t="str">
        <f>IF(Income!C487=$K$3,Income!B487,"")</f>
        <v/>
      </c>
      <c r="U883" s="99" t="str">
        <f>IF(Income!C487=$K$3,Income!D487,"")</f>
        <v/>
      </c>
      <c r="V883" s="64" t="str">
        <f>IF(U883="","",Income!F487)</f>
        <v/>
      </c>
      <c r="W883" s="109" t="str">
        <f>IF(X883="","",MAX(W$400:W882)+1)</f>
        <v/>
      </c>
      <c r="X883" s="19" t="str">
        <f>IF(Expense!C487=$K$3,Expense!B487,"")</f>
        <v/>
      </c>
      <c r="Y883" s="20" t="str">
        <f>IF(Expense!C487=$K$3,Expense!D487,"")</f>
        <v/>
      </c>
      <c r="Z883" s="21" t="str">
        <f>IF(Y883="","",Expense!F487)</f>
        <v/>
      </c>
      <c r="AA883" s="23"/>
    </row>
    <row r="884" spans="19:27" x14ac:dyDescent="0.25">
      <c r="S884" s="18" t="str">
        <f>IF(T884="","",MAX(S$400:S883)+1)</f>
        <v/>
      </c>
      <c r="T884" s="98" t="str">
        <f>IF(Income!C488=$K$3,Income!B488,"")</f>
        <v/>
      </c>
      <c r="U884" s="99" t="str">
        <f>IF(Income!C488=$K$3,Income!D488,"")</f>
        <v/>
      </c>
      <c r="V884" s="64" t="str">
        <f>IF(U884="","",Income!F488)</f>
        <v/>
      </c>
      <c r="W884" s="109" t="str">
        <f>IF(X884="","",MAX(W$400:W883)+1)</f>
        <v/>
      </c>
      <c r="X884" s="19" t="str">
        <f>IF(Expense!C488=$K$3,Expense!B488,"")</f>
        <v/>
      </c>
      <c r="Y884" s="20" t="str">
        <f>IF(Expense!C488=$K$3,Expense!D488,"")</f>
        <v/>
      </c>
      <c r="Z884" s="21" t="str">
        <f>IF(Y884="","",Expense!F488)</f>
        <v/>
      </c>
      <c r="AA884" s="23"/>
    </row>
    <row r="885" spans="19:27" x14ac:dyDescent="0.25">
      <c r="S885" s="18" t="str">
        <f>IF(T885="","",MAX(S$400:S884)+1)</f>
        <v/>
      </c>
      <c r="T885" s="98" t="str">
        <f>IF(Income!C489=$K$3,Income!B489,"")</f>
        <v/>
      </c>
      <c r="U885" s="99" t="str">
        <f>IF(Income!C489=$K$3,Income!D489,"")</f>
        <v/>
      </c>
      <c r="V885" s="64" t="str">
        <f>IF(U885="","",Income!F489)</f>
        <v/>
      </c>
      <c r="W885" s="109" t="str">
        <f>IF(X885="","",MAX(W$400:W884)+1)</f>
        <v/>
      </c>
      <c r="X885" s="19" t="str">
        <f>IF(Expense!C489=$K$3,Expense!B489,"")</f>
        <v/>
      </c>
      <c r="Y885" s="20" t="str">
        <f>IF(Expense!C489=$K$3,Expense!D489,"")</f>
        <v/>
      </c>
      <c r="Z885" s="21" t="str">
        <f>IF(Y885="","",Expense!F489)</f>
        <v/>
      </c>
      <c r="AA885" s="23"/>
    </row>
    <row r="886" spans="19:27" x14ac:dyDescent="0.25">
      <c r="S886" s="18" t="str">
        <f>IF(T886="","",MAX(S$400:S885)+1)</f>
        <v/>
      </c>
      <c r="T886" s="98" t="str">
        <f>IF(Income!C490=$K$3,Income!B490,"")</f>
        <v/>
      </c>
      <c r="U886" s="99" t="str">
        <f>IF(Income!C490=$K$3,Income!D490,"")</f>
        <v/>
      </c>
      <c r="V886" s="64" t="str">
        <f>IF(U886="","",Income!F490)</f>
        <v/>
      </c>
      <c r="W886" s="109" t="str">
        <f>IF(X886="","",MAX(W$400:W885)+1)</f>
        <v/>
      </c>
      <c r="X886" s="19" t="str">
        <f>IF(Expense!C490=$K$3,Expense!B490,"")</f>
        <v/>
      </c>
      <c r="Y886" s="20" t="str">
        <f>IF(Expense!C490=$K$3,Expense!D490,"")</f>
        <v/>
      </c>
      <c r="Z886" s="21" t="str">
        <f>IF(Y886="","",Expense!F490)</f>
        <v/>
      </c>
      <c r="AA886" s="23"/>
    </row>
    <row r="887" spans="19:27" x14ac:dyDescent="0.25">
      <c r="S887" s="18" t="str">
        <f>IF(T887="","",MAX(S$400:S886)+1)</f>
        <v/>
      </c>
      <c r="T887" s="98" t="str">
        <f>IF(Income!C491=$K$3,Income!B491,"")</f>
        <v/>
      </c>
      <c r="U887" s="99" t="str">
        <f>IF(Income!C491=$K$3,Income!D491,"")</f>
        <v/>
      </c>
      <c r="V887" s="64" t="str">
        <f>IF(U887="","",Income!F491)</f>
        <v/>
      </c>
      <c r="W887" s="109" t="str">
        <f>IF(X887="","",MAX(W$400:W886)+1)</f>
        <v/>
      </c>
      <c r="X887" s="19" t="str">
        <f>IF(Expense!C491=$K$3,Expense!B491,"")</f>
        <v/>
      </c>
      <c r="Y887" s="20" t="str">
        <f>IF(Expense!C491=$K$3,Expense!D491,"")</f>
        <v/>
      </c>
      <c r="Z887" s="21" t="str">
        <f>IF(Y887="","",Expense!F491)</f>
        <v/>
      </c>
      <c r="AA887" s="23"/>
    </row>
    <row r="888" spans="19:27" x14ac:dyDescent="0.25">
      <c r="S888" s="18" t="str">
        <f>IF(T888="","",MAX(S$400:S887)+1)</f>
        <v/>
      </c>
      <c r="T888" s="98" t="str">
        <f>IF(Income!C492=$K$3,Income!B492,"")</f>
        <v/>
      </c>
      <c r="U888" s="99" t="str">
        <f>IF(Income!C492=$K$3,Income!D492,"")</f>
        <v/>
      </c>
      <c r="V888" s="64" t="str">
        <f>IF(U888="","",Income!F492)</f>
        <v/>
      </c>
      <c r="W888" s="109" t="str">
        <f>IF(X888="","",MAX(W$400:W887)+1)</f>
        <v/>
      </c>
      <c r="X888" s="19" t="str">
        <f>IF(Expense!C492=$K$3,Expense!B492,"")</f>
        <v/>
      </c>
      <c r="Y888" s="20" t="str">
        <f>IF(Expense!C492=$K$3,Expense!D492,"")</f>
        <v/>
      </c>
      <c r="Z888" s="21" t="str">
        <f>IF(Y888="","",Expense!F492)</f>
        <v/>
      </c>
      <c r="AA888" s="23"/>
    </row>
    <row r="889" spans="19:27" x14ac:dyDescent="0.25">
      <c r="S889" s="18" t="str">
        <f>IF(T889="","",MAX(S$400:S888)+1)</f>
        <v/>
      </c>
      <c r="T889" s="98" t="str">
        <f>IF(Income!C493=$K$3,Income!B493,"")</f>
        <v/>
      </c>
      <c r="U889" s="99" t="str">
        <f>IF(Income!C493=$K$3,Income!D493,"")</f>
        <v/>
      </c>
      <c r="V889" s="64" t="str">
        <f>IF(U889="","",Income!F493)</f>
        <v/>
      </c>
      <c r="W889" s="109" t="str">
        <f>IF(X889="","",MAX(W$400:W888)+1)</f>
        <v/>
      </c>
      <c r="X889" s="19" t="str">
        <f>IF(Expense!C493=$K$3,Expense!B493,"")</f>
        <v/>
      </c>
      <c r="Y889" s="20" t="str">
        <f>IF(Expense!C493=$K$3,Expense!D493,"")</f>
        <v/>
      </c>
      <c r="Z889" s="21" t="str">
        <f>IF(Y889="","",Expense!F493)</f>
        <v/>
      </c>
      <c r="AA889" s="23"/>
    </row>
    <row r="890" spans="19:27" x14ac:dyDescent="0.25">
      <c r="S890" s="18" t="str">
        <f>IF(T890="","",MAX(S$400:S889)+1)</f>
        <v/>
      </c>
      <c r="T890" s="98" t="str">
        <f>IF(Income!C494=$K$3,Income!B494,"")</f>
        <v/>
      </c>
      <c r="U890" s="99" t="str">
        <f>IF(Income!C494=$K$3,Income!D494,"")</f>
        <v/>
      </c>
      <c r="V890" s="64" t="str">
        <f>IF(U890="","",Income!F494)</f>
        <v/>
      </c>
      <c r="W890" s="109" t="str">
        <f>IF(X890="","",MAX(W$400:W889)+1)</f>
        <v/>
      </c>
      <c r="X890" s="19" t="str">
        <f>IF(Expense!C494=$K$3,Expense!B494,"")</f>
        <v/>
      </c>
      <c r="Y890" s="20" t="str">
        <f>IF(Expense!C494=$K$3,Expense!D494,"")</f>
        <v/>
      </c>
      <c r="Z890" s="21" t="str">
        <f>IF(Y890="","",Expense!F494)</f>
        <v/>
      </c>
      <c r="AA890" s="23"/>
    </row>
    <row r="891" spans="19:27" x14ac:dyDescent="0.25">
      <c r="S891" s="18" t="str">
        <f>IF(T891="","",MAX(S$400:S890)+1)</f>
        <v/>
      </c>
      <c r="T891" s="98" t="str">
        <f>IF(Income!C495=$K$3,Income!B495,"")</f>
        <v/>
      </c>
      <c r="U891" s="99" t="str">
        <f>IF(Income!C495=$K$3,Income!D495,"")</f>
        <v/>
      </c>
      <c r="V891" s="64" t="str">
        <f>IF(U891="","",Income!F495)</f>
        <v/>
      </c>
      <c r="W891" s="109" t="str">
        <f>IF(X891="","",MAX(W$400:W890)+1)</f>
        <v/>
      </c>
      <c r="X891" s="19" t="str">
        <f>IF(Expense!C495=$K$3,Expense!B495,"")</f>
        <v/>
      </c>
      <c r="Y891" s="20" t="str">
        <f>IF(Expense!C495=$K$3,Expense!D495,"")</f>
        <v/>
      </c>
      <c r="Z891" s="21" t="str">
        <f>IF(Y891="","",Expense!F495)</f>
        <v/>
      </c>
      <c r="AA891" s="23"/>
    </row>
    <row r="892" spans="19:27" x14ac:dyDescent="0.25">
      <c r="S892" s="18" t="str">
        <f>IF(T892="","",MAX(S$400:S891)+1)</f>
        <v/>
      </c>
      <c r="T892" s="98" t="str">
        <f>IF(Income!C496=$K$3,Income!B496,"")</f>
        <v/>
      </c>
      <c r="U892" s="99" t="str">
        <f>IF(Income!C496=$K$3,Income!D496,"")</f>
        <v/>
      </c>
      <c r="V892" s="64" t="str">
        <f>IF(U892="","",Income!F496)</f>
        <v/>
      </c>
      <c r="W892" s="109" t="str">
        <f>IF(X892="","",MAX(W$400:W891)+1)</f>
        <v/>
      </c>
      <c r="X892" s="19" t="str">
        <f>IF(Expense!C496=$K$3,Expense!B496,"")</f>
        <v/>
      </c>
      <c r="Y892" s="20" t="str">
        <f>IF(Expense!C496=$K$3,Expense!D496,"")</f>
        <v/>
      </c>
      <c r="Z892" s="21" t="str">
        <f>IF(Y892="","",Expense!F496)</f>
        <v/>
      </c>
      <c r="AA892" s="23"/>
    </row>
    <row r="893" spans="19:27" x14ac:dyDescent="0.25">
      <c r="S893" s="18" t="str">
        <f>IF(T893="","",MAX(S$400:S892)+1)</f>
        <v/>
      </c>
      <c r="T893" s="98" t="str">
        <f>IF(Income!C497=$K$3,Income!B497,"")</f>
        <v/>
      </c>
      <c r="U893" s="99" t="str">
        <f>IF(Income!C497=$K$3,Income!D497,"")</f>
        <v/>
      </c>
      <c r="V893" s="64" t="str">
        <f>IF(U893="","",Income!F497)</f>
        <v/>
      </c>
      <c r="W893" s="109" t="str">
        <f>IF(X893="","",MAX(W$400:W892)+1)</f>
        <v/>
      </c>
      <c r="X893" s="19" t="str">
        <f>IF(Expense!C497=$K$3,Expense!B497,"")</f>
        <v/>
      </c>
      <c r="Y893" s="20" t="str">
        <f>IF(Expense!C497=$K$3,Expense!D497,"")</f>
        <v/>
      </c>
      <c r="Z893" s="21" t="str">
        <f>IF(Y893="","",Expense!F497)</f>
        <v/>
      </c>
      <c r="AA893" s="23"/>
    </row>
    <row r="894" spans="19:27" x14ac:dyDescent="0.25">
      <c r="S894" s="18" t="str">
        <f>IF(T894="","",MAX(S$400:S893)+1)</f>
        <v/>
      </c>
      <c r="T894" s="98" t="str">
        <f>IF(Income!C498=$K$3,Income!B498,"")</f>
        <v/>
      </c>
      <c r="U894" s="99" t="str">
        <f>IF(Income!C498=$K$3,Income!D498,"")</f>
        <v/>
      </c>
      <c r="V894" s="64" t="str">
        <f>IF(U894="","",Income!F498)</f>
        <v/>
      </c>
      <c r="W894" s="109" t="str">
        <f>IF(X894="","",MAX(W$400:W893)+1)</f>
        <v/>
      </c>
      <c r="X894" s="19" t="str">
        <f>IF(Expense!C498=$K$3,Expense!B498,"")</f>
        <v/>
      </c>
      <c r="Y894" s="20" t="str">
        <f>IF(Expense!C498=$K$3,Expense!D498,"")</f>
        <v/>
      </c>
      <c r="Z894" s="21" t="str">
        <f>IF(Y894="","",Expense!F498)</f>
        <v/>
      </c>
      <c r="AA894" s="23"/>
    </row>
    <row r="895" spans="19:27" x14ac:dyDescent="0.25">
      <c r="S895" s="18" t="str">
        <f>IF(T895="","",MAX(S$400:S894)+1)</f>
        <v/>
      </c>
      <c r="T895" s="98" t="str">
        <f>IF(Income!C499=$K$3,Income!B499,"")</f>
        <v/>
      </c>
      <c r="U895" s="99" t="str">
        <f>IF(Income!C499=$K$3,Income!D499,"")</f>
        <v/>
      </c>
      <c r="V895" s="64" t="str">
        <f>IF(U895="","",Income!F499)</f>
        <v/>
      </c>
      <c r="W895" s="109" t="str">
        <f>IF(X895="","",MAX(W$400:W894)+1)</f>
        <v/>
      </c>
      <c r="X895" s="19" t="str">
        <f>IF(Expense!C499=$K$3,Expense!B499,"")</f>
        <v/>
      </c>
      <c r="Y895" s="20" t="str">
        <f>IF(Expense!C499=$K$3,Expense!D499,"")</f>
        <v/>
      </c>
      <c r="Z895" s="21" t="str">
        <f>IF(Y895="","",Expense!F499)</f>
        <v/>
      </c>
      <c r="AA895" s="23"/>
    </row>
    <row r="896" spans="19:27" x14ac:dyDescent="0.25">
      <c r="S896" s="18" t="str">
        <f>IF(T896="","",MAX(S$400:S895)+1)</f>
        <v/>
      </c>
      <c r="T896" s="98" t="str">
        <f>IF(Income!C500=$K$3,Income!B500,"")</f>
        <v/>
      </c>
      <c r="U896" s="99" t="str">
        <f>IF(Income!C500=$K$3,Income!D500,"")</f>
        <v/>
      </c>
      <c r="V896" s="64" t="str">
        <f>IF(U896="","",Income!F500)</f>
        <v/>
      </c>
      <c r="W896" s="109" t="str">
        <f>IF(X896="","",MAX(W$400:W895)+1)</f>
        <v/>
      </c>
      <c r="X896" s="19" t="str">
        <f>IF(Expense!C500=$K$3,Expense!B500,"")</f>
        <v/>
      </c>
      <c r="Y896" s="20" t="str">
        <f>IF(Expense!C500=$K$3,Expense!D500,"")</f>
        <v/>
      </c>
      <c r="Z896" s="21" t="str">
        <f>IF(Y896="","",Expense!F500)</f>
        <v/>
      </c>
      <c r="AA896" s="23"/>
    </row>
    <row r="897" spans="19:27" x14ac:dyDescent="0.25">
      <c r="S897" s="18" t="str">
        <f>IF(T897="","",MAX(S$400:S896)+1)</f>
        <v/>
      </c>
      <c r="T897" s="98" t="str">
        <f>IF(Income!C501=$K$3,Income!B501,"")</f>
        <v/>
      </c>
      <c r="U897" s="99" t="str">
        <f>IF(Income!C501=$K$3,Income!D501,"")</f>
        <v/>
      </c>
      <c r="V897" s="64" t="str">
        <f>IF(U897="","",Income!F501)</f>
        <v/>
      </c>
      <c r="W897" s="109" t="str">
        <f>IF(X897="","",MAX(W$400:W896)+1)</f>
        <v/>
      </c>
      <c r="X897" s="19" t="str">
        <f>IF(Expense!C501=$K$3,Expense!B501,"")</f>
        <v/>
      </c>
      <c r="Y897" s="20" t="str">
        <f>IF(Expense!C501=$K$3,Expense!D501,"")</f>
        <v/>
      </c>
      <c r="Z897" s="21" t="str">
        <f>IF(Y897="","",Expense!F501)</f>
        <v/>
      </c>
      <c r="AA897" s="23"/>
    </row>
    <row r="898" spans="19:27" x14ac:dyDescent="0.25">
      <c r="S898" s="18" t="str">
        <f>IF(T898="","",MAX(S$400:S897)+1)</f>
        <v/>
      </c>
      <c r="T898" s="98" t="str">
        <f>IF(Income!C502=$K$3,Income!B502,"")</f>
        <v/>
      </c>
      <c r="U898" s="99" t="str">
        <f>IF(Income!C502=$K$3,Income!D502,"")</f>
        <v/>
      </c>
      <c r="V898" s="64" t="str">
        <f>IF(U898="","",Income!F502)</f>
        <v/>
      </c>
      <c r="W898" s="109" t="str">
        <f>IF(X898="","",MAX(W$400:W897)+1)</f>
        <v/>
      </c>
      <c r="X898" s="19" t="str">
        <f>IF(Expense!C502=$K$3,Expense!B502,"")</f>
        <v/>
      </c>
      <c r="Y898" s="20" t="str">
        <f>IF(Expense!C502=$K$3,Expense!D502,"")</f>
        <v/>
      </c>
      <c r="Z898" s="21" t="str">
        <f>IF(Y898="","",Expense!F502)</f>
        <v/>
      </c>
      <c r="AA898" s="23"/>
    </row>
    <row r="899" spans="19:27" x14ac:dyDescent="0.25">
      <c r="S899" s="18" t="str">
        <f>IF(T899="","",MAX(S$400:S898)+1)</f>
        <v/>
      </c>
      <c r="T899" s="98" t="str">
        <f>IF(Income!C503=$K$3,Income!B503,"")</f>
        <v/>
      </c>
      <c r="U899" s="99" t="str">
        <f>IF(Income!C503=$K$3,Income!D503,"")</f>
        <v/>
      </c>
      <c r="V899" s="64" t="str">
        <f>IF(U899="","",Income!F503)</f>
        <v/>
      </c>
      <c r="W899" s="109" t="str">
        <f>IF(X899="","",MAX(W$400:W898)+1)</f>
        <v/>
      </c>
      <c r="X899" s="19" t="str">
        <f>IF(Expense!C503=$K$3,Expense!B503,"")</f>
        <v/>
      </c>
      <c r="Y899" s="20" t="str">
        <f>IF(Expense!C503=$K$3,Expense!D503,"")</f>
        <v/>
      </c>
      <c r="Z899" s="21" t="str">
        <f>IF(Y899="","",Expense!F503)</f>
        <v/>
      </c>
      <c r="AA899" s="23"/>
    </row>
    <row r="900" spans="19:27" x14ac:dyDescent="0.25">
      <c r="S900" s="18" t="str">
        <f>IF(T900="","",MAX(S$400:S899)+1)</f>
        <v/>
      </c>
      <c r="T900" s="98" t="str">
        <f>IF(Income!C504=$K$3,Income!B504,"")</f>
        <v/>
      </c>
      <c r="U900" s="99" t="str">
        <f>IF(Income!C504=$K$3,Income!D504,"")</f>
        <v/>
      </c>
      <c r="V900" s="64" t="str">
        <f>IF(U900="","",Income!F504)</f>
        <v/>
      </c>
      <c r="W900" s="109" t="str">
        <f>IF(X900="","",MAX(W$400:W899)+1)</f>
        <v/>
      </c>
      <c r="X900" s="19" t="str">
        <f>IF(Expense!C504=$K$3,Expense!B504,"")</f>
        <v/>
      </c>
      <c r="Y900" s="20" t="str">
        <f>IF(Expense!C504=$K$3,Expense!D504,"")</f>
        <v/>
      </c>
      <c r="Z900" s="21" t="str">
        <f>IF(Y900="","",Expense!F504)</f>
        <v/>
      </c>
      <c r="AA900" s="23"/>
    </row>
    <row r="901" spans="19:27" x14ac:dyDescent="0.25">
      <c r="S901" s="18" t="str">
        <f>IF(T901="","",MAX(S$400:S900)+1)</f>
        <v/>
      </c>
      <c r="T901" s="98" t="str">
        <f>IF(Income!C505=$K$3,Income!B505,"")</f>
        <v/>
      </c>
      <c r="U901" s="99" t="str">
        <f>IF(Income!C505=$K$3,Income!D505,"")</f>
        <v/>
      </c>
      <c r="V901" s="64" t="str">
        <f>IF(U901="","",Income!F505)</f>
        <v/>
      </c>
      <c r="W901" s="109" t="str">
        <f>IF(X901="","",MAX(W$400:W900)+1)</f>
        <v/>
      </c>
      <c r="X901" s="19" t="str">
        <f>IF(Expense!C505=$K$3,Expense!B505,"")</f>
        <v/>
      </c>
      <c r="Y901" s="20" t="str">
        <f>IF(Expense!C505=$K$3,Expense!D505,"")</f>
        <v/>
      </c>
      <c r="Z901" s="21" t="str">
        <f>IF(Y901="","",Expense!F505)</f>
        <v/>
      </c>
      <c r="AA901" s="23"/>
    </row>
    <row r="902" spans="19:27" x14ac:dyDescent="0.25">
      <c r="S902" s="18" t="str">
        <f>IF(T902="","",MAX(S$400:S901)+1)</f>
        <v/>
      </c>
      <c r="T902" s="98" t="str">
        <f>IF(Income!C506=$K$3,Income!B506,"")</f>
        <v/>
      </c>
      <c r="U902" s="99" t="str">
        <f>IF(Income!C506=$K$3,Income!D506,"")</f>
        <v/>
      </c>
      <c r="V902" s="64" t="str">
        <f>IF(U902="","",Income!F506)</f>
        <v/>
      </c>
      <c r="W902" s="109" t="str">
        <f>IF(X902="","",MAX(W$400:W901)+1)</f>
        <v/>
      </c>
      <c r="X902" s="19" t="str">
        <f>IF(Expense!C506=$K$3,Expense!B506,"")</f>
        <v/>
      </c>
      <c r="Y902" s="20" t="str">
        <f>IF(Expense!C506=$K$3,Expense!D506,"")</f>
        <v/>
      </c>
      <c r="Z902" s="21" t="str">
        <f>IF(Y902="","",Expense!F506)</f>
        <v/>
      </c>
      <c r="AA902" s="23"/>
    </row>
    <row r="903" spans="19:27" x14ac:dyDescent="0.25">
      <c r="S903" s="18" t="str">
        <f>IF(T903="","",MAX(S$400:S902)+1)</f>
        <v/>
      </c>
      <c r="T903" s="98" t="str">
        <f>IF(Income!C507=$K$3,Income!B507,"")</f>
        <v/>
      </c>
      <c r="U903" s="99" t="str">
        <f>IF(Income!C507=$K$3,Income!D507,"")</f>
        <v/>
      </c>
      <c r="V903" s="64" t="str">
        <f>IF(U903="","",Income!F507)</f>
        <v/>
      </c>
      <c r="W903" s="109" t="str">
        <f>IF(X903="","",MAX(W$400:W902)+1)</f>
        <v/>
      </c>
      <c r="X903" s="19" t="str">
        <f>IF(Expense!C507=$K$3,Expense!B507,"")</f>
        <v/>
      </c>
      <c r="Y903" s="20" t="str">
        <f>IF(Expense!C507=$K$3,Expense!D507,"")</f>
        <v/>
      </c>
      <c r="Z903" s="21" t="str">
        <f>IF(Y903="","",Expense!F507)</f>
        <v/>
      </c>
      <c r="AA903" s="23"/>
    </row>
    <row r="904" spans="19:27" x14ac:dyDescent="0.25">
      <c r="S904" s="18" t="str">
        <f>IF(T904="","",MAX(S$400:S903)+1)</f>
        <v/>
      </c>
      <c r="T904" s="98" t="str">
        <f>IF(Income!C508=$K$3,Income!B508,"")</f>
        <v/>
      </c>
      <c r="U904" s="99" t="str">
        <f>IF(Income!C508=$K$3,Income!D508,"")</f>
        <v/>
      </c>
      <c r="V904" s="64" t="str">
        <f>IF(U904="","",Income!F508)</f>
        <v/>
      </c>
      <c r="W904" s="109" t="str">
        <f>IF(X904="","",MAX(W$400:W903)+1)</f>
        <v/>
      </c>
      <c r="X904" s="19" t="str">
        <f>IF(Expense!C508=$K$3,Expense!B508,"")</f>
        <v/>
      </c>
      <c r="Y904" s="20" t="str">
        <f>IF(Expense!C508=$K$3,Expense!D508,"")</f>
        <v/>
      </c>
      <c r="Z904" s="21" t="str">
        <f>IF(Y904="","",Expense!F508)</f>
        <v/>
      </c>
      <c r="AA904" s="23"/>
    </row>
    <row r="905" spans="19:27" x14ac:dyDescent="0.25">
      <c r="S905" s="18" t="str">
        <f>IF(T905="","",MAX(S$400:S904)+1)</f>
        <v/>
      </c>
      <c r="T905" s="98" t="str">
        <f>IF(Income!C509=$K$3,Income!B509,"")</f>
        <v/>
      </c>
      <c r="U905" s="99" t="str">
        <f>IF(Income!C509=$K$3,Income!D509,"")</f>
        <v/>
      </c>
      <c r="V905" s="64" t="str">
        <f>IF(U905="","",Income!F509)</f>
        <v/>
      </c>
      <c r="W905" s="109" t="str">
        <f>IF(X905="","",MAX(W$400:W904)+1)</f>
        <v/>
      </c>
      <c r="X905" s="19" t="str">
        <f>IF(Expense!C509=$K$3,Expense!B509,"")</f>
        <v/>
      </c>
      <c r="Y905" s="20" t="str">
        <f>IF(Expense!C509=$K$3,Expense!D509,"")</f>
        <v/>
      </c>
      <c r="Z905" s="21" t="str">
        <f>IF(Y905="","",Expense!F509)</f>
        <v/>
      </c>
      <c r="AA905" s="23"/>
    </row>
    <row r="906" spans="19:27" x14ac:dyDescent="0.25">
      <c r="S906" s="18" t="str">
        <f>IF(T906="","",MAX(S$400:S905)+1)</f>
        <v/>
      </c>
      <c r="T906" s="98" t="str">
        <f>IF(Income!C510=$K$3,Income!B510,"")</f>
        <v/>
      </c>
      <c r="U906" s="99" t="str">
        <f>IF(Income!C510=$K$3,Income!D510,"")</f>
        <v/>
      </c>
      <c r="V906" s="64" t="str">
        <f>IF(U906="","",Income!F510)</f>
        <v/>
      </c>
      <c r="W906" s="109" t="str">
        <f>IF(X906="","",MAX(W$400:W905)+1)</f>
        <v/>
      </c>
      <c r="X906" s="19" t="str">
        <f>IF(Expense!C510=$K$3,Expense!B510,"")</f>
        <v/>
      </c>
      <c r="Y906" s="20" t="str">
        <f>IF(Expense!C510=$K$3,Expense!D510,"")</f>
        <v/>
      </c>
      <c r="Z906" s="21" t="str">
        <f>IF(Y906="","",Expense!F510)</f>
        <v/>
      </c>
      <c r="AA906" s="23"/>
    </row>
    <row r="907" spans="19:27" x14ac:dyDescent="0.25">
      <c r="S907" s="18" t="str">
        <f>IF(T907="","",MAX(S$400:S906)+1)</f>
        <v/>
      </c>
      <c r="T907" s="98" t="str">
        <f>IF(Income!C511=$K$3,Income!B511,"")</f>
        <v/>
      </c>
      <c r="U907" s="99" t="str">
        <f>IF(Income!C511=$K$3,Income!D511,"")</f>
        <v/>
      </c>
      <c r="V907" s="64" t="str">
        <f>IF(U907="","",Income!F511)</f>
        <v/>
      </c>
      <c r="W907" s="109" t="str">
        <f>IF(X907="","",MAX(W$400:W906)+1)</f>
        <v/>
      </c>
      <c r="X907" s="19" t="str">
        <f>IF(Expense!C511=$K$3,Expense!B511,"")</f>
        <v/>
      </c>
      <c r="Y907" s="20" t="str">
        <f>IF(Expense!C511=$K$3,Expense!D511,"")</f>
        <v/>
      </c>
      <c r="Z907" s="21" t="str">
        <f>IF(Y907="","",Expense!F511)</f>
        <v/>
      </c>
      <c r="AA907" s="23"/>
    </row>
    <row r="908" spans="19:27" x14ac:dyDescent="0.25">
      <c r="S908" s="18" t="str">
        <f>IF(T908="","",MAX(S$400:S907)+1)</f>
        <v/>
      </c>
      <c r="T908" s="98" t="str">
        <f>IF(Income!C512=$K$3,Income!B512,"")</f>
        <v/>
      </c>
      <c r="U908" s="99" t="str">
        <f>IF(Income!C512=$K$3,Income!D512,"")</f>
        <v/>
      </c>
      <c r="V908" s="64" t="str">
        <f>IF(U908="","",Income!F512)</f>
        <v/>
      </c>
      <c r="W908" s="109" t="str">
        <f>IF(X908="","",MAX(W$400:W907)+1)</f>
        <v/>
      </c>
      <c r="X908" s="19" t="str">
        <f>IF(Expense!C512=$K$3,Expense!B512,"")</f>
        <v/>
      </c>
      <c r="Y908" s="20" t="str">
        <f>IF(Expense!C512=$K$3,Expense!D512,"")</f>
        <v/>
      </c>
      <c r="Z908" s="21" t="str">
        <f>IF(Y908="","",Expense!F512)</f>
        <v/>
      </c>
      <c r="AA908" s="23"/>
    </row>
    <row r="909" spans="19:27" x14ac:dyDescent="0.25">
      <c r="S909" s="18" t="str">
        <f>IF(T909="","",MAX(S$400:S908)+1)</f>
        <v/>
      </c>
      <c r="T909" s="98" t="str">
        <f>IF(Income!C513=$K$3,Income!B513,"")</f>
        <v/>
      </c>
      <c r="U909" s="99" t="str">
        <f>IF(Income!C513=$K$3,Income!D513,"")</f>
        <v/>
      </c>
      <c r="V909" s="64" t="str">
        <f>IF(U909="","",Income!F513)</f>
        <v/>
      </c>
      <c r="W909" s="109" t="str">
        <f>IF(X909="","",MAX(W$400:W908)+1)</f>
        <v/>
      </c>
      <c r="X909" s="19" t="str">
        <f>IF(Expense!C513=$K$3,Expense!B513,"")</f>
        <v/>
      </c>
      <c r="Y909" s="20" t="str">
        <f>IF(Expense!C513=$K$3,Expense!D513,"")</f>
        <v/>
      </c>
      <c r="Z909" s="21" t="str">
        <f>IF(Y909="","",Expense!F513)</f>
        <v/>
      </c>
      <c r="AA909" s="23"/>
    </row>
    <row r="910" spans="19:27" x14ac:dyDescent="0.25">
      <c r="S910" s="18" t="str">
        <f>IF(T910="","",MAX(S$400:S909)+1)</f>
        <v/>
      </c>
      <c r="T910" s="98" t="str">
        <f>IF(Income!C514=$K$3,Income!B514,"")</f>
        <v/>
      </c>
      <c r="U910" s="99" t="str">
        <f>IF(Income!C514=$K$3,Income!D514,"")</f>
        <v/>
      </c>
      <c r="V910" s="64" t="str">
        <f>IF(U910="","",Income!F514)</f>
        <v/>
      </c>
      <c r="W910" s="109" t="str">
        <f>IF(X910="","",MAX(W$400:W909)+1)</f>
        <v/>
      </c>
      <c r="X910" s="19" t="str">
        <f>IF(Expense!C514=$K$3,Expense!B514,"")</f>
        <v/>
      </c>
      <c r="Y910" s="20" t="str">
        <f>IF(Expense!C514=$K$3,Expense!D514,"")</f>
        <v/>
      </c>
      <c r="Z910" s="21" t="str">
        <f>IF(Y910="","",Expense!F514)</f>
        <v/>
      </c>
      <c r="AA910" s="23"/>
    </row>
    <row r="911" spans="19:27" x14ac:dyDescent="0.25">
      <c r="S911" s="18" t="str">
        <f>IF(T911="","",MAX(S$400:S910)+1)</f>
        <v/>
      </c>
      <c r="T911" s="98" t="str">
        <f>IF(Income!C515=$K$3,Income!B515,"")</f>
        <v/>
      </c>
      <c r="U911" s="99" t="str">
        <f>IF(Income!C515=$K$3,Income!D515,"")</f>
        <v/>
      </c>
      <c r="V911" s="64" t="str">
        <f>IF(U911="","",Income!F515)</f>
        <v/>
      </c>
      <c r="W911" s="109" t="str">
        <f>IF(X911="","",MAX(W$400:W910)+1)</f>
        <v/>
      </c>
      <c r="X911" s="19" t="str">
        <f>IF(Expense!C515=$K$3,Expense!B515,"")</f>
        <v/>
      </c>
      <c r="Y911" s="20" t="str">
        <f>IF(Expense!C515=$K$3,Expense!D515,"")</f>
        <v/>
      </c>
      <c r="Z911" s="21" t="str">
        <f>IF(Y911="","",Expense!F515)</f>
        <v/>
      </c>
      <c r="AA911" s="23"/>
    </row>
    <row r="912" spans="19:27" x14ac:dyDescent="0.25">
      <c r="S912" s="18" t="str">
        <f>IF(T912="","",MAX(S$400:S911)+1)</f>
        <v/>
      </c>
      <c r="T912" s="98" t="str">
        <f>IF(Income!C516=$K$3,Income!B516,"")</f>
        <v/>
      </c>
      <c r="U912" s="99" t="str">
        <f>IF(Income!C516=$K$3,Income!D516,"")</f>
        <v/>
      </c>
      <c r="V912" s="64" t="str">
        <f>IF(U912="","",Income!F516)</f>
        <v/>
      </c>
      <c r="W912" s="109" t="str">
        <f>IF(X912="","",MAX(W$400:W911)+1)</f>
        <v/>
      </c>
      <c r="X912" s="19" t="str">
        <f>IF(Expense!C516=$K$3,Expense!B516,"")</f>
        <v/>
      </c>
      <c r="Y912" s="20" t="str">
        <f>IF(Expense!C516=$K$3,Expense!D516,"")</f>
        <v/>
      </c>
      <c r="Z912" s="21" t="str">
        <f>IF(Y912="","",Expense!F516)</f>
        <v/>
      </c>
      <c r="AA912" s="23"/>
    </row>
    <row r="913" spans="19:27" x14ac:dyDescent="0.25">
      <c r="S913" s="18" t="str">
        <f>IF(T913="","",MAX(S$400:S912)+1)</f>
        <v/>
      </c>
      <c r="T913" s="98" t="str">
        <f>IF(Income!C517=$K$3,Income!B517,"")</f>
        <v/>
      </c>
      <c r="U913" s="99" t="str">
        <f>IF(Income!C517=$K$3,Income!D517,"")</f>
        <v/>
      </c>
      <c r="V913" s="64" t="str">
        <f>IF(U913="","",Income!F517)</f>
        <v/>
      </c>
      <c r="W913" s="109" t="str">
        <f>IF(X913="","",MAX(W$400:W912)+1)</f>
        <v/>
      </c>
      <c r="X913" s="19" t="str">
        <f>IF(Expense!C517=$K$3,Expense!B517,"")</f>
        <v/>
      </c>
      <c r="Y913" s="20" t="str">
        <f>IF(Expense!C517=$K$3,Expense!D517,"")</f>
        <v/>
      </c>
      <c r="Z913" s="21" t="str">
        <f>IF(Y913="","",Expense!F517)</f>
        <v/>
      </c>
      <c r="AA913" s="23"/>
    </row>
    <row r="914" spans="19:27" x14ac:dyDescent="0.25">
      <c r="S914" s="18" t="str">
        <f>IF(T914="","",MAX(S$400:S913)+1)</f>
        <v/>
      </c>
      <c r="T914" s="98" t="str">
        <f>IF(Income!C518=$K$3,Income!B518,"")</f>
        <v/>
      </c>
      <c r="U914" s="99" t="str">
        <f>IF(Income!C518=$K$3,Income!D518,"")</f>
        <v/>
      </c>
      <c r="V914" s="64" t="str">
        <f>IF(U914="","",Income!F518)</f>
        <v/>
      </c>
      <c r="W914" s="109" t="str">
        <f>IF(X914="","",MAX(W$400:W913)+1)</f>
        <v/>
      </c>
      <c r="X914" s="19" t="str">
        <f>IF(Expense!C518=$K$3,Expense!B518,"")</f>
        <v/>
      </c>
      <c r="Y914" s="20" t="str">
        <f>IF(Expense!C518=$K$3,Expense!D518,"")</f>
        <v/>
      </c>
      <c r="Z914" s="21" t="str">
        <f>IF(Y914="","",Expense!F518)</f>
        <v/>
      </c>
      <c r="AA914" s="23"/>
    </row>
    <row r="915" spans="19:27" x14ac:dyDescent="0.25">
      <c r="S915" s="18" t="str">
        <f>IF(T915="","",MAX(S$400:S914)+1)</f>
        <v/>
      </c>
      <c r="T915" s="98" t="str">
        <f>IF(Income!C519=$K$3,Income!B519,"")</f>
        <v/>
      </c>
      <c r="U915" s="99" t="str">
        <f>IF(Income!C519=$K$3,Income!D519,"")</f>
        <v/>
      </c>
      <c r="V915" s="64" t="str">
        <f>IF(U915="","",Income!F519)</f>
        <v/>
      </c>
      <c r="W915" s="109" t="str">
        <f>IF(X915="","",MAX(W$400:W914)+1)</f>
        <v/>
      </c>
      <c r="X915" s="19" t="str">
        <f>IF(Expense!C519=$K$3,Expense!B519,"")</f>
        <v/>
      </c>
      <c r="Y915" s="20" t="str">
        <f>IF(Expense!C519=$K$3,Expense!D519,"")</f>
        <v/>
      </c>
      <c r="Z915" s="21" t="str">
        <f>IF(Y915="","",Expense!F519)</f>
        <v/>
      </c>
      <c r="AA915" s="23"/>
    </row>
    <row r="916" spans="19:27" x14ac:dyDescent="0.25">
      <c r="S916" s="18" t="str">
        <f>IF(T916="","",MAX(S$400:S915)+1)</f>
        <v/>
      </c>
      <c r="T916" s="98" t="str">
        <f>IF(Income!C520=$K$3,Income!B520,"")</f>
        <v/>
      </c>
      <c r="U916" s="99" t="str">
        <f>IF(Income!C520=$K$3,Income!D520,"")</f>
        <v/>
      </c>
      <c r="V916" s="64" t="str">
        <f>IF(U916="","",Income!F520)</f>
        <v/>
      </c>
      <c r="W916" s="109" t="str">
        <f>IF(X916="","",MAX(W$400:W915)+1)</f>
        <v/>
      </c>
      <c r="X916" s="19" t="str">
        <f>IF(Expense!C520=$K$3,Expense!B520,"")</f>
        <v/>
      </c>
      <c r="Y916" s="20" t="str">
        <f>IF(Expense!C520=$K$3,Expense!D520,"")</f>
        <v/>
      </c>
      <c r="Z916" s="21" t="str">
        <f>IF(Y916="","",Expense!F520)</f>
        <v/>
      </c>
      <c r="AA916" s="23"/>
    </row>
    <row r="917" spans="19:27" x14ac:dyDescent="0.25">
      <c r="S917" s="18" t="str">
        <f>IF(T917="","",MAX(S$400:S916)+1)</f>
        <v/>
      </c>
      <c r="T917" s="98" t="str">
        <f>IF(Income!C521=$K$3,Income!B521,"")</f>
        <v/>
      </c>
      <c r="U917" s="99" t="str">
        <f>IF(Income!C521=$K$3,Income!D521,"")</f>
        <v/>
      </c>
      <c r="V917" s="64" t="str">
        <f>IF(U917="","",Income!F521)</f>
        <v/>
      </c>
      <c r="W917" s="109" t="str">
        <f>IF(X917="","",MAX(W$400:W916)+1)</f>
        <v/>
      </c>
      <c r="X917" s="19" t="str">
        <f>IF(Expense!C521=$K$3,Expense!B521,"")</f>
        <v/>
      </c>
      <c r="Y917" s="20" t="str">
        <f>IF(Expense!C521=$K$3,Expense!D521,"")</f>
        <v/>
      </c>
      <c r="Z917" s="21" t="str">
        <f>IF(Y917="","",Expense!F521)</f>
        <v/>
      </c>
      <c r="AA917" s="23"/>
    </row>
    <row r="918" spans="19:27" x14ac:dyDescent="0.25">
      <c r="S918" s="18" t="str">
        <f>IF(T918="","",MAX(S$400:S917)+1)</f>
        <v/>
      </c>
      <c r="T918" s="98" t="str">
        <f>IF(Income!C522=$K$3,Income!B522,"")</f>
        <v/>
      </c>
      <c r="U918" s="99" t="str">
        <f>IF(Income!C522=$K$3,Income!D522,"")</f>
        <v/>
      </c>
      <c r="V918" s="64" t="str">
        <f>IF(U918="","",Income!F522)</f>
        <v/>
      </c>
      <c r="W918" s="109" t="str">
        <f>IF(X918="","",MAX(W$400:W917)+1)</f>
        <v/>
      </c>
      <c r="X918" s="19" t="str">
        <f>IF(Expense!C522=$K$3,Expense!B522,"")</f>
        <v/>
      </c>
      <c r="Y918" s="20" t="str">
        <f>IF(Expense!C522=$K$3,Expense!D522,"")</f>
        <v/>
      </c>
      <c r="Z918" s="21" t="str">
        <f>IF(Y918="","",Expense!F522)</f>
        <v/>
      </c>
      <c r="AA918" s="23"/>
    </row>
    <row r="919" spans="19:27" x14ac:dyDescent="0.25">
      <c r="S919" s="18" t="str">
        <f>IF(T919="","",MAX(S$400:S918)+1)</f>
        <v/>
      </c>
      <c r="T919" s="98" t="str">
        <f>IF(Income!C523=$K$3,Income!B523,"")</f>
        <v/>
      </c>
      <c r="U919" s="99" t="str">
        <f>IF(Income!C523=$K$3,Income!D523,"")</f>
        <v/>
      </c>
      <c r="V919" s="64" t="str">
        <f>IF(U919="","",Income!F523)</f>
        <v/>
      </c>
      <c r="W919" s="109" t="str">
        <f>IF(X919="","",MAX(W$400:W918)+1)</f>
        <v/>
      </c>
      <c r="X919" s="19" t="str">
        <f>IF(Expense!C523=$K$3,Expense!B523,"")</f>
        <v/>
      </c>
      <c r="Y919" s="20" t="str">
        <f>IF(Expense!C523=$K$3,Expense!D523,"")</f>
        <v/>
      </c>
      <c r="Z919" s="21" t="str">
        <f>IF(Y919="","",Expense!F523)</f>
        <v/>
      </c>
      <c r="AA919" s="23"/>
    </row>
    <row r="920" spans="19:27" x14ac:dyDescent="0.25">
      <c r="S920" s="18" t="str">
        <f>IF(T920="","",MAX(S$400:S919)+1)</f>
        <v/>
      </c>
      <c r="T920" s="98" t="str">
        <f>IF(Income!C524=$K$3,Income!B524,"")</f>
        <v/>
      </c>
      <c r="U920" s="99" t="str">
        <f>IF(Income!C524=$K$3,Income!D524,"")</f>
        <v/>
      </c>
      <c r="V920" s="64" t="str">
        <f>IF(U920="","",Income!F524)</f>
        <v/>
      </c>
      <c r="W920" s="109" t="str">
        <f>IF(X920="","",MAX(W$400:W919)+1)</f>
        <v/>
      </c>
      <c r="X920" s="19" t="str">
        <f>IF(Expense!C524=$K$3,Expense!B524,"")</f>
        <v/>
      </c>
      <c r="Y920" s="20" t="str">
        <f>IF(Expense!C524=$K$3,Expense!D524,"")</f>
        <v/>
      </c>
      <c r="Z920" s="21" t="str">
        <f>IF(Y920="","",Expense!F524)</f>
        <v/>
      </c>
      <c r="AA920" s="23"/>
    </row>
    <row r="921" spans="19:27" x14ac:dyDescent="0.25">
      <c r="S921" s="18" t="str">
        <f>IF(T921="","",MAX(S$400:S920)+1)</f>
        <v/>
      </c>
      <c r="T921" s="98" t="str">
        <f>IF(Income!C525=$K$3,Income!B525,"")</f>
        <v/>
      </c>
      <c r="U921" s="99" t="str">
        <f>IF(Income!C525=$K$3,Income!D525,"")</f>
        <v/>
      </c>
      <c r="V921" s="64" t="str">
        <f>IF(U921="","",Income!F525)</f>
        <v/>
      </c>
      <c r="W921" s="109" t="str">
        <f>IF(X921="","",MAX(W$400:W920)+1)</f>
        <v/>
      </c>
      <c r="X921" s="19" t="str">
        <f>IF(Expense!C525=$K$3,Expense!B525,"")</f>
        <v/>
      </c>
      <c r="Y921" s="20" t="str">
        <f>IF(Expense!C525=$K$3,Expense!D525,"")</f>
        <v/>
      </c>
      <c r="Z921" s="21" t="str">
        <f>IF(Y921="","",Expense!F525)</f>
        <v/>
      </c>
      <c r="AA921" s="23"/>
    </row>
    <row r="922" spans="19:27" x14ac:dyDescent="0.25">
      <c r="S922" s="18" t="str">
        <f>IF(T922="","",MAX(S$400:S921)+1)</f>
        <v/>
      </c>
      <c r="T922" s="98" t="str">
        <f>IF(Income!C526=$K$3,Income!B526,"")</f>
        <v/>
      </c>
      <c r="U922" s="99" t="str">
        <f>IF(Income!C526=$K$3,Income!D526,"")</f>
        <v/>
      </c>
      <c r="V922" s="64" t="str">
        <f>IF(U922="","",Income!F526)</f>
        <v/>
      </c>
      <c r="W922" s="109" t="str">
        <f>IF(X922="","",MAX(W$400:W921)+1)</f>
        <v/>
      </c>
      <c r="X922" s="19" t="str">
        <f>IF(Expense!C526=$K$3,Expense!B526,"")</f>
        <v/>
      </c>
      <c r="Y922" s="20" t="str">
        <f>IF(Expense!C526=$K$3,Expense!D526,"")</f>
        <v/>
      </c>
      <c r="Z922" s="21" t="str">
        <f>IF(Y922="","",Expense!F526)</f>
        <v/>
      </c>
      <c r="AA922" s="23"/>
    </row>
    <row r="923" spans="19:27" x14ac:dyDescent="0.25">
      <c r="S923" s="18" t="str">
        <f>IF(T923="","",MAX(S$400:S922)+1)</f>
        <v/>
      </c>
      <c r="T923" s="98" t="str">
        <f>IF(Income!C527=$K$3,Income!B527,"")</f>
        <v/>
      </c>
      <c r="U923" s="99" t="str">
        <f>IF(Income!C527=$K$3,Income!D527,"")</f>
        <v/>
      </c>
      <c r="V923" s="64" t="str">
        <f>IF(U923="","",Income!F527)</f>
        <v/>
      </c>
      <c r="W923" s="109" t="str">
        <f>IF(X923="","",MAX(W$400:W922)+1)</f>
        <v/>
      </c>
      <c r="X923" s="19" t="str">
        <f>IF(Expense!C527=$K$3,Expense!B527,"")</f>
        <v/>
      </c>
      <c r="Y923" s="20" t="str">
        <f>IF(Expense!C527=$K$3,Expense!D527,"")</f>
        <v/>
      </c>
      <c r="Z923" s="21" t="str">
        <f>IF(Y923="","",Expense!F527)</f>
        <v/>
      </c>
      <c r="AA923" s="23"/>
    </row>
    <row r="924" spans="19:27" x14ac:dyDescent="0.25">
      <c r="S924" s="18" t="str">
        <f>IF(T924="","",MAX(S$400:S923)+1)</f>
        <v/>
      </c>
      <c r="T924" s="98" t="str">
        <f>IF(Income!C528=$K$3,Income!B528,"")</f>
        <v/>
      </c>
      <c r="U924" s="99" t="str">
        <f>IF(Income!C528=$K$3,Income!D528,"")</f>
        <v/>
      </c>
      <c r="V924" s="64" t="str">
        <f>IF(U924="","",Income!F528)</f>
        <v/>
      </c>
      <c r="W924" s="109" t="str">
        <f>IF(X924="","",MAX(W$400:W923)+1)</f>
        <v/>
      </c>
      <c r="X924" s="19" t="str">
        <f>IF(Expense!C528=$K$3,Expense!B528,"")</f>
        <v/>
      </c>
      <c r="Y924" s="20" t="str">
        <f>IF(Expense!C528=$K$3,Expense!D528,"")</f>
        <v/>
      </c>
      <c r="Z924" s="21" t="str">
        <f>IF(Y924="","",Expense!F528)</f>
        <v/>
      </c>
      <c r="AA924" s="23"/>
    </row>
    <row r="925" spans="19:27" x14ac:dyDescent="0.25">
      <c r="S925" s="18" t="str">
        <f>IF(T925="","",MAX(S$400:S924)+1)</f>
        <v/>
      </c>
      <c r="T925" s="98" t="str">
        <f>IF(Income!C529=$K$3,Income!B529,"")</f>
        <v/>
      </c>
      <c r="U925" s="99" t="str">
        <f>IF(Income!C529=$K$3,Income!D529,"")</f>
        <v/>
      </c>
      <c r="V925" s="64" t="str">
        <f>IF(U925="","",Income!F529)</f>
        <v/>
      </c>
      <c r="W925" s="109" t="str">
        <f>IF(X925="","",MAX(W$400:W924)+1)</f>
        <v/>
      </c>
      <c r="X925" s="19" t="str">
        <f>IF(Expense!C529=$K$3,Expense!B529,"")</f>
        <v/>
      </c>
      <c r="Y925" s="20" t="str">
        <f>IF(Expense!C529=$K$3,Expense!D529,"")</f>
        <v/>
      </c>
      <c r="Z925" s="21" t="str">
        <f>IF(Y925="","",Expense!F529)</f>
        <v/>
      </c>
      <c r="AA925" s="23"/>
    </row>
    <row r="926" spans="19:27" x14ac:dyDescent="0.25">
      <c r="S926" s="18" t="str">
        <f>IF(T926="","",MAX(S$400:S925)+1)</f>
        <v/>
      </c>
      <c r="T926" s="98" t="str">
        <f>IF(Income!C530=$K$3,Income!B530,"")</f>
        <v/>
      </c>
      <c r="U926" s="99" t="str">
        <f>IF(Income!C530=$K$3,Income!D530,"")</f>
        <v/>
      </c>
      <c r="V926" s="64" t="str">
        <f>IF(U926="","",Income!F530)</f>
        <v/>
      </c>
      <c r="W926" s="109" t="str">
        <f>IF(X926="","",MAX(W$400:W925)+1)</f>
        <v/>
      </c>
      <c r="X926" s="19" t="str">
        <f>IF(Expense!C530=$K$3,Expense!B530,"")</f>
        <v/>
      </c>
      <c r="Y926" s="20" t="str">
        <f>IF(Expense!C530=$K$3,Expense!D530,"")</f>
        <v/>
      </c>
      <c r="Z926" s="21" t="str">
        <f>IF(Y926="","",Expense!F530)</f>
        <v/>
      </c>
      <c r="AA926" s="23"/>
    </row>
    <row r="927" spans="19:27" x14ac:dyDescent="0.25">
      <c r="S927" s="18" t="str">
        <f>IF(T927="","",MAX(S$400:S926)+1)</f>
        <v/>
      </c>
      <c r="T927" s="98" t="str">
        <f>IF(Income!C531=$K$3,Income!B531,"")</f>
        <v/>
      </c>
      <c r="U927" s="99" t="str">
        <f>IF(Income!C531=$K$3,Income!D531,"")</f>
        <v/>
      </c>
      <c r="V927" s="64" t="str">
        <f>IF(U927="","",Income!F531)</f>
        <v/>
      </c>
      <c r="W927" s="109" t="str">
        <f>IF(X927="","",MAX(W$400:W926)+1)</f>
        <v/>
      </c>
      <c r="X927" s="19" t="str">
        <f>IF(Expense!C531=$K$3,Expense!B531,"")</f>
        <v/>
      </c>
      <c r="Y927" s="20" t="str">
        <f>IF(Expense!C531=$K$3,Expense!D531,"")</f>
        <v/>
      </c>
      <c r="Z927" s="21" t="str">
        <f>IF(Y927="","",Expense!F531)</f>
        <v/>
      </c>
      <c r="AA927" s="23"/>
    </row>
    <row r="928" spans="19:27" x14ac:dyDescent="0.25">
      <c r="S928" s="18" t="str">
        <f>IF(T928="","",MAX(S$400:S927)+1)</f>
        <v/>
      </c>
      <c r="T928" s="98" t="str">
        <f>IF(Income!C532=$K$3,Income!B532,"")</f>
        <v/>
      </c>
      <c r="U928" s="99" t="str">
        <f>IF(Income!C532=$K$3,Income!D532,"")</f>
        <v/>
      </c>
      <c r="V928" s="64" t="str">
        <f>IF(U928="","",Income!F532)</f>
        <v/>
      </c>
      <c r="W928" s="109" t="str">
        <f>IF(X928="","",MAX(W$400:W927)+1)</f>
        <v/>
      </c>
      <c r="X928" s="19" t="str">
        <f>IF(Expense!C532=$K$3,Expense!B532,"")</f>
        <v/>
      </c>
      <c r="Y928" s="20" t="str">
        <f>IF(Expense!C532=$K$3,Expense!D532,"")</f>
        <v/>
      </c>
      <c r="Z928" s="21" t="str">
        <f>IF(Y928="","",Expense!F532)</f>
        <v/>
      </c>
      <c r="AA928" s="23"/>
    </row>
    <row r="929" spans="19:27" x14ac:dyDescent="0.25">
      <c r="S929" s="18" t="str">
        <f>IF(T929="","",MAX(S$400:S928)+1)</f>
        <v/>
      </c>
      <c r="T929" s="98" t="str">
        <f>IF(Income!C533=$K$3,Income!B533,"")</f>
        <v/>
      </c>
      <c r="U929" s="99" t="str">
        <f>IF(Income!C533=$K$3,Income!D533,"")</f>
        <v/>
      </c>
      <c r="V929" s="64" t="str">
        <f>IF(U929="","",Income!F533)</f>
        <v/>
      </c>
      <c r="W929" s="109" t="str">
        <f>IF(X929="","",MAX(W$400:W928)+1)</f>
        <v/>
      </c>
      <c r="X929" s="19" t="str">
        <f>IF(Expense!C533=$K$3,Expense!B533,"")</f>
        <v/>
      </c>
      <c r="Y929" s="20" t="str">
        <f>IF(Expense!C533=$K$3,Expense!D533,"")</f>
        <v/>
      </c>
      <c r="Z929" s="21" t="str">
        <f>IF(Y929="","",Expense!F533)</f>
        <v/>
      </c>
      <c r="AA929" s="23"/>
    </row>
    <row r="930" spans="19:27" x14ac:dyDescent="0.25">
      <c r="S930" s="18" t="str">
        <f>IF(T930="","",MAX(S$400:S929)+1)</f>
        <v/>
      </c>
      <c r="T930" s="98" t="str">
        <f>IF(Income!C534=$K$3,Income!B534,"")</f>
        <v/>
      </c>
      <c r="U930" s="99" t="str">
        <f>IF(Income!C534=$K$3,Income!D534,"")</f>
        <v/>
      </c>
      <c r="V930" s="64" t="str">
        <f>IF(U930="","",Income!F534)</f>
        <v/>
      </c>
      <c r="W930" s="109" t="str">
        <f>IF(X930="","",MAX(W$400:W929)+1)</f>
        <v/>
      </c>
      <c r="X930" s="19" t="str">
        <f>IF(Expense!C534=$K$3,Expense!B534,"")</f>
        <v/>
      </c>
      <c r="Y930" s="20" t="str">
        <f>IF(Expense!C534=$K$3,Expense!D534,"")</f>
        <v/>
      </c>
      <c r="Z930" s="21" t="str">
        <f>IF(Y930="","",Expense!F534)</f>
        <v/>
      </c>
      <c r="AA930" s="23"/>
    </row>
    <row r="931" spans="19:27" x14ac:dyDescent="0.25">
      <c r="S931" s="18" t="str">
        <f>IF(T931="","",MAX(S$400:S930)+1)</f>
        <v/>
      </c>
      <c r="T931" s="98" t="str">
        <f>IF(Income!C535=$K$3,Income!B535,"")</f>
        <v/>
      </c>
      <c r="U931" s="99" t="str">
        <f>IF(Income!C535=$K$3,Income!D535,"")</f>
        <v/>
      </c>
      <c r="V931" s="64" t="str">
        <f>IF(U931="","",Income!F535)</f>
        <v/>
      </c>
      <c r="W931" s="109" t="str">
        <f>IF(X931="","",MAX(W$400:W930)+1)</f>
        <v/>
      </c>
      <c r="X931" s="19" t="str">
        <f>IF(Expense!C535=$K$3,Expense!B535,"")</f>
        <v/>
      </c>
      <c r="Y931" s="20" t="str">
        <f>IF(Expense!C535=$K$3,Expense!D535,"")</f>
        <v/>
      </c>
      <c r="Z931" s="21" t="str">
        <f>IF(Y931="","",Expense!F535)</f>
        <v/>
      </c>
      <c r="AA931" s="23"/>
    </row>
    <row r="932" spans="19:27" x14ac:dyDescent="0.25">
      <c r="S932" s="18" t="str">
        <f>IF(T932="","",MAX(S$400:S931)+1)</f>
        <v/>
      </c>
      <c r="T932" s="98" t="str">
        <f>IF(Income!C536=$K$3,Income!B536,"")</f>
        <v/>
      </c>
      <c r="U932" s="99" t="str">
        <f>IF(Income!C536=$K$3,Income!D536,"")</f>
        <v/>
      </c>
      <c r="V932" s="64" t="str">
        <f>IF(U932="","",Income!F536)</f>
        <v/>
      </c>
      <c r="W932" s="109" t="str">
        <f>IF(X932="","",MAX(W$400:W931)+1)</f>
        <v/>
      </c>
      <c r="X932" s="19" t="str">
        <f>IF(Expense!C536=$K$3,Expense!B536,"")</f>
        <v/>
      </c>
      <c r="Y932" s="20" t="str">
        <f>IF(Expense!C536=$K$3,Expense!D536,"")</f>
        <v/>
      </c>
      <c r="Z932" s="21" t="str">
        <f>IF(Y932="","",Expense!F536)</f>
        <v/>
      </c>
      <c r="AA932" s="23"/>
    </row>
    <row r="933" spans="19:27" x14ac:dyDescent="0.25">
      <c r="S933" s="18" t="str">
        <f>IF(T933="","",MAX(S$400:S932)+1)</f>
        <v/>
      </c>
      <c r="T933" s="98" t="str">
        <f>IF(Income!C537=$K$3,Income!B537,"")</f>
        <v/>
      </c>
      <c r="U933" s="99" t="str">
        <f>IF(Income!C537=$K$3,Income!D537,"")</f>
        <v/>
      </c>
      <c r="V933" s="64" t="str">
        <f>IF(U933="","",Income!F537)</f>
        <v/>
      </c>
      <c r="W933" s="109" t="str">
        <f>IF(X933="","",MAX(W$400:W932)+1)</f>
        <v/>
      </c>
      <c r="X933" s="19" t="str">
        <f>IF(Expense!C537=$K$3,Expense!B537,"")</f>
        <v/>
      </c>
      <c r="Y933" s="20" t="str">
        <f>IF(Expense!C537=$K$3,Expense!D537,"")</f>
        <v/>
      </c>
      <c r="Z933" s="21" t="str">
        <f>IF(Y933="","",Expense!F537)</f>
        <v/>
      </c>
      <c r="AA933" s="23"/>
    </row>
    <row r="934" spans="19:27" x14ac:dyDescent="0.25">
      <c r="S934" s="18" t="str">
        <f>IF(T934="","",MAX(S$400:S933)+1)</f>
        <v/>
      </c>
      <c r="T934" s="98" t="str">
        <f>IF(Income!C538=$K$3,Income!B538,"")</f>
        <v/>
      </c>
      <c r="U934" s="99" t="str">
        <f>IF(Income!C538=$K$3,Income!D538,"")</f>
        <v/>
      </c>
      <c r="V934" s="64" t="str">
        <f>IF(U934="","",Income!F538)</f>
        <v/>
      </c>
      <c r="W934" s="109" t="str">
        <f>IF(X934="","",MAX(W$400:W933)+1)</f>
        <v/>
      </c>
      <c r="X934" s="19" t="str">
        <f>IF(Expense!C538=$K$3,Expense!B538,"")</f>
        <v/>
      </c>
      <c r="Y934" s="20" t="str">
        <f>IF(Expense!C538=$K$3,Expense!D538,"")</f>
        <v/>
      </c>
      <c r="Z934" s="21" t="str">
        <f>IF(Y934="","",Expense!F538)</f>
        <v/>
      </c>
      <c r="AA934" s="23"/>
    </row>
    <row r="935" spans="19:27" x14ac:dyDescent="0.25">
      <c r="S935" s="18" t="str">
        <f>IF(T935="","",MAX(S$400:S934)+1)</f>
        <v/>
      </c>
      <c r="T935" s="98" t="str">
        <f>IF(Income!C539=$K$3,Income!B539,"")</f>
        <v/>
      </c>
      <c r="U935" s="99" t="str">
        <f>IF(Income!C539=$K$3,Income!D539,"")</f>
        <v/>
      </c>
      <c r="V935" s="64" t="str">
        <f>IF(U935="","",Income!F539)</f>
        <v/>
      </c>
      <c r="W935" s="109" t="str">
        <f>IF(X935="","",MAX(W$400:W934)+1)</f>
        <v/>
      </c>
      <c r="X935" s="19" t="str">
        <f>IF(Expense!C539=$K$3,Expense!B539,"")</f>
        <v/>
      </c>
      <c r="Y935" s="20" t="str">
        <f>IF(Expense!C539=$K$3,Expense!D539,"")</f>
        <v/>
      </c>
      <c r="Z935" s="21" t="str">
        <f>IF(Y935="","",Expense!F539)</f>
        <v/>
      </c>
      <c r="AA935" s="23"/>
    </row>
    <row r="936" spans="19:27" x14ac:dyDescent="0.25">
      <c r="S936" s="18" t="str">
        <f>IF(T936="","",MAX(S$400:S935)+1)</f>
        <v/>
      </c>
      <c r="T936" s="98" t="str">
        <f>IF(Income!C540=$K$3,Income!B540,"")</f>
        <v/>
      </c>
      <c r="U936" s="99" t="str">
        <f>IF(Income!C540=$K$3,Income!D540,"")</f>
        <v/>
      </c>
      <c r="V936" s="64" t="str">
        <f>IF(U936="","",Income!F540)</f>
        <v/>
      </c>
      <c r="W936" s="109" t="str">
        <f>IF(X936="","",MAX(W$400:W935)+1)</f>
        <v/>
      </c>
      <c r="X936" s="19" t="str">
        <f>IF(Expense!C540=$K$3,Expense!B540,"")</f>
        <v/>
      </c>
      <c r="Y936" s="20" t="str">
        <f>IF(Expense!C540=$K$3,Expense!D540,"")</f>
        <v/>
      </c>
      <c r="Z936" s="21" t="str">
        <f>IF(Y936="","",Expense!F540)</f>
        <v/>
      </c>
      <c r="AA936" s="23"/>
    </row>
    <row r="937" spans="19:27" x14ac:dyDescent="0.25">
      <c r="S937" s="18" t="str">
        <f>IF(T937="","",MAX(S$400:S936)+1)</f>
        <v/>
      </c>
      <c r="T937" s="98" t="str">
        <f>IF(Income!C541=$K$3,Income!B541,"")</f>
        <v/>
      </c>
      <c r="U937" s="99" t="str">
        <f>IF(Income!C541=$K$3,Income!D541,"")</f>
        <v/>
      </c>
      <c r="V937" s="64" t="str">
        <f>IF(U937="","",Income!F541)</f>
        <v/>
      </c>
      <c r="W937" s="109" t="str">
        <f>IF(X937="","",MAX(W$400:W936)+1)</f>
        <v/>
      </c>
      <c r="X937" s="19" t="str">
        <f>IF(Expense!C541=$K$3,Expense!B541,"")</f>
        <v/>
      </c>
      <c r="Y937" s="20" t="str">
        <f>IF(Expense!C541=$K$3,Expense!D541,"")</f>
        <v/>
      </c>
      <c r="Z937" s="21" t="str">
        <f>IF(Y937="","",Expense!F541)</f>
        <v/>
      </c>
      <c r="AA937" s="23"/>
    </row>
    <row r="938" spans="19:27" x14ac:dyDescent="0.25">
      <c r="S938" s="18" t="str">
        <f>IF(T938="","",MAX(S$400:S937)+1)</f>
        <v/>
      </c>
      <c r="T938" s="98" t="str">
        <f>IF(Income!C542=$K$3,Income!B542,"")</f>
        <v/>
      </c>
      <c r="U938" s="99" t="str">
        <f>IF(Income!C542=$K$3,Income!D542,"")</f>
        <v/>
      </c>
      <c r="V938" s="64" t="str">
        <f>IF(U938="","",Income!F542)</f>
        <v/>
      </c>
      <c r="W938" s="109" t="str">
        <f>IF(X938="","",MAX(W$400:W937)+1)</f>
        <v/>
      </c>
      <c r="X938" s="19" t="str">
        <f>IF(Expense!C542=$K$3,Expense!B542,"")</f>
        <v/>
      </c>
      <c r="Y938" s="20" t="str">
        <f>IF(Expense!C542=$K$3,Expense!D542,"")</f>
        <v/>
      </c>
      <c r="Z938" s="21" t="str">
        <f>IF(Y938="","",Expense!F542)</f>
        <v/>
      </c>
      <c r="AA938" s="23"/>
    </row>
    <row r="939" spans="19:27" x14ac:dyDescent="0.25">
      <c r="S939" s="18" t="str">
        <f>IF(T939="","",MAX(S$400:S938)+1)</f>
        <v/>
      </c>
      <c r="T939" s="98" t="str">
        <f>IF(Income!C543=$K$3,Income!B543,"")</f>
        <v/>
      </c>
      <c r="U939" s="99" t="str">
        <f>IF(Income!C543=$K$3,Income!D543,"")</f>
        <v/>
      </c>
      <c r="V939" s="64" t="str">
        <f>IF(U939="","",Income!F543)</f>
        <v/>
      </c>
      <c r="W939" s="109" t="str">
        <f>IF(X939="","",MAX(W$400:W938)+1)</f>
        <v/>
      </c>
      <c r="X939" s="19" t="str">
        <f>IF(Expense!C543=$K$3,Expense!B543,"")</f>
        <v/>
      </c>
      <c r="Y939" s="20" t="str">
        <f>IF(Expense!C543=$K$3,Expense!D543,"")</f>
        <v/>
      </c>
      <c r="Z939" s="21" t="str">
        <f>IF(Y939="","",Expense!F543)</f>
        <v/>
      </c>
      <c r="AA939" s="23"/>
    </row>
    <row r="940" spans="19:27" x14ac:dyDescent="0.25">
      <c r="S940" s="18" t="str">
        <f>IF(T940="","",MAX(S$400:S939)+1)</f>
        <v/>
      </c>
      <c r="T940" s="98" t="str">
        <f>IF(Income!C544=$K$3,Income!B544,"")</f>
        <v/>
      </c>
      <c r="U940" s="99" t="str">
        <f>IF(Income!C544=$K$3,Income!D544,"")</f>
        <v/>
      </c>
      <c r="V940" s="64" t="str">
        <f>IF(U940="","",Income!F544)</f>
        <v/>
      </c>
      <c r="W940" s="109" t="str">
        <f>IF(X940="","",MAX(W$400:W939)+1)</f>
        <v/>
      </c>
      <c r="X940" s="19" t="str">
        <f>IF(Expense!C544=$K$3,Expense!B544,"")</f>
        <v/>
      </c>
      <c r="Y940" s="20" t="str">
        <f>IF(Expense!C544=$K$3,Expense!D544,"")</f>
        <v/>
      </c>
      <c r="Z940" s="21" t="str">
        <f>IF(Y940="","",Expense!F544)</f>
        <v/>
      </c>
      <c r="AA940" s="23"/>
    </row>
    <row r="941" spans="19:27" x14ac:dyDescent="0.25">
      <c r="S941" s="18" t="str">
        <f>IF(T941="","",MAX(S$400:S940)+1)</f>
        <v/>
      </c>
      <c r="T941" s="98" t="str">
        <f>IF(Income!C545=$K$3,Income!B545,"")</f>
        <v/>
      </c>
      <c r="U941" s="99" t="str">
        <f>IF(Income!C545=$K$3,Income!D545,"")</f>
        <v/>
      </c>
      <c r="V941" s="64" t="str">
        <f>IF(U941="","",Income!F545)</f>
        <v/>
      </c>
      <c r="W941" s="109" t="str">
        <f>IF(X941="","",MAX(W$400:W940)+1)</f>
        <v/>
      </c>
      <c r="X941" s="19" t="str">
        <f>IF(Expense!C545=$K$3,Expense!B545,"")</f>
        <v/>
      </c>
      <c r="Y941" s="20" t="str">
        <f>IF(Expense!C545=$K$3,Expense!D545,"")</f>
        <v/>
      </c>
      <c r="Z941" s="21" t="str">
        <f>IF(Y941="","",Expense!F545)</f>
        <v/>
      </c>
      <c r="AA941" s="23"/>
    </row>
    <row r="942" spans="19:27" x14ac:dyDescent="0.25">
      <c r="S942" s="18" t="str">
        <f>IF(T942="","",MAX(S$400:S941)+1)</f>
        <v/>
      </c>
      <c r="T942" s="98" t="str">
        <f>IF(Income!C546=$K$3,Income!B546,"")</f>
        <v/>
      </c>
      <c r="U942" s="99" t="str">
        <f>IF(Income!C546=$K$3,Income!D546,"")</f>
        <v/>
      </c>
      <c r="V942" s="64" t="str">
        <f>IF(U942="","",Income!F546)</f>
        <v/>
      </c>
      <c r="W942" s="109" t="str">
        <f>IF(X942="","",MAX(W$400:W941)+1)</f>
        <v/>
      </c>
      <c r="X942" s="19" t="str">
        <f>IF(Expense!C546=$K$3,Expense!B546,"")</f>
        <v/>
      </c>
      <c r="Y942" s="20" t="str">
        <f>IF(Expense!C546=$K$3,Expense!D546,"")</f>
        <v/>
      </c>
      <c r="Z942" s="21" t="str">
        <f>IF(Y942="","",Expense!F546)</f>
        <v/>
      </c>
      <c r="AA942" s="23"/>
    </row>
    <row r="943" spans="19:27" x14ac:dyDescent="0.25">
      <c r="S943" s="18" t="str">
        <f>IF(T943="","",MAX(S$400:S942)+1)</f>
        <v/>
      </c>
      <c r="T943" s="98" t="str">
        <f>IF(Income!C547=$K$3,Income!B547,"")</f>
        <v/>
      </c>
      <c r="U943" s="99" t="str">
        <f>IF(Income!C547=$K$3,Income!D547,"")</f>
        <v/>
      </c>
      <c r="V943" s="64" t="str">
        <f>IF(U943="","",Income!F547)</f>
        <v/>
      </c>
      <c r="W943" s="109" t="str">
        <f>IF(X943="","",MAX(W$400:W942)+1)</f>
        <v/>
      </c>
      <c r="X943" s="19" t="str">
        <f>IF(Expense!C547=$K$3,Expense!B547,"")</f>
        <v/>
      </c>
      <c r="Y943" s="20" t="str">
        <f>IF(Expense!C547=$K$3,Expense!D547,"")</f>
        <v/>
      </c>
      <c r="Z943" s="21" t="str">
        <f>IF(Y943="","",Expense!F547)</f>
        <v/>
      </c>
      <c r="AA943" s="23"/>
    </row>
    <row r="944" spans="19:27" x14ac:dyDescent="0.25">
      <c r="S944" s="18" t="str">
        <f>IF(T944="","",MAX(S$400:S943)+1)</f>
        <v/>
      </c>
      <c r="T944" s="98" t="str">
        <f>IF(Income!C548=$K$3,Income!B548,"")</f>
        <v/>
      </c>
      <c r="U944" s="99" t="str">
        <f>IF(Income!C548=$K$3,Income!D548,"")</f>
        <v/>
      </c>
      <c r="V944" s="64" t="str">
        <f>IF(U944="","",Income!F548)</f>
        <v/>
      </c>
      <c r="W944" s="109" t="str">
        <f>IF(X944="","",MAX(W$400:W943)+1)</f>
        <v/>
      </c>
      <c r="X944" s="19" t="str">
        <f>IF(Expense!C548=$K$3,Expense!B548,"")</f>
        <v/>
      </c>
      <c r="Y944" s="20" t="str">
        <f>IF(Expense!C548=$K$3,Expense!D548,"")</f>
        <v/>
      </c>
      <c r="Z944" s="21" t="str">
        <f>IF(Y944="","",Expense!F548)</f>
        <v/>
      </c>
      <c r="AA944" s="23"/>
    </row>
    <row r="945" spans="19:27" x14ac:dyDescent="0.25">
      <c r="S945" s="18" t="str">
        <f>IF(T945="","",MAX(S$400:S944)+1)</f>
        <v/>
      </c>
      <c r="T945" s="98" t="str">
        <f>IF(Income!C549=$K$3,Income!B549,"")</f>
        <v/>
      </c>
      <c r="U945" s="99" t="str">
        <f>IF(Income!C549=$K$3,Income!D549,"")</f>
        <v/>
      </c>
      <c r="V945" s="64" t="str">
        <f>IF(U945="","",Income!F549)</f>
        <v/>
      </c>
      <c r="W945" s="109" t="str">
        <f>IF(X945="","",MAX(W$400:W944)+1)</f>
        <v/>
      </c>
      <c r="X945" s="19" t="str">
        <f>IF(Expense!C549=$K$3,Expense!B549,"")</f>
        <v/>
      </c>
      <c r="Y945" s="20" t="str">
        <f>IF(Expense!C549=$K$3,Expense!D549,"")</f>
        <v/>
      </c>
      <c r="Z945" s="21" t="str">
        <f>IF(Y945="","",Expense!F549)</f>
        <v/>
      </c>
      <c r="AA945" s="23"/>
    </row>
    <row r="946" spans="19:27" x14ac:dyDescent="0.25">
      <c r="S946" s="18" t="str">
        <f>IF(T946="","",MAX(S$400:S945)+1)</f>
        <v/>
      </c>
      <c r="T946" s="98" t="str">
        <f>IF(Income!C550=$K$3,Income!B550,"")</f>
        <v/>
      </c>
      <c r="U946" s="99" t="str">
        <f>IF(Income!C550=$K$3,Income!D550,"")</f>
        <v/>
      </c>
      <c r="V946" s="64" t="str">
        <f>IF(U946="","",Income!F550)</f>
        <v/>
      </c>
      <c r="W946" s="109" t="str">
        <f>IF(X946="","",MAX(W$400:W945)+1)</f>
        <v/>
      </c>
      <c r="X946" s="19" t="str">
        <f>IF(Expense!C550=$K$3,Expense!B550,"")</f>
        <v/>
      </c>
      <c r="Y946" s="20" t="str">
        <f>IF(Expense!C550=$K$3,Expense!D550,"")</f>
        <v/>
      </c>
      <c r="Z946" s="21" t="str">
        <f>IF(Y946="","",Expense!F550)</f>
        <v/>
      </c>
      <c r="AA946" s="23"/>
    </row>
    <row r="947" spans="19:27" x14ac:dyDescent="0.25">
      <c r="S947" s="18" t="str">
        <f>IF(T947="","",MAX(S$400:S946)+1)</f>
        <v/>
      </c>
      <c r="T947" s="98" t="str">
        <f>IF(Income!C551=$K$3,Income!B551,"")</f>
        <v/>
      </c>
      <c r="U947" s="99" t="str">
        <f>IF(Income!C551=$K$3,Income!D551,"")</f>
        <v/>
      </c>
      <c r="V947" s="64" t="str">
        <f>IF(U947="","",Income!F551)</f>
        <v/>
      </c>
      <c r="W947" s="109" t="str">
        <f>IF(X947="","",MAX(W$400:W946)+1)</f>
        <v/>
      </c>
      <c r="X947" s="19" t="str">
        <f>IF(Expense!C551=$K$3,Expense!B551,"")</f>
        <v/>
      </c>
      <c r="Y947" s="20" t="str">
        <f>IF(Expense!C551=$K$3,Expense!D551,"")</f>
        <v/>
      </c>
      <c r="Z947" s="21" t="str">
        <f>IF(Y947="","",Expense!F551)</f>
        <v/>
      </c>
      <c r="AA947" s="23"/>
    </row>
    <row r="948" spans="19:27" x14ac:dyDescent="0.25">
      <c r="S948" s="18" t="str">
        <f>IF(T948="","",MAX(S$400:S947)+1)</f>
        <v/>
      </c>
      <c r="T948" s="98" t="str">
        <f>IF(Income!C552=$K$3,Income!B552,"")</f>
        <v/>
      </c>
      <c r="U948" s="99" t="str">
        <f>IF(Income!C552=$K$3,Income!D552,"")</f>
        <v/>
      </c>
      <c r="V948" s="64" t="str">
        <f>IF(U948="","",Income!F552)</f>
        <v/>
      </c>
      <c r="W948" s="109" t="str">
        <f>IF(X948="","",MAX(W$400:W947)+1)</f>
        <v/>
      </c>
      <c r="X948" s="19" t="str">
        <f>IF(Expense!C552=$K$3,Expense!B552,"")</f>
        <v/>
      </c>
      <c r="Y948" s="20" t="str">
        <f>IF(Expense!C552=$K$3,Expense!D552,"")</f>
        <v/>
      </c>
      <c r="Z948" s="21" t="str">
        <f>IF(Y948="","",Expense!F552)</f>
        <v/>
      </c>
      <c r="AA948" s="23"/>
    </row>
    <row r="949" spans="19:27" x14ac:dyDescent="0.25">
      <c r="S949" s="18" t="str">
        <f>IF(T949="","",MAX(S$400:S948)+1)</f>
        <v/>
      </c>
      <c r="T949" s="98" t="str">
        <f>IF(Income!C553=$K$3,Income!B553,"")</f>
        <v/>
      </c>
      <c r="U949" s="99" t="str">
        <f>IF(Income!C553=$K$3,Income!D553,"")</f>
        <v/>
      </c>
      <c r="V949" s="64" t="str">
        <f>IF(U949="","",Income!F553)</f>
        <v/>
      </c>
      <c r="W949" s="109" t="str">
        <f>IF(X949="","",MAX(W$400:W948)+1)</f>
        <v/>
      </c>
      <c r="X949" s="19" t="str">
        <f>IF(Expense!C553=$K$3,Expense!B553,"")</f>
        <v/>
      </c>
      <c r="Y949" s="20" t="str">
        <f>IF(Expense!C553=$K$3,Expense!D553,"")</f>
        <v/>
      </c>
      <c r="Z949" s="21" t="str">
        <f>IF(Y949="","",Expense!F553)</f>
        <v/>
      </c>
      <c r="AA949" s="23"/>
    </row>
    <row r="950" spans="19:27" x14ac:dyDescent="0.25">
      <c r="S950" s="18" t="str">
        <f>IF(T950="","",MAX(S$400:S949)+1)</f>
        <v/>
      </c>
      <c r="T950" s="98" t="str">
        <f>IF(Income!C554=$K$3,Income!B554,"")</f>
        <v/>
      </c>
      <c r="U950" s="99" t="str">
        <f>IF(Income!C554=$K$3,Income!D554,"")</f>
        <v/>
      </c>
      <c r="V950" s="64" t="str">
        <f>IF(U950="","",Income!F554)</f>
        <v/>
      </c>
      <c r="W950" s="109" t="str">
        <f>IF(X950="","",MAX(W$400:W949)+1)</f>
        <v/>
      </c>
      <c r="X950" s="19" t="str">
        <f>IF(Expense!C554=$K$3,Expense!B554,"")</f>
        <v/>
      </c>
      <c r="Y950" s="20" t="str">
        <f>IF(Expense!C554=$K$3,Expense!D554,"")</f>
        <v/>
      </c>
      <c r="Z950" s="21" t="str">
        <f>IF(Y950="","",Expense!F554)</f>
        <v/>
      </c>
      <c r="AA950" s="23"/>
    </row>
    <row r="951" spans="19:27" x14ac:dyDescent="0.25">
      <c r="S951" s="18" t="str">
        <f>IF(T951="","",MAX(S$400:S950)+1)</f>
        <v/>
      </c>
      <c r="T951" s="98" t="str">
        <f>IF(Income!C555=$K$3,Income!B555,"")</f>
        <v/>
      </c>
      <c r="U951" s="99" t="str">
        <f>IF(Income!C555=$K$3,Income!D555,"")</f>
        <v/>
      </c>
      <c r="V951" s="64" t="str">
        <f>IF(U951="","",Income!F555)</f>
        <v/>
      </c>
      <c r="W951" s="109" t="str">
        <f>IF(X951="","",MAX(W$400:W950)+1)</f>
        <v/>
      </c>
      <c r="X951" s="19" t="str">
        <f>IF(Expense!C555=$K$3,Expense!B555,"")</f>
        <v/>
      </c>
      <c r="Y951" s="20" t="str">
        <f>IF(Expense!C555=$K$3,Expense!D555,"")</f>
        <v/>
      </c>
      <c r="Z951" s="21" t="str">
        <f>IF(Y951="","",Expense!F555)</f>
        <v/>
      </c>
      <c r="AA951" s="23"/>
    </row>
    <row r="952" spans="19:27" x14ac:dyDescent="0.25">
      <c r="S952" s="18" t="str">
        <f>IF(T952="","",MAX(S$400:S951)+1)</f>
        <v/>
      </c>
      <c r="T952" s="98" t="str">
        <f>IF(Income!C556=$K$3,Income!B556,"")</f>
        <v/>
      </c>
      <c r="U952" s="99" t="str">
        <f>IF(Income!C556=$K$3,Income!D556,"")</f>
        <v/>
      </c>
      <c r="V952" s="64" t="str">
        <f>IF(U952="","",Income!F556)</f>
        <v/>
      </c>
      <c r="W952" s="109" t="str">
        <f>IF(X952="","",MAX(W$400:W951)+1)</f>
        <v/>
      </c>
      <c r="X952" s="19" t="str">
        <f>IF(Expense!C556=$K$3,Expense!B556,"")</f>
        <v/>
      </c>
      <c r="Y952" s="20" t="str">
        <f>IF(Expense!C556=$K$3,Expense!D556,"")</f>
        <v/>
      </c>
      <c r="Z952" s="21" t="str">
        <f>IF(Y952="","",Expense!F556)</f>
        <v/>
      </c>
      <c r="AA952" s="23"/>
    </row>
    <row r="953" spans="19:27" x14ac:dyDescent="0.25">
      <c r="S953" s="18" t="str">
        <f>IF(T953="","",MAX(S$400:S952)+1)</f>
        <v/>
      </c>
      <c r="T953" s="98" t="str">
        <f>IF(Income!C557=$K$3,Income!B557,"")</f>
        <v/>
      </c>
      <c r="U953" s="99" t="str">
        <f>IF(Income!C557=$K$3,Income!D557,"")</f>
        <v/>
      </c>
      <c r="V953" s="64" t="str">
        <f>IF(U953="","",Income!F557)</f>
        <v/>
      </c>
      <c r="W953" s="109" t="str">
        <f>IF(X953="","",MAX(W$400:W952)+1)</f>
        <v/>
      </c>
      <c r="X953" s="19" t="str">
        <f>IF(Expense!C557=$K$3,Expense!B557,"")</f>
        <v/>
      </c>
      <c r="Y953" s="20" t="str">
        <f>IF(Expense!C557=$K$3,Expense!D557,"")</f>
        <v/>
      </c>
      <c r="Z953" s="21" t="str">
        <f>IF(Y953="","",Expense!F557)</f>
        <v/>
      </c>
      <c r="AA953" s="23"/>
    </row>
    <row r="954" spans="19:27" x14ac:dyDescent="0.25">
      <c r="S954" s="18" t="str">
        <f>IF(T954="","",MAX(S$400:S953)+1)</f>
        <v/>
      </c>
      <c r="T954" s="98" t="str">
        <f>IF(Income!C558=$K$3,Income!B558,"")</f>
        <v/>
      </c>
      <c r="U954" s="99" t="str">
        <f>IF(Income!C558=$K$3,Income!D558,"")</f>
        <v/>
      </c>
      <c r="V954" s="64" t="str">
        <f>IF(U954="","",Income!F558)</f>
        <v/>
      </c>
      <c r="W954" s="109" t="str">
        <f>IF(X954="","",MAX(W$400:W953)+1)</f>
        <v/>
      </c>
      <c r="X954" s="19" t="str">
        <f>IF(Expense!C558=$K$3,Expense!B558,"")</f>
        <v/>
      </c>
      <c r="Y954" s="20" t="str">
        <f>IF(Expense!C558=$K$3,Expense!D558,"")</f>
        <v/>
      </c>
      <c r="Z954" s="21" t="str">
        <f>IF(Y954="","",Expense!F558)</f>
        <v/>
      </c>
      <c r="AA954" s="23"/>
    </row>
    <row r="955" spans="19:27" x14ac:dyDescent="0.25">
      <c r="S955" s="18" t="str">
        <f>IF(T955="","",MAX(S$400:S954)+1)</f>
        <v/>
      </c>
      <c r="T955" s="98" t="str">
        <f>IF(Income!C559=$K$3,Income!B559,"")</f>
        <v/>
      </c>
      <c r="U955" s="99" t="str">
        <f>IF(Income!C559=$K$3,Income!D559,"")</f>
        <v/>
      </c>
      <c r="V955" s="64" t="str">
        <f>IF(U955="","",Income!F559)</f>
        <v/>
      </c>
      <c r="W955" s="109" t="str">
        <f>IF(X955="","",MAX(W$400:W954)+1)</f>
        <v/>
      </c>
      <c r="X955" s="19" t="str">
        <f>IF(Expense!C559=$K$3,Expense!B559,"")</f>
        <v/>
      </c>
      <c r="Y955" s="20" t="str">
        <f>IF(Expense!C559=$K$3,Expense!D559,"")</f>
        <v/>
      </c>
      <c r="Z955" s="21" t="str">
        <f>IF(Y955="","",Expense!F559)</f>
        <v/>
      </c>
      <c r="AA955" s="23"/>
    </row>
    <row r="956" spans="19:27" x14ac:dyDescent="0.25">
      <c r="S956" s="18" t="str">
        <f>IF(T956="","",MAX(S$400:S955)+1)</f>
        <v/>
      </c>
      <c r="T956" s="98" t="str">
        <f>IF(Income!C560=$K$3,Income!B560,"")</f>
        <v/>
      </c>
      <c r="U956" s="99" t="str">
        <f>IF(Income!C560=$K$3,Income!D560,"")</f>
        <v/>
      </c>
      <c r="V956" s="64" t="str">
        <f>IF(U956="","",Income!F560)</f>
        <v/>
      </c>
      <c r="W956" s="109" t="str">
        <f>IF(X956="","",MAX(W$400:W955)+1)</f>
        <v/>
      </c>
      <c r="X956" s="19" t="str">
        <f>IF(Expense!C560=$K$3,Expense!B560,"")</f>
        <v/>
      </c>
      <c r="Y956" s="20" t="str">
        <f>IF(Expense!C560=$K$3,Expense!D560,"")</f>
        <v/>
      </c>
      <c r="Z956" s="21" t="str">
        <f>IF(Y956="","",Expense!F560)</f>
        <v/>
      </c>
      <c r="AA956" s="23"/>
    </row>
    <row r="957" spans="19:27" x14ac:dyDescent="0.25">
      <c r="S957" s="18" t="str">
        <f>IF(T957="","",MAX(S$400:S956)+1)</f>
        <v/>
      </c>
      <c r="T957" s="98" t="str">
        <f>IF(Income!C561=$K$3,Income!B561,"")</f>
        <v/>
      </c>
      <c r="U957" s="99" t="str">
        <f>IF(Income!C561=$K$3,Income!D561,"")</f>
        <v/>
      </c>
      <c r="V957" s="64" t="str">
        <f>IF(U957="","",Income!F561)</f>
        <v/>
      </c>
      <c r="W957" s="109" t="str">
        <f>IF(X957="","",MAX(W$400:W956)+1)</f>
        <v/>
      </c>
      <c r="X957" s="19" t="str">
        <f>IF(Expense!C561=$K$3,Expense!B561,"")</f>
        <v/>
      </c>
      <c r="Y957" s="20" t="str">
        <f>IF(Expense!C561=$K$3,Expense!D561,"")</f>
        <v/>
      </c>
      <c r="Z957" s="21" t="str">
        <f>IF(Y957="","",Expense!F561)</f>
        <v/>
      </c>
      <c r="AA957" s="23"/>
    </row>
    <row r="958" spans="19:27" x14ac:dyDescent="0.25">
      <c r="S958" s="18" t="str">
        <f>IF(T958="","",MAX(S$400:S957)+1)</f>
        <v/>
      </c>
      <c r="T958" s="98" t="str">
        <f>IF(Income!C562=$K$3,Income!B562,"")</f>
        <v/>
      </c>
      <c r="U958" s="99" t="str">
        <f>IF(Income!C562=$K$3,Income!D562,"")</f>
        <v/>
      </c>
      <c r="V958" s="64" t="str">
        <f>IF(U958="","",Income!F562)</f>
        <v/>
      </c>
      <c r="W958" s="109" t="str">
        <f>IF(X958="","",MAX(W$400:W957)+1)</f>
        <v/>
      </c>
      <c r="X958" s="19" t="str">
        <f>IF(Expense!C562=$K$3,Expense!B562,"")</f>
        <v/>
      </c>
      <c r="Y958" s="20" t="str">
        <f>IF(Expense!C562=$K$3,Expense!D562,"")</f>
        <v/>
      </c>
      <c r="Z958" s="21" t="str">
        <f>IF(Y958="","",Expense!F562)</f>
        <v/>
      </c>
      <c r="AA958" s="23"/>
    </row>
    <row r="959" spans="19:27" x14ac:dyDescent="0.25">
      <c r="S959" s="18" t="str">
        <f>IF(T959="","",MAX(S$400:S958)+1)</f>
        <v/>
      </c>
      <c r="T959" s="98" t="str">
        <f>IF(Income!C563=$K$3,Income!B563,"")</f>
        <v/>
      </c>
      <c r="U959" s="99" t="str">
        <f>IF(Income!C563=$K$3,Income!D563,"")</f>
        <v/>
      </c>
      <c r="V959" s="64" t="str">
        <f>IF(U959="","",Income!F563)</f>
        <v/>
      </c>
      <c r="W959" s="109" t="str">
        <f>IF(X959="","",MAX(W$400:W958)+1)</f>
        <v/>
      </c>
      <c r="X959" s="19" t="str">
        <f>IF(Expense!C563=$K$3,Expense!B563,"")</f>
        <v/>
      </c>
      <c r="Y959" s="20" t="str">
        <f>IF(Expense!C563=$K$3,Expense!D563,"")</f>
        <v/>
      </c>
      <c r="Z959" s="21" t="str">
        <f>IF(Y959="","",Expense!F563)</f>
        <v/>
      </c>
      <c r="AA959" s="23"/>
    </row>
    <row r="960" spans="19:27" x14ac:dyDescent="0.25">
      <c r="S960" s="18" t="str">
        <f>IF(T960="","",MAX(S$400:S959)+1)</f>
        <v/>
      </c>
      <c r="T960" s="98" t="str">
        <f>IF(Income!C564=$K$3,Income!B564,"")</f>
        <v/>
      </c>
      <c r="U960" s="99" t="str">
        <f>IF(Income!C564=$K$3,Income!D564,"")</f>
        <v/>
      </c>
      <c r="V960" s="64" t="str">
        <f>IF(U960="","",Income!F564)</f>
        <v/>
      </c>
      <c r="W960" s="109" t="str">
        <f>IF(X960="","",MAX(W$400:W959)+1)</f>
        <v/>
      </c>
      <c r="X960" s="19" t="str">
        <f>IF(Expense!C564=$K$3,Expense!B564,"")</f>
        <v/>
      </c>
      <c r="Y960" s="20" t="str">
        <f>IF(Expense!C564=$K$3,Expense!D564,"")</f>
        <v/>
      </c>
      <c r="Z960" s="21" t="str">
        <f>IF(Y960="","",Expense!F564)</f>
        <v/>
      </c>
      <c r="AA960" s="23"/>
    </row>
    <row r="961" spans="19:27" x14ac:dyDescent="0.25">
      <c r="S961" s="18" t="str">
        <f>IF(T961="","",MAX(S$400:S960)+1)</f>
        <v/>
      </c>
      <c r="T961" s="98" t="str">
        <f>IF(Income!C565=$K$3,Income!B565,"")</f>
        <v/>
      </c>
      <c r="U961" s="99" t="str">
        <f>IF(Income!C565=$K$3,Income!D565,"")</f>
        <v/>
      </c>
      <c r="V961" s="64" t="str">
        <f>IF(U961="","",Income!F565)</f>
        <v/>
      </c>
      <c r="W961" s="109" t="str">
        <f>IF(X961="","",MAX(W$400:W960)+1)</f>
        <v/>
      </c>
      <c r="X961" s="19" t="str">
        <f>IF(Expense!C565=$K$3,Expense!B565,"")</f>
        <v/>
      </c>
      <c r="Y961" s="20" t="str">
        <f>IF(Expense!C565=$K$3,Expense!D565,"")</f>
        <v/>
      </c>
      <c r="Z961" s="21" t="str">
        <f>IF(Y961="","",Expense!F565)</f>
        <v/>
      </c>
      <c r="AA961" s="23"/>
    </row>
    <row r="962" spans="19:27" x14ac:dyDescent="0.25">
      <c r="S962" s="18" t="str">
        <f>IF(T962="","",MAX(S$400:S961)+1)</f>
        <v/>
      </c>
      <c r="T962" s="98" t="str">
        <f>IF(Income!C566=$K$3,Income!B566,"")</f>
        <v/>
      </c>
      <c r="U962" s="99" t="str">
        <f>IF(Income!C566=$K$3,Income!D566,"")</f>
        <v/>
      </c>
      <c r="V962" s="64" t="str">
        <f>IF(U962="","",Income!F566)</f>
        <v/>
      </c>
      <c r="W962" s="109" t="str">
        <f>IF(X962="","",MAX(W$400:W961)+1)</f>
        <v/>
      </c>
      <c r="X962" s="19" t="str">
        <f>IF(Expense!C566=$K$3,Expense!B566,"")</f>
        <v/>
      </c>
      <c r="Y962" s="20" t="str">
        <f>IF(Expense!C566=$K$3,Expense!D566,"")</f>
        <v/>
      </c>
      <c r="Z962" s="21" t="str">
        <f>IF(Y962="","",Expense!F566)</f>
        <v/>
      </c>
      <c r="AA962" s="23"/>
    </row>
    <row r="963" spans="19:27" x14ac:dyDescent="0.25">
      <c r="S963" s="18" t="str">
        <f>IF(T963="","",MAX(S$400:S962)+1)</f>
        <v/>
      </c>
      <c r="T963" s="98" t="str">
        <f>IF(Income!C567=$K$3,Income!B567,"")</f>
        <v/>
      </c>
      <c r="U963" s="99" t="str">
        <f>IF(Income!C567=$K$3,Income!D567,"")</f>
        <v/>
      </c>
      <c r="V963" s="64" t="str">
        <f>IF(U963="","",Income!F567)</f>
        <v/>
      </c>
      <c r="W963" s="109" t="str">
        <f>IF(X963="","",MAX(W$400:W962)+1)</f>
        <v/>
      </c>
      <c r="X963" s="19" t="str">
        <f>IF(Expense!C567=$K$3,Expense!B567,"")</f>
        <v/>
      </c>
      <c r="Y963" s="20" t="str">
        <f>IF(Expense!C567=$K$3,Expense!D567,"")</f>
        <v/>
      </c>
      <c r="Z963" s="21" t="str">
        <f>IF(Y963="","",Expense!F567)</f>
        <v/>
      </c>
      <c r="AA963" s="23"/>
    </row>
    <row r="964" spans="19:27" x14ac:dyDescent="0.25">
      <c r="S964" s="18" t="str">
        <f>IF(T964="","",MAX(S$400:S963)+1)</f>
        <v/>
      </c>
      <c r="T964" s="98" t="str">
        <f>IF(Income!C568=$K$3,Income!B568,"")</f>
        <v/>
      </c>
      <c r="U964" s="99" t="str">
        <f>IF(Income!C568=$K$3,Income!D568,"")</f>
        <v/>
      </c>
      <c r="V964" s="64" t="str">
        <f>IF(U964="","",Income!F568)</f>
        <v/>
      </c>
      <c r="W964" s="109" t="str">
        <f>IF(X964="","",MAX(W$400:W963)+1)</f>
        <v/>
      </c>
      <c r="X964" s="19" t="str">
        <f>IF(Expense!C568=$K$3,Expense!B568,"")</f>
        <v/>
      </c>
      <c r="Y964" s="20" t="str">
        <f>IF(Expense!C568=$K$3,Expense!D568,"")</f>
        <v/>
      </c>
      <c r="Z964" s="21" t="str">
        <f>IF(Y964="","",Expense!F568)</f>
        <v/>
      </c>
      <c r="AA964" s="23"/>
    </row>
    <row r="965" spans="19:27" x14ac:dyDescent="0.25">
      <c r="S965" s="18" t="str">
        <f>IF(T965="","",MAX(S$400:S964)+1)</f>
        <v/>
      </c>
      <c r="T965" s="98" t="str">
        <f>IF(Income!C569=$K$3,Income!B569,"")</f>
        <v/>
      </c>
      <c r="U965" s="99" t="str">
        <f>IF(Income!C569=$K$3,Income!D569,"")</f>
        <v/>
      </c>
      <c r="V965" s="64" t="str">
        <f>IF(U965="","",Income!F569)</f>
        <v/>
      </c>
      <c r="W965" s="109" t="str">
        <f>IF(X965="","",MAX(W$400:W964)+1)</f>
        <v/>
      </c>
      <c r="X965" s="19" t="str">
        <f>IF(Expense!C569=$K$3,Expense!B569,"")</f>
        <v/>
      </c>
      <c r="Y965" s="20" t="str">
        <f>IF(Expense!C569=$K$3,Expense!D569,"")</f>
        <v/>
      </c>
      <c r="Z965" s="21" t="str">
        <f>IF(Y965="","",Expense!F569)</f>
        <v/>
      </c>
      <c r="AA965" s="23"/>
    </row>
    <row r="966" spans="19:27" x14ac:dyDescent="0.25">
      <c r="S966" s="18" t="str">
        <f>IF(T966="","",MAX(S$400:S965)+1)</f>
        <v/>
      </c>
      <c r="T966" s="98" t="str">
        <f>IF(Income!C570=$K$3,Income!B570,"")</f>
        <v/>
      </c>
      <c r="U966" s="99" t="str">
        <f>IF(Income!C570=$K$3,Income!D570,"")</f>
        <v/>
      </c>
      <c r="V966" s="64" t="str">
        <f>IF(U966="","",Income!F570)</f>
        <v/>
      </c>
      <c r="W966" s="109" t="str">
        <f>IF(X966="","",MAX(W$400:W965)+1)</f>
        <v/>
      </c>
      <c r="X966" s="19" t="str">
        <f>IF(Expense!C570=$K$3,Expense!B570,"")</f>
        <v/>
      </c>
      <c r="Y966" s="20" t="str">
        <f>IF(Expense!C570=$K$3,Expense!D570,"")</f>
        <v/>
      </c>
      <c r="Z966" s="21" t="str">
        <f>IF(Y966="","",Expense!F570)</f>
        <v/>
      </c>
      <c r="AA966" s="23"/>
    </row>
    <row r="967" spans="19:27" x14ac:dyDescent="0.25">
      <c r="S967" s="18" t="str">
        <f>IF(T967="","",MAX(S$400:S966)+1)</f>
        <v/>
      </c>
      <c r="T967" s="98" t="str">
        <f>IF(Income!C571=$K$3,Income!B571,"")</f>
        <v/>
      </c>
      <c r="U967" s="99" t="str">
        <f>IF(Income!C571=$K$3,Income!D571,"")</f>
        <v/>
      </c>
      <c r="V967" s="64" t="str">
        <f>IF(U967="","",Income!F571)</f>
        <v/>
      </c>
      <c r="W967" s="109" t="str">
        <f>IF(X967="","",MAX(W$400:W966)+1)</f>
        <v/>
      </c>
      <c r="X967" s="19" t="str">
        <f>IF(Expense!C571=$K$3,Expense!B571,"")</f>
        <v/>
      </c>
      <c r="Y967" s="20" t="str">
        <f>IF(Expense!C571=$K$3,Expense!D571,"")</f>
        <v/>
      </c>
      <c r="Z967" s="21" t="str">
        <f>IF(Y967="","",Expense!F571)</f>
        <v/>
      </c>
      <c r="AA967" s="23"/>
    </row>
    <row r="968" spans="19:27" x14ac:dyDescent="0.25">
      <c r="S968" s="18" t="str">
        <f>IF(T968="","",MAX(S$400:S967)+1)</f>
        <v/>
      </c>
      <c r="T968" s="98" t="str">
        <f>IF(Income!C572=$K$3,Income!B572,"")</f>
        <v/>
      </c>
      <c r="U968" s="99" t="str">
        <f>IF(Income!C572=$K$3,Income!D572,"")</f>
        <v/>
      </c>
      <c r="V968" s="64" t="str">
        <f>IF(U968="","",Income!F572)</f>
        <v/>
      </c>
      <c r="W968" s="109" t="str">
        <f>IF(X968="","",MAX(W$400:W967)+1)</f>
        <v/>
      </c>
      <c r="X968" s="19" t="str">
        <f>IF(Expense!C572=$K$3,Expense!B572,"")</f>
        <v/>
      </c>
      <c r="Y968" s="20" t="str">
        <f>IF(Expense!C572=$K$3,Expense!D572,"")</f>
        <v/>
      </c>
      <c r="Z968" s="21" t="str">
        <f>IF(Y968="","",Expense!F572)</f>
        <v/>
      </c>
      <c r="AA968" s="23"/>
    </row>
    <row r="969" spans="19:27" x14ac:dyDescent="0.25">
      <c r="S969" s="18" t="str">
        <f>IF(T969="","",MAX(S$400:S968)+1)</f>
        <v/>
      </c>
      <c r="T969" s="98" t="str">
        <f>IF(Income!C573=$K$3,Income!B573,"")</f>
        <v/>
      </c>
      <c r="U969" s="99" t="str">
        <f>IF(Income!C573=$K$3,Income!D573,"")</f>
        <v/>
      </c>
      <c r="V969" s="64" t="str">
        <f>IF(U969="","",Income!F573)</f>
        <v/>
      </c>
      <c r="W969" s="109" t="str">
        <f>IF(X969="","",MAX(W$400:W968)+1)</f>
        <v/>
      </c>
      <c r="X969" s="19" t="str">
        <f>IF(Expense!C573=$K$3,Expense!B573,"")</f>
        <v/>
      </c>
      <c r="Y969" s="20" t="str">
        <f>IF(Expense!C573=$K$3,Expense!D573,"")</f>
        <v/>
      </c>
      <c r="Z969" s="21" t="str">
        <f>IF(Y969="","",Expense!F573)</f>
        <v/>
      </c>
      <c r="AA969" s="23"/>
    </row>
    <row r="970" spans="19:27" x14ac:dyDescent="0.25">
      <c r="S970" s="18" t="str">
        <f>IF(T970="","",MAX(S$400:S969)+1)</f>
        <v/>
      </c>
      <c r="T970" s="98" t="str">
        <f>IF(Income!C574=$K$3,Income!B574,"")</f>
        <v/>
      </c>
      <c r="U970" s="99" t="str">
        <f>IF(Income!C574=$K$3,Income!D574,"")</f>
        <v/>
      </c>
      <c r="V970" s="64" t="str">
        <f>IF(U970="","",Income!F574)</f>
        <v/>
      </c>
      <c r="W970" s="109" t="str">
        <f>IF(X970="","",MAX(W$400:W969)+1)</f>
        <v/>
      </c>
      <c r="X970" s="19" t="str">
        <f>IF(Expense!C574=$K$3,Expense!B574,"")</f>
        <v/>
      </c>
      <c r="Y970" s="20" t="str">
        <f>IF(Expense!C574=$K$3,Expense!D574,"")</f>
        <v/>
      </c>
      <c r="Z970" s="21" t="str">
        <f>IF(Y970="","",Expense!F574)</f>
        <v/>
      </c>
      <c r="AA970" s="23"/>
    </row>
    <row r="971" spans="19:27" x14ac:dyDescent="0.25">
      <c r="S971" s="18" t="str">
        <f>IF(T971="","",MAX(S$400:S970)+1)</f>
        <v/>
      </c>
      <c r="T971" s="98" t="str">
        <f>IF(Income!C575=$K$3,Income!B575,"")</f>
        <v/>
      </c>
      <c r="U971" s="99" t="str">
        <f>IF(Income!C575=$K$3,Income!D575,"")</f>
        <v/>
      </c>
      <c r="V971" s="64" t="str">
        <f>IF(U971="","",Income!F575)</f>
        <v/>
      </c>
      <c r="W971" s="109" t="str">
        <f>IF(X971="","",MAX(W$400:W970)+1)</f>
        <v/>
      </c>
      <c r="X971" s="19" t="str">
        <f>IF(Expense!C575=$K$3,Expense!B575,"")</f>
        <v/>
      </c>
      <c r="Y971" s="20" t="str">
        <f>IF(Expense!C575=$K$3,Expense!D575,"")</f>
        <v/>
      </c>
      <c r="Z971" s="21" t="str">
        <f>IF(Y971="","",Expense!F575)</f>
        <v/>
      </c>
      <c r="AA971" s="23"/>
    </row>
    <row r="972" spans="19:27" x14ac:dyDescent="0.25">
      <c r="S972" s="18" t="str">
        <f>IF(T972="","",MAX(S$400:S971)+1)</f>
        <v/>
      </c>
      <c r="T972" s="98" t="str">
        <f>IF(Income!C576=$K$3,Income!B576,"")</f>
        <v/>
      </c>
      <c r="U972" s="99" t="str">
        <f>IF(Income!C576=$K$3,Income!D576,"")</f>
        <v/>
      </c>
      <c r="V972" s="64" t="str">
        <f>IF(U972="","",Income!F576)</f>
        <v/>
      </c>
      <c r="W972" s="109" t="str">
        <f>IF(X972="","",MAX(W$400:W971)+1)</f>
        <v/>
      </c>
      <c r="X972" s="19" t="str">
        <f>IF(Expense!C576=$K$3,Expense!B576,"")</f>
        <v/>
      </c>
      <c r="Y972" s="20" t="str">
        <f>IF(Expense!C576=$K$3,Expense!D576,"")</f>
        <v/>
      </c>
      <c r="Z972" s="21" t="str">
        <f>IF(Y972="","",Expense!F576)</f>
        <v/>
      </c>
      <c r="AA972" s="23"/>
    </row>
    <row r="973" spans="19:27" x14ac:dyDescent="0.25">
      <c r="S973" s="18" t="str">
        <f>IF(T973="","",MAX(S$400:S972)+1)</f>
        <v/>
      </c>
      <c r="T973" s="98" t="str">
        <f>IF(Income!C577=$K$3,Income!B577,"")</f>
        <v/>
      </c>
      <c r="U973" s="99" t="str">
        <f>IF(Income!C577=$K$3,Income!D577,"")</f>
        <v/>
      </c>
      <c r="V973" s="64" t="str">
        <f>IF(U973="","",Income!F577)</f>
        <v/>
      </c>
      <c r="W973" s="109" t="str">
        <f>IF(X973="","",MAX(W$400:W972)+1)</f>
        <v/>
      </c>
      <c r="X973" s="19" t="str">
        <f>IF(Expense!C577=$K$3,Expense!B577,"")</f>
        <v/>
      </c>
      <c r="Y973" s="20" t="str">
        <f>IF(Expense!C577=$K$3,Expense!D577,"")</f>
        <v/>
      </c>
      <c r="Z973" s="21" t="str">
        <f>IF(Y973="","",Expense!F577)</f>
        <v/>
      </c>
      <c r="AA973" s="23"/>
    </row>
    <row r="974" spans="19:27" x14ac:dyDescent="0.25">
      <c r="S974" s="18" t="str">
        <f>IF(T974="","",MAX(S$400:S973)+1)</f>
        <v/>
      </c>
      <c r="T974" s="98" t="str">
        <f>IF(Income!C578=$K$3,Income!B578,"")</f>
        <v/>
      </c>
      <c r="U974" s="99" t="str">
        <f>IF(Income!C578=$K$3,Income!D578,"")</f>
        <v/>
      </c>
      <c r="V974" s="64" t="str">
        <f>IF(U974="","",Income!F578)</f>
        <v/>
      </c>
      <c r="W974" s="109" t="str">
        <f>IF(X974="","",MAX(W$400:W973)+1)</f>
        <v/>
      </c>
      <c r="X974" s="19" t="str">
        <f>IF(Expense!C578=$K$3,Expense!B578,"")</f>
        <v/>
      </c>
      <c r="Y974" s="20" t="str">
        <f>IF(Expense!C578=$K$3,Expense!D578,"")</f>
        <v/>
      </c>
      <c r="Z974" s="21" t="str">
        <f>IF(Y974="","",Expense!F578)</f>
        <v/>
      </c>
      <c r="AA974" s="23"/>
    </row>
    <row r="975" spans="19:27" x14ac:dyDescent="0.25">
      <c r="S975" s="18" t="str">
        <f>IF(T975="","",MAX(S$400:S974)+1)</f>
        <v/>
      </c>
      <c r="T975" s="98" t="str">
        <f>IF(Income!C579=$K$3,Income!B579,"")</f>
        <v/>
      </c>
      <c r="U975" s="99" t="str">
        <f>IF(Income!C579=$K$3,Income!D579,"")</f>
        <v/>
      </c>
      <c r="V975" s="64" t="str">
        <f>IF(U975="","",Income!F579)</f>
        <v/>
      </c>
      <c r="W975" s="109" t="str">
        <f>IF(X975="","",MAX(W$400:W974)+1)</f>
        <v/>
      </c>
      <c r="X975" s="19" t="str">
        <f>IF(Expense!C579=$K$3,Expense!B579,"")</f>
        <v/>
      </c>
      <c r="Y975" s="20" t="str">
        <f>IF(Expense!C579=$K$3,Expense!D579,"")</f>
        <v/>
      </c>
      <c r="Z975" s="21" t="str">
        <f>IF(Y975="","",Expense!F579)</f>
        <v/>
      </c>
      <c r="AA975" s="23"/>
    </row>
    <row r="976" spans="19:27" x14ac:dyDescent="0.25">
      <c r="S976" s="18" t="str">
        <f>IF(T976="","",MAX(S$400:S975)+1)</f>
        <v/>
      </c>
      <c r="T976" s="98" t="str">
        <f>IF(Income!C580=$K$3,Income!B580,"")</f>
        <v/>
      </c>
      <c r="U976" s="99" t="str">
        <f>IF(Income!C580=$K$3,Income!D580,"")</f>
        <v/>
      </c>
      <c r="V976" s="64" t="str">
        <f>IF(U976="","",Income!F580)</f>
        <v/>
      </c>
      <c r="W976" s="109" t="str">
        <f>IF(X976="","",MAX(W$400:W975)+1)</f>
        <v/>
      </c>
      <c r="X976" s="19" t="str">
        <f>IF(Expense!C580=$K$3,Expense!B580,"")</f>
        <v/>
      </c>
      <c r="Y976" s="20" t="str">
        <f>IF(Expense!C580=$K$3,Expense!D580,"")</f>
        <v/>
      </c>
      <c r="Z976" s="21" t="str">
        <f>IF(Y976="","",Expense!F580)</f>
        <v/>
      </c>
      <c r="AA976" s="23"/>
    </row>
    <row r="977" spans="19:27" x14ac:dyDescent="0.25">
      <c r="S977" s="18" t="str">
        <f>IF(T977="","",MAX(S$400:S976)+1)</f>
        <v/>
      </c>
      <c r="T977" s="98" t="str">
        <f>IF(Income!C581=$K$3,Income!B581,"")</f>
        <v/>
      </c>
      <c r="U977" s="99" t="str">
        <f>IF(Income!C581=$K$3,Income!D581,"")</f>
        <v/>
      </c>
      <c r="V977" s="64" t="str">
        <f>IF(U977="","",Income!F581)</f>
        <v/>
      </c>
      <c r="W977" s="109" t="str">
        <f>IF(X977="","",MAX(W$400:W976)+1)</f>
        <v/>
      </c>
      <c r="X977" s="19" t="str">
        <f>IF(Expense!C581=$K$3,Expense!B581,"")</f>
        <v/>
      </c>
      <c r="Y977" s="20" t="str">
        <f>IF(Expense!C581=$K$3,Expense!D581,"")</f>
        <v/>
      </c>
      <c r="Z977" s="21" t="str">
        <f>IF(Y977="","",Expense!F581)</f>
        <v/>
      </c>
      <c r="AA977" s="23"/>
    </row>
    <row r="978" spans="19:27" x14ac:dyDescent="0.25">
      <c r="S978" s="18" t="str">
        <f>IF(T978="","",MAX(S$400:S977)+1)</f>
        <v/>
      </c>
      <c r="T978" s="98" t="str">
        <f>IF(Income!C582=$K$3,Income!B582,"")</f>
        <v/>
      </c>
      <c r="U978" s="99" t="str">
        <f>IF(Income!C582=$K$3,Income!D582,"")</f>
        <v/>
      </c>
      <c r="V978" s="64" t="str">
        <f>IF(U978="","",Income!F582)</f>
        <v/>
      </c>
      <c r="W978" s="109" t="str">
        <f>IF(X978="","",MAX(W$400:W977)+1)</f>
        <v/>
      </c>
      <c r="X978" s="19" t="str">
        <f>IF(Expense!C582=$K$3,Expense!B582,"")</f>
        <v/>
      </c>
      <c r="Y978" s="20" t="str">
        <f>IF(Expense!C582=$K$3,Expense!D582,"")</f>
        <v/>
      </c>
      <c r="Z978" s="21" t="str">
        <f>IF(Y978="","",Expense!F582)</f>
        <v/>
      </c>
      <c r="AA978" s="23"/>
    </row>
    <row r="979" spans="19:27" x14ac:dyDescent="0.25">
      <c r="S979" s="18" t="str">
        <f>IF(T979="","",MAX(S$400:S978)+1)</f>
        <v/>
      </c>
      <c r="T979" s="98" t="str">
        <f>IF(Income!C583=$K$3,Income!B583,"")</f>
        <v/>
      </c>
      <c r="U979" s="99" t="str">
        <f>IF(Income!C583=$K$3,Income!D583,"")</f>
        <v/>
      </c>
      <c r="V979" s="64" t="str">
        <f>IF(U979="","",Income!F583)</f>
        <v/>
      </c>
      <c r="W979" s="109" t="str">
        <f>IF(X979="","",MAX(W$400:W978)+1)</f>
        <v/>
      </c>
      <c r="X979" s="19" t="str">
        <f>IF(Expense!C583=$K$3,Expense!B583,"")</f>
        <v/>
      </c>
      <c r="Y979" s="20" t="str">
        <f>IF(Expense!C583=$K$3,Expense!D583,"")</f>
        <v/>
      </c>
      <c r="Z979" s="21" t="str">
        <f>IF(Y979="","",Expense!F583)</f>
        <v/>
      </c>
      <c r="AA979" s="23"/>
    </row>
    <row r="980" spans="19:27" x14ac:dyDescent="0.25">
      <c r="S980" s="18" t="str">
        <f>IF(T980="","",MAX(S$400:S979)+1)</f>
        <v/>
      </c>
      <c r="T980" s="98" t="str">
        <f>IF(Income!C584=$K$3,Income!B584,"")</f>
        <v/>
      </c>
      <c r="U980" s="99" t="str">
        <f>IF(Income!C584=$K$3,Income!D584,"")</f>
        <v/>
      </c>
      <c r="V980" s="64" t="str">
        <f>IF(U980="","",Income!F584)</f>
        <v/>
      </c>
      <c r="W980" s="109" t="str">
        <f>IF(X980="","",MAX(W$400:W979)+1)</f>
        <v/>
      </c>
      <c r="X980" s="19" t="str">
        <f>IF(Expense!C584=$K$3,Expense!B584,"")</f>
        <v/>
      </c>
      <c r="Y980" s="20" t="str">
        <f>IF(Expense!C584=$K$3,Expense!D584,"")</f>
        <v/>
      </c>
      <c r="Z980" s="21" t="str">
        <f>IF(Y980="","",Expense!F584)</f>
        <v/>
      </c>
      <c r="AA980" s="23"/>
    </row>
    <row r="981" spans="19:27" x14ac:dyDescent="0.25">
      <c r="S981" s="18" t="str">
        <f>IF(T981="","",MAX(S$400:S980)+1)</f>
        <v/>
      </c>
      <c r="T981" s="98" t="str">
        <f>IF(Income!C585=$K$3,Income!B585,"")</f>
        <v/>
      </c>
      <c r="U981" s="99" t="str">
        <f>IF(Income!C585=$K$3,Income!D585,"")</f>
        <v/>
      </c>
      <c r="V981" s="64" t="str">
        <f>IF(U981="","",Income!F585)</f>
        <v/>
      </c>
      <c r="W981" s="109" t="str">
        <f>IF(X981="","",MAX(W$400:W980)+1)</f>
        <v/>
      </c>
      <c r="X981" s="19" t="str">
        <f>IF(Expense!C585=$K$3,Expense!B585,"")</f>
        <v/>
      </c>
      <c r="Y981" s="20" t="str">
        <f>IF(Expense!C585=$K$3,Expense!D585,"")</f>
        <v/>
      </c>
      <c r="Z981" s="21" t="str">
        <f>IF(Y981="","",Expense!F585)</f>
        <v/>
      </c>
      <c r="AA981" s="23"/>
    </row>
    <row r="982" spans="19:27" x14ac:dyDescent="0.25">
      <c r="S982" s="18" t="str">
        <f>IF(T982="","",MAX(S$400:S981)+1)</f>
        <v/>
      </c>
      <c r="T982" s="98" t="str">
        <f>IF(Income!C586=$K$3,Income!B586,"")</f>
        <v/>
      </c>
      <c r="U982" s="99" t="str">
        <f>IF(Income!C586=$K$3,Income!D586,"")</f>
        <v/>
      </c>
      <c r="V982" s="64" t="str">
        <f>IF(U982="","",Income!F586)</f>
        <v/>
      </c>
      <c r="W982" s="109" t="str">
        <f>IF(X982="","",MAX(W$400:W981)+1)</f>
        <v/>
      </c>
      <c r="X982" s="19" t="str">
        <f>IF(Expense!C586=$K$3,Expense!B586,"")</f>
        <v/>
      </c>
      <c r="Y982" s="20" t="str">
        <f>IF(Expense!C586=$K$3,Expense!D586,"")</f>
        <v/>
      </c>
      <c r="Z982" s="21" t="str">
        <f>IF(Y982="","",Expense!F586)</f>
        <v/>
      </c>
      <c r="AA982" s="23"/>
    </row>
    <row r="983" spans="19:27" x14ac:dyDescent="0.25">
      <c r="S983" s="18" t="str">
        <f>IF(T983="","",MAX(S$400:S982)+1)</f>
        <v/>
      </c>
      <c r="T983" s="98" t="str">
        <f>IF(Income!C587=$K$3,Income!B587,"")</f>
        <v/>
      </c>
      <c r="U983" s="99" t="str">
        <f>IF(Income!C587=$K$3,Income!D587,"")</f>
        <v/>
      </c>
      <c r="V983" s="64" t="str">
        <f>IF(U983="","",Income!F587)</f>
        <v/>
      </c>
      <c r="W983" s="109" t="str">
        <f>IF(X983="","",MAX(W$400:W982)+1)</f>
        <v/>
      </c>
      <c r="X983" s="19" t="str">
        <f>IF(Expense!C587=$K$3,Expense!B587,"")</f>
        <v/>
      </c>
      <c r="Y983" s="20" t="str">
        <f>IF(Expense!C587=$K$3,Expense!D587,"")</f>
        <v/>
      </c>
      <c r="Z983" s="21" t="str">
        <f>IF(Y983="","",Expense!F587)</f>
        <v/>
      </c>
      <c r="AA983" s="23"/>
    </row>
    <row r="984" spans="19:27" x14ac:dyDescent="0.25">
      <c r="S984" s="18" t="str">
        <f>IF(T984="","",MAX(S$400:S983)+1)</f>
        <v/>
      </c>
      <c r="T984" s="98" t="str">
        <f>IF(Income!C588=$K$3,Income!B588,"")</f>
        <v/>
      </c>
      <c r="U984" s="99" t="str">
        <f>IF(Income!C588=$K$3,Income!D588,"")</f>
        <v/>
      </c>
      <c r="V984" s="64" t="str">
        <f>IF(U984="","",Income!F588)</f>
        <v/>
      </c>
      <c r="W984" s="109" t="str">
        <f>IF(X984="","",MAX(W$400:W983)+1)</f>
        <v/>
      </c>
      <c r="X984" s="19" t="str">
        <f>IF(Expense!C588=$K$3,Expense!B588,"")</f>
        <v/>
      </c>
      <c r="Y984" s="20" t="str">
        <f>IF(Expense!C588=$K$3,Expense!D588,"")</f>
        <v/>
      </c>
      <c r="Z984" s="21" t="str">
        <f>IF(Y984="","",Expense!F588)</f>
        <v/>
      </c>
      <c r="AA984" s="23"/>
    </row>
    <row r="985" spans="19:27" x14ac:dyDescent="0.25">
      <c r="S985" s="18" t="str">
        <f>IF(T985="","",MAX(S$400:S984)+1)</f>
        <v/>
      </c>
      <c r="T985" s="98" t="str">
        <f>IF(Income!C589=$K$3,Income!B589,"")</f>
        <v/>
      </c>
      <c r="U985" s="99" t="str">
        <f>IF(Income!C589=$K$3,Income!D589,"")</f>
        <v/>
      </c>
      <c r="V985" s="64" t="str">
        <f>IF(U985="","",Income!F589)</f>
        <v/>
      </c>
      <c r="W985" s="109" t="str">
        <f>IF(X985="","",MAX(W$400:W984)+1)</f>
        <v/>
      </c>
      <c r="X985" s="19" t="str">
        <f>IF(Expense!C589=$K$3,Expense!B589,"")</f>
        <v/>
      </c>
      <c r="Y985" s="20" t="str">
        <f>IF(Expense!C589=$K$3,Expense!D589,"")</f>
        <v/>
      </c>
      <c r="Z985" s="21" t="str">
        <f>IF(Y985="","",Expense!F589)</f>
        <v/>
      </c>
      <c r="AA985" s="23"/>
    </row>
    <row r="986" spans="19:27" x14ac:dyDescent="0.25">
      <c r="S986" s="18" t="str">
        <f>IF(T986="","",MAX(S$400:S985)+1)</f>
        <v/>
      </c>
      <c r="T986" s="98" t="str">
        <f>IF(Income!C590=$K$3,Income!B590,"")</f>
        <v/>
      </c>
      <c r="U986" s="99" t="str">
        <f>IF(Income!C590=$K$3,Income!D590,"")</f>
        <v/>
      </c>
      <c r="V986" s="64" t="str">
        <f>IF(U986="","",Income!F590)</f>
        <v/>
      </c>
      <c r="W986" s="109" t="str">
        <f>IF(X986="","",MAX(W$400:W985)+1)</f>
        <v/>
      </c>
      <c r="X986" s="19" t="str">
        <f>IF(Expense!C590=$K$3,Expense!B590,"")</f>
        <v/>
      </c>
      <c r="Y986" s="20" t="str">
        <f>IF(Expense!C590=$K$3,Expense!D590,"")</f>
        <v/>
      </c>
      <c r="Z986" s="21" t="str">
        <f>IF(Y986="","",Expense!F590)</f>
        <v/>
      </c>
      <c r="AA986" s="23"/>
    </row>
    <row r="987" spans="19:27" x14ac:dyDescent="0.25">
      <c r="S987" s="18" t="str">
        <f>IF(T987="","",MAX(S$400:S986)+1)</f>
        <v/>
      </c>
      <c r="T987" s="98" t="str">
        <f>IF(Income!C591=$K$3,Income!B591,"")</f>
        <v/>
      </c>
      <c r="U987" s="99" t="str">
        <f>IF(Income!C591=$K$3,Income!D591,"")</f>
        <v/>
      </c>
      <c r="V987" s="64" t="str">
        <f>IF(U987="","",Income!F591)</f>
        <v/>
      </c>
      <c r="W987" s="109" t="str">
        <f>IF(X987="","",MAX(W$400:W986)+1)</f>
        <v/>
      </c>
      <c r="X987" s="19" t="str">
        <f>IF(Expense!C591=$K$3,Expense!B591,"")</f>
        <v/>
      </c>
      <c r="Y987" s="20" t="str">
        <f>IF(Expense!C591=$K$3,Expense!D591,"")</f>
        <v/>
      </c>
      <c r="Z987" s="21" t="str">
        <f>IF(Y987="","",Expense!F591)</f>
        <v/>
      </c>
      <c r="AA987" s="23"/>
    </row>
    <row r="988" spans="19:27" x14ac:dyDescent="0.25">
      <c r="S988" s="18" t="str">
        <f>IF(T988="","",MAX(S$400:S987)+1)</f>
        <v/>
      </c>
      <c r="T988" s="98" t="str">
        <f>IF(Income!C592=$K$3,Income!B592,"")</f>
        <v/>
      </c>
      <c r="U988" s="99" t="str">
        <f>IF(Income!C592=$K$3,Income!D592,"")</f>
        <v/>
      </c>
      <c r="V988" s="64" t="str">
        <f>IF(U988="","",Income!F592)</f>
        <v/>
      </c>
      <c r="W988" s="109" t="str">
        <f>IF(X988="","",MAX(W$400:W987)+1)</f>
        <v/>
      </c>
      <c r="X988" s="19" t="str">
        <f>IF(Expense!C592=$K$3,Expense!B592,"")</f>
        <v/>
      </c>
      <c r="Y988" s="20" t="str">
        <f>IF(Expense!C592=$K$3,Expense!D592,"")</f>
        <v/>
      </c>
      <c r="Z988" s="21" t="str">
        <f>IF(Y988="","",Expense!F592)</f>
        <v/>
      </c>
      <c r="AA988" s="23"/>
    </row>
    <row r="989" spans="19:27" x14ac:dyDescent="0.25">
      <c r="S989" s="18" t="str">
        <f>IF(T989="","",MAX(S$400:S988)+1)</f>
        <v/>
      </c>
      <c r="T989" s="98" t="str">
        <f>IF(Income!C593=$K$3,Income!B593,"")</f>
        <v/>
      </c>
      <c r="U989" s="99" t="str">
        <f>IF(Income!C593=$K$3,Income!D593,"")</f>
        <v/>
      </c>
      <c r="V989" s="64" t="str">
        <f>IF(U989="","",Income!F593)</f>
        <v/>
      </c>
      <c r="W989" s="109" t="str">
        <f>IF(X989="","",MAX(W$400:W988)+1)</f>
        <v/>
      </c>
      <c r="X989" s="19" t="str">
        <f>IF(Expense!C593=$K$3,Expense!B593,"")</f>
        <v/>
      </c>
      <c r="Y989" s="20" t="str">
        <f>IF(Expense!C593=$K$3,Expense!D593,"")</f>
        <v/>
      </c>
      <c r="Z989" s="21" t="str">
        <f>IF(Y989="","",Expense!F593)</f>
        <v/>
      </c>
      <c r="AA989" s="23"/>
    </row>
    <row r="990" spans="19:27" x14ac:dyDescent="0.25">
      <c r="S990" s="18" t="str">
        <f>IF(T990="","",MAX(S$400:S989)+1)</f>
        <v/>
      </c>
      <c r="T990" s="98" t="str">
        <f>IF(Income!C594=$K$3,Income!B594,"")</f>
        <v/>
      </c>
      <c r="U990" s="99" t="str">
        <f>IF(Income!C594=$K$3,Income!D594,"")</f>
        <v/>
      </c>
      <c r="V990" s="64" t="str">
        <f>IF(U990="","",Income!F594)</f>
        <v/>
      </c>
      <c r="W990" s="109" t="str">
        <f>IF(X990="","",MAX(W$400:W989)+1)</f>
        <v/>
      </c>
      <c r="X990" s="19" t="str">
        <f>IF(Expense!C594=$K$3,Expense!B594,"")</f>
        <v/>
      </c>
      <c r="Y990" s="20" t="str">
        <f>IF(Expense!C594=$K$3,Expense!D594,"")</f>
        <v/>
      </c>
      <c r="Z990" s="21" t="str">
        <f>IF(Y990="","",Expense!F594)</f>
        <v/>
      </c>
      <c r="AA990" s="23"/>
    </row>
    <row r="991" spans="19:27" x14ac:dyDescent="0.25">
      <c r="S991" s="18" t="str">
        <f>IF(T991="","",MAX(S$400:S990)+1)</f>
        <v/>
      </c>
      <c r="T991" s="98" t="str">
        <f>IF(Income!C595=$K$3,Income!B595,"")</f>
        <v/>
      </c>
      <c r="U991" s="99" t="str">
        <f>IF(Income!C595=$K$3,Income!D595,"")</f>
        <v/>
      </c>
      <c r="V991" s="64" t="str">
        <f>IF(U991="","",Income!F595)</f>
        <v/>
      </c>
      <c r="W991" s="109" t="str">
        <f>IF(X991="","",MAX(W$400:W990)+1)</f>
        <v/>
      </c>
      <c r="X991" s="19" t="str">
        <f>IF(Expense!C595=$K$3,Expense!B595,"")</f>
        <v/>
      </c>
      <c r="Y991" s="20" t="str">
        <f>IF(Expense!C595=$K$3,Expense!D595,"")</f>
        <v/>
      </c>
      <c r="Z991" s="21" t="str">
        <f>IF(Y991="","",Expense!F595)</f>
        <v/>
      </c>
      <c r="AA991" s="23"/>
    </row>
    <row r="992" spans="19:27" x14ac:dyDescent="0.25">
      <c r="S992" s="18" t="str">
        <f>IF(T992="","",MAX(S$400:S991)+1)</f>
        <v/>
      </c>
      <c r="T992" s="98" t="str">
        <f>IF(Income!C596=$K$3,Income!B596,"")</f>
        <v/>
      </c>
      <c r="U992" s="99" t="str">
        <f>IF(Income!C596=$K$3,Income!D596,"")</f>
        <v/>
      </c>
      <c r="V992" s="64" t="str">
        <f>IF(U992="","",Income!F596)</f>
        <v/>
      </c>
      <c r="W992" s="109" t="str">
        <f>IF(X992="","",MAX(W$400:W991)+1)</f>
        <v/>
      </c>
      <c r="X992" s="19" t="str">
        <f>IF(Expense!C596=$K$3,Expense!B596,"")</f>
        <v/>
      </c>
      <c r="Y992" s="20" t="str">
        <f>IF(Expense!C596=$K$3,Expense!D596,"")</f>
        <v/>
      </c>
      <c r="Z992" s="21" t="str">
        <f>IF(Y992="","",Expense!F596)</f>
        <v/>
      </c>
      <c r="AA992" s="23"/>
    </row>
    <row r="993" spans="19:27" x14ac:dyDescent="0.25">
      <c r="S993" s="18" t="str">
        <f>IF(T993="","",MAX(S$400:S992)+1)</f>
        <v/>
      </c>
      <c r="T993" s="98" t="str">
        <f>IF(Income!C597=$K$3,Income!B597,"")</f>
        <v/>
      </c>
      <c r="U993" s="99" t="str">
        <f>IF(Income!C597=$K$3,Income!D597,"")</f>
        <v/>
      </c>
      <c r="V993" s="64" t="str">
        <f>IF(U993="","",Income!F597)</f>
        <v/>
      </c>
      <c r="W993" s="109" t="str">
        <f>IF(X993="","",MAX(W$400:W992)+1)</f>
        <v/>
      </c>
      <c r="X993" s="19" t="str">
        <f>IF(Expense!C597=$K$3,Expense!B597,"")</f>
        <v/>
      </c>
      <c r="Y993" s="20" t="str">
        <f>IF(Expense!C597=$K$3,Expense!D597,"")</f>
        <v/>
      </c>
      <c r="Z993" s="21" t="str">
        <f>IF(Y993="","",Expense!F597)</f>
        <v/>
      </c>
      <c r="AA993" s="23"/>
    </row>
    <row r="994" spans="19:27" x14ac:dyDescent="0.25">
      <c r="S994" s="18" t="str">
        <f>IF(T994="","",MAX(S$400:S993)+1)</f>
        <v/>
      </c>
      <c r="T994" s="98" t="str">
        <f>IF(Income!C598=$K$3,Income!B598,"")</f>
        <v/>
      </c>
      <c r="U994" s="99" t="str">
        <f>IF(Income!C598=$K$3,Income!D598,"")</f>
        <v/>
      </c>
      <c r="V994" s="64" t="str">
        <f>IF(U994="","",Income!F598)</f>
        <v/>
      </c>
      <c r="W994" s="109" t="str">
        <f>IF(X994="","",MAX(W$400:W993)+1)</f>
        <v/>
      </c>
      <c r="X994" s="19" t="str">
        <f>IF(Expense!C598=$K$3,Expense!B598,"")</f>
        <v/>
      </c>
      <c r="Y994" s="20" t="str">
        <f>IF(Expense!C598=$K$3,Expense!D598,"")</f>
        <v/>
      </c>
      <c r="Z994" s="21" t="str">
        <f>IF(Y994="","",Expense!F598)</f>
        <v/>
      </c>
      <c r="AA994" s="23"/>
    </row>
    <row r="995" spans="19:27" x14ac:dyDescent="0.25">
      <c r="S995" s="18" t="str">
        <f>IF(T995="","",MAX(S$400:S994)+1)</f>
        <v/>
      </c>
      <c r="T995" s="98" t="str">
        <f>IF(Income!C599=$K$3,Income!B599,"")</f>
        <v/>
      </c>
      <c r="U995" s="99" t="str">
        <f>IF(Income!C599=$K$3,Income!D599,"")</f>
        <v/>
      </c>
      <c r="V995" s="64" t="str">
        <f>IF(U995="","",Income!F599)</f>
        <v/>
      </c>
      <c r="W995" s="109" t="str">
        <f>IF(X995="","",MAX(W$400:W994)+1)</f>
        <v/>
      </c>
      <c r="X995" s="19" t="str">
        <f>IF(Expense!C599=$K$3,Expense!B599,"")</f>
        <v/>
      </c>
      <c r="Y995" s="20" t="str">
        <f>IF(Expense!C599=$K$3,Expense!D599,"")</f>
        <v/>
      </c>
      <c r="Z995" s="21" t="str">
        <f>IF(Y995="","",Expense!F599)</f>
        <v/>
      </c>
      <c r="AA995" s="23"/>
    </row>
    <row r="996" spans="19:27" x14ac:dyDescent="0.25">
      <c r="S996" s="18" t="str">
        <f>IF(T996="","",MAX(S$400:S995)+1)</f>
        <v/>
      </c>
      <c r="T996" s="98" t="str">
        <f>IF(Income!C600=$K$3,Income!B600,"")</f>
        <v/>
      </c>
      <c r="U996" s="99" t="str">
        <f>IF(Income!C600=$K$3,Income!D600,"")</f>
        <v/>
      </c>
      <c r="V996" s="64" t="str">
        <f>IF(U996="","",Income!F600)</f>
        <v/>
      </c>
      <c r="W996" s="109" t="str">
        <f>IF(X996="","",MAX(W$400:W995)+1)</f>
        <v/>
      </c>
      <c r="X996" s="19" t="str">
        <f>IF(Expense!C600=$K$3,Expense!B600,"")</f>
        <v/>
      </c>
      <c r="Y996" s="20" t="str">
        <f>IF(Expense!C600=$K$3,Expense!D600,"")</f>
        <v/>
      </c>
      <c r="Z996" s="21" t="str">
        <f>IF(Y996="","",Expense!F600)</f>
        <v/>
      </c>
      <c r="AA996" s="23"/>
    </row>
    <row r="997" spans="19:27" x14ac:dyDescent="0.25">
      <c r="S997" s="18" t="str">
        <f>IF(T997="","",MAX(S$400:S996)+1)</f>
        <v/>
      </c>
      <c r="T997" s="98" t="str">
        <f>IF(Income!C601=$K$3,Income!B601,"")</f>
        <v/>
      </c>
      <c r="U997" s="99" t="str">
        <f>IF(Income!C601=$K$3,Income!D601,"")</f>
        <v/>
      </c>
      <c r="V997" s="64" t="str">
        <f>IF(U997="","",Income!F601)</f>
        <v/>
      </c>
      <c r="W997" s="109" t="str">
        <f>IF(X997="","",MAX(W$400:W996)+1)</f>
        <v/>
      </c>
      <c r="X997" s="19" t="str">
        <f>IF(Expense!C601=$K$3,Expense!B601,"")</f>
        <v/>
      </c>
      <c r="Y997" s="20" t="str">
        <f>IF(Expense!C601=$K$3,Expense!D601,"")</f>
        <v/>
      </c>
      <c r="Z997" s="21" t="str">
        <f>IF(Y997="","",Expense!F601)</f>
        <v/>
      </c>
      <c r="AA997" s="23"/>
    </row>
    <row r="998" spans="19:27" x14ac:dyDescent="0.25">
      <c r="S998" s="18" t="str">
        <f>IF(T998="","",MAX(S$400:S997)+1)</f>
        <v/>
      </c>
      <c r="T998" s="98" t="str">
        <f>IF(Income!C602=$K$3,Income!B602,"")</f>
        <v/>
      </c>
      <c r="U998" s="99" t="str">
        <f>IF(Income!C602=$K$3,Income!D602,"")</f>
        <v/>
      </c>
      <c r="V998" s="64" t="str">
        <f>IF(U998="","",Income!F602)</f>
        <v/>
      </c>
      <c r="W998" s="109" t="str">
        <f>IF(X998="","",MAX(W$400:W997)+1)</f>
        <v/>
      </c>
      <c r="X998" s="19" t="str">
        <f>IF(Expense!C602=$K$3,Expense!B602,"")</f>
        <v/>
      </c>
      <c r="Y998" s="20" t="str">
        <f>IF(Expense!C602=$K$3,Expense!D602,"")</f>
        <v/>
      </c>
      <c r="Z998" s="21" t="str">
        <f>IF(Y998="","",Expense!F602)</f>
        <v/>
      </c>
      <c r="AA998" s="23"/>
    </row>
    <row r="999" spans="19:27" x14ac:dyDescent="0.25">
      <c r="S999" s="18" t="str">
        <f>IF(T999="","",MAX(S$400:S998)+1)</f>
        <v/>
      </c>
      <c r="T999" s="98" t="str">
        <f>IF(Income!C603=$K$3,Income!B603,"")</f>
        <v/>
      </c>
      <c r="U999" s="99" t="str">
        <f>IF(Income!C603=$K$3,Income!D603,"")</f>
        <v/>
      </c>
      <c r="V999" s="64" t="str">
        <f>IF(U999="","",Income!F603)</f>
        <v/>
      </c>
      <c r="W999" s="109" t="str">
        <f>IF(X999="","",MAX(W$400:W998)+1)</f>
        <v/>
      </c>
      <c r="X999" s="19" t="str">
        <f>IF(Expense!C603=$K$3,Expense!B603,"")</f>
        <v/>
      </c>
      <c r="Y999" s="20" t="str">
        <f>IF(Expense!C603=$K$3,Expense!D603,"")</f>
        <v/>
      </c>
      <c r="Z999" s="21" t="str">
        <f>IF(Y999="","",Expense!F603)</f>
        <v/>
      </c>
      <c r="AA999" s="23"/>
    </row>
    <row r="1000" spans="19:27" x14ac:dyDescent="0.25">
      <c r="S1000" s="18" t="str">
        <f>IF(T1000="","",MAX(S$400:S999)+1)</f>
        <v/>
      </c>
      <c r="T1000" s="98" t="str">
        <f>IF(Income!C604=$K$3,Income!B604,"")</f>
        <v/>
      </c>
      <c r="U1000" s="99" t="str">
        <f>IF(Income!C604=$K$3,Income!D604,"")</f>
        <v/>
      </c>
      <c r="V1000" s="64" t="str">
        <f>IF(U1000="","",Income!F604)</f>
        <v/>
      </c>
      <c r="W1000" s="109" t="str">
        <f>IF(X1000="","",MAX(W$400:W999)+1)</f>
        <v/>
      </c>
      <c r="X1000" s="19" t="str">
        <f>IF(Expense!C604=$K$3,Expense!B604,"")</f>
        <v/>
      </c>
      <c r="Y1000" s="20" t="str">
        <f>IF(Expense!C604=$K$3,Expense!D604,"")</f>
        <v/>
      </c>
      <c r="Z1000" s="21" t="str">
        <f>IF(Y1000="","",Expense!F604)</f>
        <v/>
      </c>
      <c r="AA1000" s="23"/>
    </row>
    <row r="1001" spans="19:27" x14ac:dyDescent="0.25">
      <c r="S1001" s="18" t="str">
        <f>IF(T1001="","",MAX(S$400:S1000)+1)</f>
        <v/>
      </c>
      <c r="T1001" s="98" t="str">
        <f>IF(Income!C605=$K$3,Income!B605,"")</f>
        <v/>
      </c>
      <c r="U1001" s="99" t="str">
        <f>IF(Income!C605=$K$3,Income!D605,"")</f>
        <v/>
      </c>
      <c r="V1001" s="64" t="str">
        <f>IF(U1001="","",Income!F605)</f>
        <v/>
      </c>
      <c r="W1001" s="109" t="str">
        <f>IF(X1001="","",MAX(W$400:W1000)+1)</f>
        <v/>
      </c>
      <c r="X1001" s="19" t="str">
        <f>IF(Expense!C605=$K$3,Expense!B605,"")</f>
        <v/>
      </c>
      <c r="Y1001" s="20" t="str">
        <f>IF(Expense!C605=$K$3,Expense!D605,"")</f>
        <v/>
      </c>
      <c r="Z1001" s="21" t="str">
        <f>IF(Y1001="","",Expense!F605)</f>
        <v/>
      </c>
      <c r="AA1001" s="23"/>
    </row>
    <row r="1002" spans="19:27" x14ac:dyDescent="0.25">
      <c r="S1002" s="18" t="str">
        <f>IF(T1002="","",MAX(S$400:S1001)+1)</f>
        <v/>
      </c>
      <c r="T1002" s="98" t="str">
        <f>IF(Income!C606=$K$3,Income!B606,"")</f>
        <v/>
      </c>
      <c r="U1002" s="99" t="str">
        <f>IF(Income!C606=$K$3,Income!D606,"")</f>
        <v/>
      </c>
      <c r="V1002" s="64" t="str">
        <f>IF(U1002="","",Income!F606)</f>
        <v/>
      </c>
      <c r="W1002" s="109" t="str">
        <f>IF(X1002="","",MAX(W$400:W1001)+1)</f>
        <v/>
      </c>
      <c r="X1002" s="19" t="str">
        <f>IF(Expense!C606=$K$3,Expense!B606,"")</f>
        <v/>
      </c>
      <c r="Y1002" s="20" t="str">
        <f>IF(Expense!C606=$K$3,Expense!D606,"")</f>
        <v/>
      </c>
      <c r="Z1002" s="21" t="str">
        <f>IF(Y1002="","",Expense!F606)</f>
        <v/>
      </c>
      <c r="AA1002" s="23"/>
    </row>
    <row r="1003" spans="19:27" x14ac:dyDescent="0.25">
      <c r="S1003" s="18" t="str">
        <f>IF(T1003="","",MAX(S$400:S1002)+1)</f>
        <v/>
      </c>
      <c r="T1003" s="98" t="str">
        <f>IF(Income!C607=$K$3,Income!B607,"")</f>
        <v/>
      </c>
      <c r="U1003" s="99" t="str">
        <f>IF(Income!C607=$K$3,Income!D607,"")</f>
        <v/>
      </c>
      <c r="V1003" s="64" t="str">
        <f>IF(U1003="","",Income!F607)</f>
        <v/>
      </c>
      <c r="W1003" s="109" t="str">
        <f>IF(X1003="","",MAX(W$400:W1002)+1)</f>
        <v/>
      </c>
      <c r="X1003" s="19" t="str">
        <f>IF(Expense!C607=$K$3,Expense!B607,"")</f>
        <v/>
      </c>
      <c r="Y1003" s="20" t="str">
        <f>IF(Expense!C607=$K$3,Expense!D607,"")</f>
        <v/>
      </c>
      <c r="Z1003" s="21" t="str">
        <f>IF(Y1003="","",Expense!F607)</f>
        <v/>
      </c>
      <c r="AA1003" s="23"/>
    </row>
    <row r="1004" spans="19:27" x14ac:dyDescent="0.25">
      <c r="S1004" s="18" t="str">
        <f>IF(T1004="","",MAX(S$400:S1003)+1)</f>
        <v/>
      </c>
      <c r="T1004" s="98" t="str">
        <f>IF(Income!C608=$K$3,Income!B608,"")</f>
        <v/>
      </c>
      <c r="U1004" s="99" t="str">
        <f>IF(Income!C608=$K$3,Income!D608,"")</f>
        <v/>
      </c>
      <c r="V1004" s="64" t="str">
        <f>IF(U1004="","",Income!F608)</f>
        <v/>
      </c>
      <c r="W1004" s="109" t="str">
        <f>IF(X1004="","",MAX(W$400:W1003)+1)</f>
        <v/>
      </c>
      <c r="X1004" s="19" t="str">
        <f>IF(Expense!C608=$K$3,Expense!B608,"")</f>
        <v/>
      </c>
      <c r="Y1004" s="20" t="str">
        <f>IF(Expense!C608=$K$3,Expense!D608,"")</f>
        <v/>
      </c>
      <c r="Z1004" s="21" t="str">
        <f>IF(Y1004="","",Expense!F608)</f>
        <v/>
      </c>
      <c r="AA1004" s="23"/>
    </row>
    <row r="1005" spans="19:27" x14ac:dyDescent="0.25">
      <c r="S1005" s="18" t="str">
        <f>IF(T1005="","",MAX(S$400:S1004)+1)</f>
        <v/>
      </c>
      <c r="T1005" s="98" t="str">
        <f>IF(Income!C609=$K$3,Income!B609,"")</f>
        <v/>
      </c>
      <c r="U1005" s="99" t="str">
        <f>IF(Income!C609=$K$3,Income!D609,"")</f>
        <v/>
      </c>
      <c r="V1005" s="64" t="str">
        <f>IF(U1005="","",Income!F609)</f>
        <v/>
      </c>
      <c r="W1005" s="109" t="str">
        <f>IF(X1005="","",MAX(W$400:W1004)+1)</f>
        <v/>
      </c>
      <c r="X1005" s="19" t="str">
        <f>IF(Expense!C609=$K$3,Expense!B609,"")</f>
        <v/>
      </c>
      <c r="Y1005" s="20" t="str">
        <f>IF(Expense!C609=$K$3,Expense!D609,"")</f>
        <v/>
      </c>
      <c r="Z1005" s="21" t="str">
        <f>IF(Y1005="","",Expense!F609)</f>
        <v/>
      </c>
      <c r="AA1005" s="23"/>
    </row>
    <row r="1006" spans="19:27" x14ac:dyDescent="0.25">
      <c r="S1006" s="18" t="str">
        <f>IF(T1006="","",MAX(S$400:S1005)+1)</f>
        <v/>
      </c>
      <c r="T1006" s="98" t="str">
        <f>IF(Income!C610=$K$3,Income!B610,"")</f>
        <v/>
      </c>
      <c r="U1006" s="99" t="str">
        <f>IF(Income!C610=$K$3,Income!D610,"")</f>
        <v/>
      </c>
      <c r="V1006" s="64" t="str">
        <f>IF(U1006="","",Income!F610)</f>
        <v/>
      </c>
      <c r="W1006" s="109" t="str">
        <f>IF(X1006="","",MAX(W$400:W1005)+1)</f>
        <v/>
      </c>
      <c r="X1006" s="19" t="str">
        <f>IF(Expense!C610=$K$3,Expense!B610,"")</f>
        <v/>
      </c>
      <c r="Y1006" s="20" t="str">
        <f>IF(Expense!C610=$K$3,Expense!D610,"")</f>
        <v/>
      </c>
      <c r="Z1006" s="21" t="str">
        <f>IF(Y1006="","",Expense!F610)</f>
        <v/>
      </c>
      <c r="AA1006" s="23"/>
    </row>
    <row r="1007" spans="19:27" x14ac:dyDescent="0.25">
      <c r="S1007" s="18" t="str">
        <f>IF(T1007="","",MAX(S$400:S1006)+1)</f>
        <v/>
      </c>
      <c r="T1007" s="98" t="str">
        <f>IF(Income!C611=$K$3,Income!B611,"")</f>
        <v/>
      </c>
      <c r="U1007" s="99" t="str">
        <f>IF(Income!C611=$K$3,Income!D611,"")</f>
        <v/>
      </c>
      <c r="V1007" s="64" t="str">
        <f>IF(U1007="","",Income!F611)</f>
        <v/>
      </c>
      <c r="W1007" s="109" t="str">
        <f>IF(X1007="","",MAX(W$400:W1006)+1)</f>
        <v/>
      </c>
      <c r="X1007" s="19" t="str">
        <f>IF(Expense!C611=$K$3,Expense!B611,"")</f>
        <v/>
      </c>
      <c r="Y1007" s="20" t="str">
        <f>IF(Expense!C611=$K$3,Expense!D611,"")</f>
        <v/>
      </c>
      <c r="Z1007" s="21" t="str">
        <f>IF(Y1007="","",Expense!F611)</f>
        <v/>
      </c>
      <c r="AA1007" s="23"/>
    </row>
    <row r="1008" spans="19:27" x14ac:dyDescent="0.25">
      <c r="S1008" s="18" t="str">
        <f>IF(T1008="","",MAX(S$400:S1007)+1)</f>
        <v/>
      </c>
      <c r="T1008" s="98" t="str">
        <f>IF(Income!C612=$K$3,Income!B612,"")</f>
        <v/>
      </c>
      <c r="U1008" s="99" t="str">
        <f>IF(Income!C612=$K$3,Income!D612,"")</f>
        <v/>
      </c>
      <c r="V1008" s="64" t="str">
        <f>IF(U1008="","",Income!F612)</f>
        <v/>
      </c>
      <c r="W1008" s="109" t="str">
        <f>IF(X1008="","",MAX(W$400:W1007)+1)</f>
        <v/>
      </c>
      <c r="X1008" s="19" t="str">
        <f>IF(Expense!C612=$K$3,Expense!B612,"")</f>
        <v/>
      </c>
      <c r="Y1008" s="20" t="str">
        <f>IF(Expense!C612=$K$3,Expense!D612,"")</f>
        <v/>
      </c>
      <c r="Z1008" s="21" t="str">
        <f>IF(Y1008="","",Expense!F612)</f>
        <v/>
      </c>
      <c r="AA1008" s="23"/>
    </row>
    <row r="1009" spans="19:27" x14ac:dyDescent="0.25">
      <c r="S1009" s="18" t="str">
        <f>IF(T1009="","",MAX(S$400:S1008)+1)</f>
        <v/>
      </c>
      <c r="T1009" s="98" t="str">
        <f>IF(Income!C613=$K$3,Income!B613,"")</f>
        <v/>
      </c>
      <c r="U1009" s="99" t="str">
        <f>IF(Income!C613=$K$3,Income!D613,"")</f>
        <v/>
      </c>
      <c r="V1009" s="64" t="str">
        <f>IF(U1009="","",Income!F613)</f>
        <v/>
      </c>
      <c r="W1009" s="109" t="str">
        <f>IF(X1009="","",MAX(W$400:W1008)+1)</f>
        <v/>
      </c>
      <c r="X1009" s="19" t="str">
        <f>IF(Expense!C613=$K$3,Expense!B613,"")</f>
        <v/>
      </c>
      <c r="Y1009" s="20" t="str">
        <f>IF(Expense!C613=$K$3,Expense!D613,"")</f>
        <v/>
      </c>
      <c r="Z1009" s="21" t="str">
        <f>IF(Y1009="","",Expense!F613)</f>
        <v/>
      </c>
      <c r="AA1009" s="23"/>
    </row>
    <row r="1010" spans="19:27" x14ac:dyDescent="0.25">
      <c r="S1010" s="18" t="str">
        <f>IF(T1010="","",MAX(S$400:S1009)+1)</f>
        <v/>
      </c>
      <c r="T1010" s="98" t="str">
        <f>IF(Income!C614=$K$3,Income!B614,"")</f>
        <v/>
      </c>
      <c r="U1010" s="99" t="str">
        <f>IF(Income!C614=$K$3,Income!D614,"")</f>
        <v/>
      </c>
      <c r="V1010" s="64" t="str">
        <f>IF(U1010="","",Income!F614)</f>
        <v/>
      </c>
      <c r="W1010" s="109" t="str">
        <f>IF(X1010="","",MAX(W$400:W1009)+1)</f>
        <v/>
      </c>
      <c r="X1010" s="19" t="str">
        <f>IF(Expense!C614=$K$3,Expense!B614,"")</f>
        <v/>
      </c>
      <c r="Y1010" s="20" t="str">
        <f>IF(Expense!C614=$K$3,Expense!D614,"")</f>
        <v/>
      </c>
      <c r="Z1010" s="21" t="str">
        <f>IF(Y1010="","",Expense!F614)</f>
        <v/>
      </c>
      <c r="AA1010" s="23"/>
    </row>
    <row r="1011" spans="19:27" x14ac:dyDescent="0.25">
      <c r="S1011" s="18" t="str">
        <f>IF(T1011="","",MAX(S$400:S1010)+1)</f>
        <v/>
      </c>
      <c r="T1011" s="98" t="str">
        <f>IF(Income!C615=$K$3,Income!B615,"")</f>
        <v/>
      </c>
      <c r="U1011" s="99" t="str">
        <f>IF(Income!C615=$K$3,Income!D615,"")</f>
        <v/>
      </c>
      <c r="V1011" s="64" t="str">
        <f>IF(U1011="","",Income!F615)</f>
        <v/>
      </c>
      <c r="W1011" s="109" t="str">
        <f>IF(X1011="","",MAX(W$400:W1010)+1)</f>
        <v/>
      </c>
      <c r="X1011" s="19" t="str">
        <f>IF(Expense!C615=$K$3,Expense!B615,"")</f>
        <v/>
      </c>
      <c r="Y1011" s="20" t="str">
        <f>IF(Expense!C615=$K$3,Expense!D615,"")</f>
        <v/>
      </c>
      <c r="Z1011" s="21" t="str">
        <f>IF(Y1011="","",Expense!F615)</f>
        <v/>
      </c>
      <c r="AA1011" s="23"/>
    </row>
    <row r="1012" spans="19:27" x14ac:dyDescent="0.25">
      <c r="S1012" s="18" t="str">
        <f>IF(T1012="","",MAX(S$400:S1011)+1)</f>
        <v/>
      </c>
      <c r="T1012" s="98" t="str">
        <f>IF(Income!C616=$K$3,Income!B616,"")</f>
        <v/>
      </c>
      <c r="U1012" s="99" t="str">
        <f>IF(Income!C616=$K$3,Income!D616,"")</f>
        <v/>
      </c>
      <c r="V1012" s="64" t="str">
        <f>IF(U1012="","",Income!F616)</f>
        <v/>
      </c>
      <c r="W1012" s="109" t="str">
        <f>IF(X1012="","",MAX(W$400:W1011)+1)</f>
        <v/>
      </c>
      <c r="X1012" s="19" t="str">
        <f>IF(Expense!C616=$K$3,Expense!B616,"")</f>
        <v/>
      </c>
      <c r="Y1012" s="20" t="str">
        <f>IF(Expense!C616=$K$3,Expense!D616,"")</f>
        <v/>
      </c>
      <c r="Z1012" s="21" t="str">
        <f>IF(Y1012="","",Expense!F616)</f>
        <v/>
      </c>
      <c r="AA1012" s="23"/>
    </row>
    <row r="1013" spans="19:27" x14ac:dyDescent="0.25">
      <c r="S1013" s="18" t="str">
        <f>IF(T1013="","",MAX(S$400:S1012)+1)</f>
        <v/>
      </c>
      <c r="T1013" s="98" t="str">
        <f>IF(Income!C617=$K$3,Income!B617,"")</f>
        <v/>
      </c>
      <c r="U1013" s="99" t="str">
        <f>IF(Income!C617=$K$3,Income!D617,"")</f>
        <v/>
      </c>
      <c r="V1013" s="64" t="str">
        <f>IF(U1013="","",Income!F617)</f>
        <v/>
      </c>
      <c r="W1013" s="109" t="str">
        <f>IF(X1013="","",MAX(W$400:W1012)+1)</f>
        <v/>
      </c>
      <c r="X1013" s="19" t="str">
        <f>IF(Expense!C617=$K$3,Expense!B617,"")</f>
        <v/>
      </c>
      <c r="Y1013" s="20" t="str">
        <f>IF(Expense!C617=$K$3,Expense!D617,"")</f>
        <v/>
      </c>
      <c r="Z1013" s="21" t="str">
        <f>IF(Y1013="","",Expense!F617)</f>
        <v/>
      </c>
      <c r="AA1013" s="23"/>
    </row>
    <row r="1014" spans="19:27" x14ac:dyDescent="0.25">
      <c r="S1014" s="18" t="str">
        <f>IF(T1014="","",MAX(S$400:S1013)+1)</f>
        <v/>
      </c>
      <c r="T1014" s="98" t="str">
        <f>IF(Income!C618=$K$3,Income!B618,"")</f>
        <v/>
      </c>
      <c r="U1014" s="99" t="str">
        <f>IF(Income!C618=$K$3,Income!D618,"")</f>
        <v/>
      </c>
      <c r="V1014" s="64" t="str">
        <f>IF(U1014="","",Income!F618)</f>
        <v/>
      </c>
      <c r="W1014" s="109" t="str">
        <f>IF(X1014="","",MAX(W$400:W1013)+1)</f>
        <v/>
      </c>
      <c r="X1014" s="19" t="str">
        <f>IF(Expense!C618=$K$3,Expense!B618,"")</f>
        <v/>
      </c>
      <c r="Y1014" s="20" t="str">
        <f>IF(Expense!C618=$K$3,Expense!D618,"")</f>
        <v/>
      </c>
      <c r="Z1014" s="21" t="str">
        <f>IF(Y1014="","",Expense!F618)</f>
        <v/>
      </c>
      <c r="AA1014" s="23"/>
    </row>
    <row r="1015" spans="19:27" x14ac:dyDescent="0.25">
      <c r="S1015" s="18" t="str">
        <f>IF(T1015="","",MAX(S$400:S1014)+1)</f>
        <v/>
      </c>
      <c r="T1015" s="98" t="str">
        <f>IF(Income!C619=$K$3,Income!B619,"")</f>
        <v/>
      </c>
      <c r="U1015" s="99" t="str">
        <f>IF(Income!C619=$K$3,Income!D619,"")</f>
        <v/>
      </c>
      <c r="V1015" s="64" t="str">
        <f>IF(U1015="","",Income!F619)</f>
        <v/>
      </c>
      <c r="W1015" s="109" t="str">
        <f>IF(X1015="","",MAX(W$400:W1014)+1)</f>
        <v/>
      </c>
      <c r="X1015" s="19" t="str">
        <f>IF(Expense!C619=$K$3,Expense!B619,"")</f>
        <v/>
      </c>
      <c r="Y1015" s="20" t="str">
        <f>IF(Expense!C619=$K$3,Expense!D619,"")</f>
        <v/>
      </c>
      <c r="Z1015" s="21" t="str">
        <f>IF(Y1015="","",Expense!F619)</f>
        <v/>
      </c>
      <c r="AA1015" s="23"/>
    </row>
    <row r="1016" spans="19:27" x14ac:dyDescent="0.25">
      <c r="S1016" s="18" t="str">
        <f>IF(T1016="","",MAX(S$400:S1015)+1)</f>
        <v/>
      </c>
      <c r="T1016" s="98" t="str">
        <f>IF(Income!C620=$K$3,Income!B620,"")</f>
        <v/>
      </c>
      <c r="U1016" s="99" t="str">
        <f>IF(Income!C620=$K$3,Income!D620,"")</f>
        <v/>
      </c>
      <c r="V1016" s="64" t="str">
        <f>IF(U1016="","",Income!F620)</f>
        <v/>
      </c>
      <c r="W1016" s="109" t="str">
        <f>IF(X1016="","",MAX(W$400:W1015)+1)</f>
        <v/>
      </c>
      <c r="X1016" s="19" t="str">
        <f>IF(Expense!C620=$K$3,Expense!B620,"")</f>
        <v/>
      </c>
      <c r="Y1016" s="20" t="str">
        <f>IF(Expense!C620=$K$3,Expense!D620,"")</f>
        <v/>
      </c>
      <c r="Z1016" s="21" t="str">
        <f>IF(Y1016="","",Expense!F620)</f>
        <v/>
      </c>
      <c r="AA1016" s="23"/>
    </row>
    <row r="1017" spans="19:27" x14ac:dyDescent="0.25">
      <c r="S1017" s="18" t="str">
        <f>IF(T1017="","",MAX(S$400:S1016)+1)</f>
        <v/>
      </c>
      <c r="T1017" s="98" t="str">
        <f>IF(Income!C621=$K$3,Income!B621,"")</f>
        <v/>
      </c>
      <c r="U1017" s="99" t="str">
        <f>IF(Income!C621=$K$3,Income!D621,"")</f>
        <v/>
      </c>
      <c r="V1017" s="64" t="str">
        <f>IF(U1017="","",Income!F621)</f>
        <v/>
      </c>
      <c r="W1017" s="109" t="str">
        <f>IF(X1017="","",MAX(W$400:W1016)+1)</f>
        <v/>
      </c>
      <c r="X1017" s="19" t="str">
        <f>IF(Expense!C621=$K$3,Expense!B621,"")</f>
        <v/>
      </c>
      <c r="Y1017" s="20" t="str">
        <f>IF(Expense!C621=$K$3,Expense!D621,"")</f>
        <v/>
      </c>
      <c r="Z1017" s="21" t="str">
        <f>IF(Y1017="","",Expense!F621)</f>
        <v/>
      </c>
      <c r="AA1017" s="23"/>
    </row>
    <row r="1018" spans="19:27" x14ac:dyDescent="0.25">
      <c r="S1018" s="18" t="str">
        <f>IF(T1018="","",MAX(S$400:S1017)+1)</f>
        <v/>
      </c>
      <c r="T1018" s="98" t="str">
        <f>IF(Income!C622=$K$3,Income!B622,"")</f>
        <v/>
      </c>
      <c r="U1018" s="99" t="str">
        <f>IF(Income!C622=$K$3,Income!D622,"")</f>
        <v/>
      </c>
      <c r="V1018" s="64" t="str">
        <f>IF(U1018="","",Income!F622)</f>
        <v/>
      </c>
      <c r="W1018" s="109" t="str">
        <f>IF(X1018="","",MAX(W$400:W1017)+1)</f>
        <v/>
      </c>
      <c r="X1018" s="19" t="str">
        <f>IF(Expense!C622=$K$3,Expense!B622,"")</f>
        <v/>
      </c>
      <c r="Y1018" s="20" t="str">
        <f>IF(Expense!C622=$K$3,Expense!D622,"")</f>
        <v/>
      </c>
      <c r="Z1018" s="21" t="str">
        <f>IF(Y1018="","",Expense!F622)</f>
        <v/>
      </c>
      <c r="AA1018" s="23"/>
    </row>
    <row r="1019" spans="19:27" x14ac:dyDescent="0.25">
      <c r="S1019" s="18" t="str">
        <f>IF(T1019="","",MAX(S$400:S1018)+1)</f>
        <v/>
      </c>
      <c r="T1019" s="98" t="str">
        <f>IF(Income!C623=$K$3,Income!B623,"")</f>
        <v/>
      </c>
      <c r="U1019" s="99" t="str">
        <f>IF(Income!C623=$K$3,Income!D623,"")</f>
        <v/>
      </c>
      <c r="V1019" s="64" t="str">
        <f>IF(U1019="","",Income!F623)</f>
        <v/>
      </c>
      <c r="W1019" s="109" t="str">
        <f>IF(X1019="","",MAX(W$400:W1018)+1)</f>
        <v/>
      </c>
      <c r="X1019" s="19" t="str">
        <f>IF(Expense!C623=$K$3,Expense!B623,"")</f>
        <v/>
      </c>
      <c r="Y1019" s="20" t="str">
        <f>IF(Expense!C623=$K$3,Expense!D623,"")</f>
        <v/>
      </c>
      <c r="Z1019" s="21" t="str">
        <f>IF(Y1019="","",Expense!F623)</f>
        <v/>
      </c>
      <c r="AA1019" s="23"/>
    </row>
    <row r="1020" spans="19:27" x14ac:dyDescent="0.25">
      <c r="S1020" s="18" t="str">
        <f>IF(T1020="","",MAX(S$400:S1019)+1)</f>
        <v/>
      </c>
      <c r="T1020" s="98" t="str">
        <f>IF(Income!C624=$K$3,Income!B624,"")</f>
        <v/>
      </c>
      <c r="U1020" s="99" t="str">
        <f>IF(Income!C624=$K$3,Income!D624,"")</f>
        <v/>
      </c>
      <c r="V1020" s="64" t="str">
        <f>IF(U1020="","",Income!F624)</f>
        <v/>
      </c>
      <c r="W1020" s="109" t="str">
        <f>IF(X1020="","",MAX(W$400:W1019)+1)</f>
        <v/>
      </c>
      <c r="X1020" s="19" t="str">
        <f>IF(Expense!C624=$K$3,Expense!B624,"")</f>
        <v/>
      </c>
      <c r="Y1020" s="20" t="str">
        <f>IF(Expense!C624=$K$3,Expense!D624,"")</f>
        <v/>
      </c>
      <c r="Z1020" s="21" t="str">
        <f>IF(Y1020="","",Expense!F624)</f>
        <v/>
      </c>
      <c r="AA1020" s="23"/>
    </row>
    <row r="1021" spans="19:27" x14ac:dyDescent="0.25">
      <c r="S1021" s="18" t="str">
        <f>IF(T1021="","",MAX(S$400:S1020)+1)</f>
        <v/>
      </c>
      <c r="T1021" s="98" t="str">
        <f>IF(Income!C625=$K$3,Income!B625,"")</f>
        <v/>
      </c>
      <c r="U1021" s="99" t="str">
        <f>IF(Income!C625=$K$3,Income!D625,"")</f>
        <v/>
      </c>
      <c r="V1021" s="64" t="str">
        <f>IF(U1021="","",Income!F625)</f>
        <v/>
      </c>
      <c r="W1021" s="109" t="str">
        <f>IF(X1021="","",MAX(W$400:W1020)+1)</f>
        <v/>
      </c>
      <c r="X1021" s="19" t="str">
        <f>IF(Expense!C625=$K$3,Expense!B625,"")</f>
        <v/>
      </c>
      <c r="Y1021" s="20" t="str">
        <f>IF(Expense!C625=$K$3,Expense!D625,"")</f>
        <v/>
      </c>
      <c r="Z1021" s="21" t="str">
        <f>IF(Y1021="","",Expense!F625)</f>
        <v/>
      </c>
      <c r="AA1021" s="23"/>
    </row>
    <row r="1022" spans="19:27" x14ac:dyDescent="0.25">
      <c r="S1022" s="18" t="str">
        <f>IF(T1022="","",MAX(S$400:S1021)+1)</f>
        <v/>
      </c>
      <c r="T1022" s="98" t="str">
        <f>IF(Income!C626=$K$3,Income!B626,"")</f>
        <v/>
      </c>
      <c r="U1022" s="99" t="str">
        <f>IF(Income!C626=$K$3,Income!D626,"")</f>
        <v/>
      </c>
      <c r="V1022" s="64" t="str">
        <f>IF(U1022="","",Income!F626)</f>
        <v/>
      </c>
      <c r="W1022" s="109" t="str">
        <f>IF(X1022="","",MAX(W$400:W1021)+1)</f>
        <v/>
      </c>
      <c r="X1022" s="19" t="str">
        <f>IF(Expense!C626=$K$3,Expense!B626,"")</f>
        <v/>
      </c>
      <c r="Y1022" s="20" t="str">
        <f>IF(Expense!C626=$K$3,Expense!D626,"")</f>
        <v/>
      </c>
      <c r="Z1022" s="21" t="str">
        <f>IF(Y1022="","",Expense!F626)</f>
        <v/>
      </c>
      <c r="AA1022" s="23"/>
    </row>
    <row r="1023" spans="19:27" x14ac:dyDescent="0.25">
      <c r="S1023" s="18" t="str">
        <f>IF(T1023="","",MAX(S$400:S1022)+1)</f>
        <v/>
      </c>
      <c r="T1023" s="98" t="str">
        <f>IF(Income!C627=$K$3,Income!B627,"")</f>
        <v/>
      </c>
      <c r="U1023" s="99" t="str">
        <f>IF(Income!C627=$K$3,Income!D627,"")</f>
        <v/>
      </c>
      <c r="V1023" s="64" t="str">
        <f>IF(U1023="","",Income!F627)</f>
        <v/>
      </c>
      <c r="W1023" s="109" t="str">
        <f>IF(X1023="","",MAX(W$400:W1022)+1)</f>
        <v/>
      </c>
      <c r="X1023" s="19" t="str">
        <f>IF(Expense!C627=$K$3,Expense!B627,"")</f>
        <v/>
      </c>
      <c r="Y1023" s="20" t="str">
        <f>IF(Expense!C627=$K$3,Expense!D627,"")</f>
        <v/>
      </c>
      <c r="Z1023" s="21" t="str">
        <f>IF(Y1023="","",Expense!F627)</f>
        <v/>
      </c>
      <c r="AA1023" s="23"/>
    </row>
    <row r="1024" spans="19:27" x14ac:dyDescent="0.25">
      <c r="S1024" s="18" t="str">
        <f>IF(T1024="","",MAX(S$400:S1023)+1)</f>
        <v/>
      </c>
      <c r="T1024" s="98" t="str">
        <f>IF(Income!C628=$K$3,Income!B628,"")</f>
        <v/>
      </c>
      <c r="U1024" s="99" t="str">
        <f>IF(Income!C628=$K$3,Income!D628,"")</f>
        <v/>
      </c>
      <c r="V1024" s="64" t="str">
        <f>IF(U1024="","",Income!F628)</f>
        <v/>
      </c>
      <c r="W1024" s="109" t="str">
        <f>IF(X1024="","",MAX(W$400:W1023)+1)</f>
        <v/>
      </c>
      <c r="X1024" s="19" t="str">
        <f>IF(Expense!C628=$K$3,Expense!B628,"")</f>
        <v/>
      </c>
      <c r="Y1024" s="20" t="str">
        <f>IF(Expense!C628=$K$3,Expense!D628,"")</f>
        <v/>
      </c>
      <c r="Z1024" s="21" t="str">
        <f>IF(Y1024="","",Expense!F628)</f>
        <v/>
      </c>
      <c r="AA1024" s="23"/>
    </row>
    <row r="1025" spans="19:27" x14ac:dyDescent="0.25">
      <c r="S1025" s="18" t="str">
        <f>IF(T1025="","",MAX(S$400:S1024)+1)</f>
        <v/>
      </c>
      <c r="T1025" s="98" t="str">
        <f>IF(Income!C629=$K$3,Income!B629,"")</f>
        <v/>
      </c>
      <c r="U1025" s="99" t="str">
        <f>IF(Income!C629=$K$3,Income!D629,"")</f>
        <v/>
      </c>
      <c r="V1025" s="64" t="str">
        <f>IF(U1025="","",Income!F629)</f>
        <v/>
      </c>
      <c r="W1025" s="109" t="str">
        <f>IF(X1025="","",MAX(W$400:W1024)+1)</f>
        <v/>
      </c>
      <c r="X1025" s="19" t="str">
        <f>IF(Expense!C629=$K$3,Expense!B629,"")</f>
        <v/>
      </c>
      <c r="Y1025" s="20" t="str">
        <f>IF(Expense!C629=$K$3,Expense!D629,"")</f>
        <v/>
      </c>
      <c r="Z1025" s="21" t="str">
        <f>IF(Y1025="","",Expense!F629)</f>
        <v/>
      </c>
      <c r="AA1025" s="23"/>
    </row>
    <row r="1026" spans="19:27" x14ac:dyDescent="0.25">
      <c r="S1026" s="18" t="str">
        <f>IF(T1026="","",MAX(S$400:S1025)+1)</f>
        <v/>
      </c>
      <c r="T1026" s="98" t="str">
        <f>IF(Income!C630=$K$3,Income!B630,"")</f>
        <v/>
      </c>
      <c r="U1026" s="99" t="str">
        <f>IF(Income!C630=$K$3,Income!D630,"")</f>
        <v/>
      </c>
      <c r="V1026" s="64" t="str">
        <f>IF(U1026="","",Income!F630)</f>
        <v/>
      </c>
      <c r="W1026" s="109" t="str">
        <f>IF(X1026="","",MAX(W$400:W1025)+1)</f>
        <v/>
      </c>
      <c r="X1026" s="19" t="str">
        <f>IF(Expense!C630=$K$3,Expense!B630,"")</f>
        <v/>
      </c>
      <c r="Y1026" s="20" t="str">
        <f>IF(Expense!C630=$K$3,Expense!D630,"")</f>
        <v/>
      </c>
      <c r="Z1026" s="21" t="str">
        <f>IF(Y1026="","",Expense!F630)</f>
        <v/>
      </c>
      <c r="AA1026" s="23"/>
    </row>
    <row r="1027" spans="19:27" x14ac:dyDescent="0.25">
      <c r="S1027" s="18" t="str">
        <f>IF(T1027="","",MAX(S$400:S1026)+1)</f>
        <v/>
      </c>
      <c r="T1027" s="98" t="str">
        <f>IF(Income!C631=$K$3,Income!B631,"")</f>
        <v/>
      </c>
      <c r="U1027" s="99" t="str">
        <f>IF(Income!C631=$K$3,Income!D631,"")</f>
        <v/>
      </c>
      <c r="V1027" s="64" t="str">
        <f>IF(U1027="","",Income!F631)</f>
        <v/>
      </c>
      <c r="W1027" s="109" t="str">
        <f>IF(X1027="","",MAX(W$400:W1026)+1)</f>
        <v/>
      </c>
      <c r="X1027" s="19" t="str">
        <f>IF(Expense!C631=$K$3,Expense!B631,"")</f>
        <v/>
      </c>
      <c r="Y1027" s="20" t="str">
        <f>IF(Expense!C631=$K$3,Expense!D631,"")</f>
        <v/>
      </c>
      <c r="Z1027" s="21" t="str">
        <f>IF(Y1027="","",Expense!F631)</f>
        <v/>
      </c>
      <c r="AA1027" s="23"/>
    </row>
    <row r="1028" spans="19:27" x14ac:dyDescent="0.25">
      <c r="S1028" s="18" t="str">
        <f>IF(T1028="","",MAX(S$400:S1027)+1)</f>
        <v/>
      </c>
      <c r="T1028" s="98" t="str">
        <f>IF(Income!C632=$K$3,Income!B632,"")</f>
        <v/>
      </c>
      <c r="U1028" s="99" t="str">
        <f>IF(Income!C632=$K$3,Income!D632,"")</f>
        <v/>
      </c>
      <c r="V1028" s="64" t="str">
        <f>IF(U1028="","",Income!F632)</f>
        <v/>
      </c>
      <c r="W1028" s="109" t="str">
        <f>IF(X1028="","",MAX(W$400:W1027)+1)</f>
        <v/>
      </c>
      <c r="X1028" s="19" t="str">
        <f>IF(Expense!C632=$K$3,Expense!B632,"")</f>
        <v/>
      </c>
      <c r="Y1028" s="20" t="str">
        <f>IF(Expense!C632=$K$3,Expense!D632,"")</f>
        <v/>
      </c>
      <c r="Z1028" s="21" t="str">
        <f>IF(Y1028="","",Expense!F632)</f>
        <v/>
      </c>
      <c r="AA1028" s="23"/>
    </row>
    <row r="1029" spans="19:27" x14ac:dyDescent="0.25">
      <c r="S1029" s="18" t="str">
        <f>IF(T1029="","",MAX(S$400:S1028)+1)</f>
        <v/>
      </c>
      <c r="T1029" s="98" t="str">
        <f>IF(Income!C633=$K$3,Income!B633,"")</f>
        <v/>
      </c>
      <c r="U1029" s="99" t="str">
        <f>IF(Income!C633=$K$3,Income!D633,"")</f>
        <v/>
      </c>
      <c r="V1029" s="64" t="str">
        <f>IF(U1029="","",Income!F633)</f>
        <v/>
      </c>
      <c r="W1029" s="109" t="str">
        <f>IF(X1029="","",MAX(W$400:W1028)+1)</f>
        <v/>
      </c>
      <c r="X1029" s="19" t="str">
        <f>IF(Expense!C633=$K$3,Expense!B633,"")</f>
        <v/>
      </c>
      <c r="Y1029" s="20" t="str">
        <f>IF(Expense!C633=$K$3,Expense!D633,"")</f>
        <v/>
      </c>
      <c r="Z1029" s="21" t="str">
        <f>IF(Y1029="","",Expense!F633)</f>
        <v/>
      </c>
      <c r="AA1029" s="23"/>
    </row>
    <row r="1030" spans="19:27" x14ac:dyDescent="0.25">
      <c r="S1030" s="18" t="str">
        <f>IF(T1030="","",MAX(S$400:S1029)+1)</f>
        <v/>
      </c>
      <c r="T1030" s="98" t="str">
        <f>IF(Income!C634=$K$3,Income!B634,"")</f>
        <v/>
      </c>
      <c r="U1030" s="99" t="str">
        <f>IF(Income!C634=$K$3,Income!D634,"")</f>
        <v/>
      </c>
      <c r="V1030" s="64" t="str">
        <f>IF(U1030="","",Income!F634)</f>
        <v/>
      </c>
      <c r="W1030" s="109" t="str">
        <f>IF(X1030="","",MAX(W$400:W1029)+1)</f>
        <v/>
      </c>
      <c r="X1030" s="19" t="str">
        <f>IF(Expense!C634=$K$3,Expense!B634,"")</f>
        <v/>
      </c>
      <c r="Y1030" s="20" t="str">
        <f>IF(Expense!C634=$K$3,Expense!D634,"")</f>
        <v/>
      </c>
      <c r="Z1030" s="21" t="str">
        <f>IF(Y1030="","",Expense!F634)</f>
        <v/>
      </c>
      <c r="AA1030" s="23"/>
    </row>
    <row r="1031" spans="19:27" x14ac:dyDescent="0.25">
      <c r="S1031" s="18" t="str">
        <f>IF(T1031="","",MAX(S$400:S1030)+1)</f>
        <v/>
      </c>
      <c r="T1031" s="98" t="str">
        <f>IF(Income!C635=$K$3,Income!B635,"")</f>
        <v/>
      </c>
      <c r="U1031" s="99" t="str">
        <f>IF(Income!C635=$K$3,Income!D635,"")</f>
        <v/>
      </c>
      <c r="V1031" s="64" t="str">
        <f>IF(U1031="","",Income!F635)</f>
        <v/>
      </c>
      <c r="W1031" s="109" t="str">
        <f>IF(X1031="","",MAX(W$400:W1030)+1)</f>
        <v/>
      </c>
      <c r="X1031" s="19" t="str">
        <f>IF(Expense!C635=$K$3,Expense!B635,"")</f>
        <v/>
      </c>
      <c r="Y1031" s="20" t="str">
        <f>IF(Expense!C635=$K$3,Expense!D635,"")</f>
        <v/>
      </c>
      <c r="Z1031" s="21" t="str">
        <f>IF(Y1031="","",Expense!F635)</f>
        <v/>
      </c>
      <c r="AA1031" s="23"/>
    </row>
    <row r="1032" spans="19:27" x14ac:dyDescent="0.25">
      <c r="S1032" s="18" t="str">
        <f>IF(T1032="","",MAX(S$400:S1031)+1)</f>
        <v/>
      </c>
      <c r="T1032" s="98" t="str">
        <f>IF(Income!C636=$K$3,Income!B636,"")</f>
        <v/>
      </c>
      <c r="U1032" s="99" t="str">
        <f>IF(Income!C636=$K$3,Income!D636,"")</f>
        <v/>
      </c>
      <c r="V1032" s="64" t="str">
        <f>IF(U1032="","",Income!F636)</f>
        <v/>
      </c>
      <c r="W1032" s="109" t="str">
        <f>IF(X1032="","",MAX(W$400:W1031)+1)</f>
        <v/>
      </c>
      <c r="X1032" s="19" t="str">
        <f>IF(Expense!C636=$K$3,Expense!B636,"")</f>
        <v/>
      </c>
      <c r="Y1032" s="20" t="str">
        <f>IF(Expense!C636=$K$3,Expense!D636,"")</f>
        <v/>
      </c>
      <c r="Z1032" s="21" t="str">
        <f>IF(Y1032="","",Expense!F636)</f>
        <v/>
      </c>
      <c r="AA1032" s="23"/>
    </row>
    <row r="1033" spans="19:27" x14ac:dyDescent="0.25">
      <c r="S1033" s="18" t="str">
        <f>IF(T1033="","",MAX(S$400:S1032)+1)</f>
        <v/>
      </c>
      <c r="T1033" s="98" t="str">
        <f>IF(Income!C637=$K$3,Income!B637,"")</f>
        <v/>
      </c>
      <c r="U1033" s="99" t="str">
        <f>IF(Income!C637=$K$3,Income!D637,"")</f>
        <v/>
      </c>
      <c r="V1033" s="64" t="str">
        <f>IF(U1033="","",Income!F637)</f>
        <v/>
      </c>
      <c r="W1033" s="109" t="str">
        <f>IF(X1033="","",MAX(W$400:W1032)+1)</f>
        <v/>
      </c>
      <c r="X1033" s="19" t="str">
        <f>IF(Expense!C637=$K$3,Expense!B637,"")</f>
        <v/>
      </c>
      <c r="Y1033" s="20" t="str">
        <f>IF(Expense!C637=$K$3,Expense!D637,"")</f>
        <v/>
      </c>
      <c r="Z1033" s="21" t="str">
        <f>IF(Y1033="","",Expense!F637)</f>
        <v/>
      </c>
      <c r="AA1033" s="23"/>
    </row>
    <row r="1034" spans="19:27" x14ac:dyDescent="0.25">
      <c r="S1034" s="18" t="str">
        <f>IF(T1034="","",MAX(S$400:S1033)+1)</f>
        <v/>
      </c>
      <c r="T1034" s="98" t="str">
        <f>IF(Income!C638=$K$3,Income!B638,"")</f>
        <v/>
      </c>
      <c r="U1034" s="99" t="str">
        <f>IF(Income!C638=$K$3,Income!D638,"")</f>
        <v/>
      </c>
      <c r="V1034" s="64" t="str">
        <f>IF(U1034="","",Income!F638)</f>
        <v/>
      </c>
      <c r="W1034" s="109" t="str">
        <f>IF(X1034="","",MAX(W$400:W1033)+1)</f>
        <v/>
      </c>
      <c r="X1034" s="19" t="str">
        <f>IF(Expense!C638=$K$3,Expense!B638,"")</f>
        <v/>
      </c>
      <c r="Y1034" s="20" t="str">
        <f>IF(Expense!C638=$K$3,Expense!D638,"")</f>
        <v/>
      </c>
      <c r="Z1034" s="21" t="str">
        <f>IF(Y1034="","",Expense!F638)</f>
        <v/>
      </c>
      <c r="AA1034" s="23"/>
    </row>
    <row r="1035" spans="19:27" x14ac:dyDescent="0.25">
      <c r="S1035" s="18" t="str">
        <f>IF(T1035="","",MAX(S$400:S1034)+1)</f>
        <v/>
      </c>
      <c r="T1035" s="98" t="str">
        <f>IF(Income!C639=$K$3,Income!B639,"")</f>
        <v/>
      </c>
      <c r="U1035" s="99" t="str">
        <f>IF(Income!C639=$K$3,Income!D639,"")</f>
        <v/>
      </c>
      <c r="V1035" s="64" t="str">
        <f>IF(U1035="","",Income!F639)</f>
        <v/>
      </c>
      <c r="W1035" s="109" t="str">
        <f>IF(X1035="","",MAX(W$400:W1034)+1)</f>
        <v/>
      </c>
      <c r="X1035" s="19" t="str">
        <f>IF(Expense!C639=$K$3,Expense!B639,"")</f>
        <v/>
      </c>
      <c r="Y1035" s="20" t="str">
        <f>IF(Expense!C639=$K$3,Expense!D639,"")</f>
        <v/>
      </c>
      <c r="Z1035" s="21" t="str">
        <f>IF(Y1035="","",Expense!F639)</f>
        <v/>
      </c>
      <c r="AA1035" s="23"/>
    </row>
    <row r="1036" spans="19:27" x14ac:dyDescent="0.25">
      <c r="S1036" s="18" t="str">
        <f>IF(T1036="","",MAX(S$400:S1035)+1)</f>
        <v/>
      </c>
      <c r="T1036" s="98" t="str">
        <f>IF(Income!C640=$K$3,Income!B640,"")</f>
        <v/>
      </c>
      <c r="U1036" s="99" t="str">
        <f>IF(Income!C640=$K$3,Income!D640,"")</f>
        <v/>
      </c>
      <c r="V1036" s="64" t="str">
        <f>IF(U1036="","",Income!F640)</f>
        <v/>
      </c>
      <c r="W1036" s="109" t="str">
        <f>IF(X1036="","",MAX(W$400:W1035)+1)</f>
        <v/>
      </c>
      <c r="X1036" s="19" t="str">
        <f>IF(Expense!C640=$K$3,Expense!B640,"")</f>
        <v/>
      </c>
      <c r="Y1036" s="20" t="str">
        <f>IF(Expense!C640=$K$3,Expense!D640,"")</f>
        <v/>
      </c>
      <c r="Z1036" s="21" t="str">
        <f>IF(Y1036="","",Expense!F640)</f>
        <v/>
      </c>
      <c r="AA1036" s="23"/>
    </row>
    <row r="1037" spans="19:27" x14ac:dyDescent="0.25">
      <c r="S1037" s="18" t="str">
        <f>IF(T1037="","",MAX(S$400:S1036)+1)</f>
        <v/>
      </c>
      <c r="T1037" s="98" t="str">
        <f>IF(Income!C641=$K$3,Income!B641,"")</f>
        <v/>
      </c>
      <c r="U1037" s="99" t="str">
        <f>IF(Income!C641=$K$3,Income!D641,"")</f>
        <v/>
      </c>
      <c r="V1037" s="64" t="str">
        <f>IF(U1037="","",Income!F641)</f>
        <v/>
      </c>
      <c r="W1037" s="109" t="str">
        <f>IF(X1037="","",MAX(W$400:W1036)+1)</f>
        <v/>
      </c>
      <c r="X1037" s="19" t="str">
        <f>IF(Expense!C641=$K$3,Expense!B641,"")</f>
        <v/>
      </c>
      <c r="Y1037" s="20" t="str">
        <f>IF(Expense!C641=$K$3,Expense!D641,"")</f>
        <v/>
      </c>
      <c r="Z1037" s="21" t="str">
        <f>IF(Y1037="","",Expense!F641)</f>
        <v/>
      </c>
      <c r="AA1037" s="23"/>
    </row>
    <row r="1038" spans="19:27" x14ac:dyDescent="0.25">
      <c r="S1038" s="18" t="str">
        <f>IF(T1038="","",MAX(S$400:S1037)+1)</f>
        <v/>
      </c>
      <c r="T1038" s="98" t="str">
        <f>IF(Income!C642=$K$3,Income!B642,"")</f>
        <v/>
      </c>
      <c r="U1038" s="99" t="str">
        <f>IF(Income!C642=$K$3,Income!D642,"")</f>
        <v/>
      </c>
      <c r="V1038" s="64" t="str">
        <f>IF(U1038="","",Income!F642)</f>
        <v/>
      </c>
      <c r="W1038" s="109" t="str">
        <f>IF(X1038="","",MAX(W$400:W1037)+1)</f>
        <v/>
      </c>
      <c r="X1038" s="19" t="str">
        <f>IF(Expense!C642=$K$3,Expense!B642,"")</f>
        <v/>
      </c>
      <c r="Y1038" s="20" t="str">
        <f>IF(Expense!C642=$K$3,Expense!D642,"")</f>
        <v/>
      </c>
      <c r="Z1038" s="21" t="str">
        <f>IF(Y1038="","",Expense!F642)</f>
        <v/>
      </c>
      <c r="AA1038" s="23"/>
    </row>
    <row r="1039" spans="19:27" x14ac:dyDescent="0.25">
      <c r="S1039" s="18" t="str">
        <f>IF(T1039="","",MAX(S$400:S1038)+1)</f>
        <v/>
      </c>
      <c r="T1039" s="98" t="str">
        <f>IF(Income!C643=$K$3,Income!B643,"")</f>
        <v/>
      </c>
      <c r="U1039" s="99" t="str">
        <f>IF(Income!C643=$K$3,Income!D643,"")</f>
        <v/>
      </c>
      <c r="V1039" s="64" t="str">
        <f>IF(U1039="","",Income!F643)</f>
        <v/>
      </c>
      <c r="W1039" s="109" t="str">
        <f>IF(X1039="","",MAX(W$400:W1038)+1)</f>
        <v/>
      </c>
      <c r="X1039" s="19" t="str">
        <f>IF(Expense!C643=$K$3,Expense!B643,"")</f>
        <v/>
      </c>
      <c r="Y1039" s="20" t="str">
        <f>IF(Expense!C643=$K$3,Expense!D643,"")</f>
        <v/>
      </c>
      <c r="Z1039" s="21" t="str">
        <f>IF(Y1039="","",Expense!F643)</f>
        <v/>
      </c>
      <c r="AA1039" s="23"/>
    </row>
    <row r="1040" spans="19:27" x14ac:dyDescent="0.25">
      <c r="S1040" s="18" t="str">
        <f>IF(T1040="","",MAX(S$400:S1039)+1)</f>
        <v/>
      </c>
      <c r="T1040" s="98" t="str">
        <f>IF(Income!C644=$K$3,Income!B644,"")</f>
        <v/>
      </c>
      <c r="U1040" s="99" t="str">
        <f>IF(Income!C644=$K$3,Income!D644,"")</f>
        <v/>
      </c>
      <c r="V1040" s="64" t="str">
        <f>IF(U1040="","",Income!F644)</f>
        <v/>
      </c>
      <c r="W1040" s="109" t="str">
        <f>IF(X1040="","",MAX(W$400:W1039)+1)</f>
        <v/>
      </c>
      <c r="X1040" s="19" t="str">
        <f>IF(Expense!C644=$K$3,Expense!B644,"")</f>
        <v/>
      </c>
      <c r="Y1040" s="20" t="str">
        <f>IF(Expense!C644=$K$3,Expense!D644,"")</f>
        <v/>
      </c>
      <c r="Z1040" s="21" t="str">
        <f>IF(Y1040="","",Expense!F644)</f>
        <v/>
      </c>
      <c r="AA1040" s="23"/>
    </row>
    <row r="1041" spans="19:27" x14ac:dyDescent="0.25">
      <c r="S1041" s="18" t="str">
        <f>IF(T1041="","",MAX(S$400:S1040)+1)</f>
        <v/>
      </c>
      <c r="T1041" s="98" t="str">
        <f>IF(Income!C645=$K$3,Income!B645,"")</f>
        <v/>
      </c>
      <c r="U1041" s="99" t="str">
        <f>IF(Income!C645=$K$3,Income!D645,"")</f>
        <v/>
      </c>
      <c r="V1041" s="64" t="str">
        <f>IF(U1041="","",Income!F645)</f>
        <v/>
      </c>
      <c r="W1041" s="109" t="str">
        <f>IF(X1041="","",MAX(W$400:W1040)+1)</f>
        <v/>
      </c>
      <c r="X1041" s="19" t="str">
        <f>IF(Expense!C645=$K$3,Expense!B645,"")</f>
        <v/>
      </c>
      <c r="Y1041" s="20" t="str">
        <f>IF(Expense!C645=$K$3,Expense!D645,"")</f>
        <v/>
      </c>
      <c r="Z1041" s="21" t="str">
        <f>IF(Y1041="","",Expense!F645)</f>
        <v/>
      </c>
      <c r="AA1041" s="23"/>
    </row>
    <row r="1042" spans="19:27" x14ac:dyDescent="0.25">
      <c r="S1042" s="18" t="str">
        <f>IF(T1042="","",MAX(S$400:S1041)+1)</f>
        <v/>
      </c>
      <c r="T1042" s="98" t="str">
        <f>IF(Income!C646=$K$3,Income!B646,"")</f>
        <v/>
      </c>
      <c r="U1042" s="99" t="str">
        <f>IF(Income!C646=$K$3,Income!D646,"")</f>
        <v/>
      </c>
      <c r="V1042" s="64" t="str">
        <f>IF(U1042="","",Income!F646)</f>
        <v/>
      </c>
      <c r="W1042" s="109" t="str">
        <f>IF(X1042="","",MAX(W$400:W1041)+1)</f>
        <v/>
      </c>
      <c r="X1042" s="19" t="str">
        <f>IF(Expense!C646=$K$3,Expense!B646,"")</f>
        <v/>
      </c>
      <c r="Y1042" s="20" t="str">
        <f>IF(Expense!C646=$K$3,Expense!D646,"")</f>
        <v/>
      </c>
      <c r="Z1042" s="21" t="str">
        <f>IF(Y1042="","",Expense!F646)</f>
        <v/>
      </c>
      <c r="AA1042" s="23"/>
    </row>
    <row r="1043" spans="19:27" x14ac:dyDescent="0.25">
      <c r="S1043" s="18" t="str">
        <f>IF(T1043="","",MAX(S$400:S1042)+1)</f>
        <v/>
      </c>
      <c r="T1043" s="98" t="str">
        <f>IF(Income!C647=$K$3,Income!B647,"")</f>
        <v/>
      </c>
      <c r="U1043" s="99" t="str">
        <f>IF(Income!C647=$K$3,Income!D647,"")</f>
        <v/>
      </c>
      <c r="V1043" s="64" t="str">
        <f>IF(U1043="","",Income!F647)</f>
        <v/>
      </c>
      <c r="W1043" s="109" t="str">
        <f>IF(X1043="","",MAX(W$400:W1042)+1)</f>
        <v/>
      </c>
      <c r="X1043" s="19" t="str">
        <f>IF(Expense!C647=$K$3,Expense!B647,"")</f>
        <v/>
      </c>
      <c r="Y1043" s="20" t="str">
        <f>IF(Expense!C647=$K$3,Expense!D647,"")</f>
        <v/>
      </c>
      <c r="Z1043" s="21" t="str">
        <f>IF(Y1043="","",Expense!F647)</f>
        <v/>
      </c>
      <c r="AA1043" s="23"/>
    </row>
    <row r="1044" spans="19:27" x14ac:dyDescent="0.25">
      <c r="S1044" s="18" t="str">
        <f>IF(T1044="","",MAX(S$400:S1043)+1)</f>
        <v/>
      </c>
      <c r="T1044" s="98" t="str">
        <f>IF(Income!C648=$K$3,Income!B648,"")</f>
        <v/>
      </c>
      <c r="U1044" s="99" t="str">
        <f>IF(Income!C648=$K$3,Income!D648,"")</f>
        <v/>
      </c>
      <c r="V1044" s="64" t="str">
        <f>IF(U1044="","",Income!F648)</f>
        <v/>
      </c>
      <c r="W1044" s="109" t="str">
        <f>IF(X1044="","",MAX(W$400:W1043)+1)</f>
        <v/>
      </c>
      <c r="X1044" s="19" t="str">
        <f>IF(Expense!C648=$K$3,Expense!B648,"")</f>
        <v/>
      </c>
      <c r="Y1044" s="20" t="str">
        <f>IF(Expense!C648=$K$3,Expense!D648,"")</f>
        <v/>
      </c>
      <c r="Z1044" s="21" t="str">
        <f>IF(Y1044="","",Expense!F648)</f>
        <v/>
      </c>
      <c r="AA1044" s="23"/>
    </row>
    <row r="1045" spans="19:27" x14ac:dyDescent="0.25">
      <c r="S1045" s="18" t="str">
        <f>IF(T1045="","",MAX(S$400:S1044)+1)</f>
        <v/>
      </c>
      <c r="T1045" s="98" t="str">
        <f>IF(Income!C649=$K$3,Income!B649,"")</f>
        <v/>
      </c>
      <c r="U1045" s="99" t="str">
        <f>IF(Income!C649=$K$3,Income!D649,"")</f>
        <v/>
      </c>
      <c r="V1045" s="64" t="str">
        <f>IF(U1045="","",Income!F649)</f>
        <v/>
      </c>
      <c r="W1045" s="109" t="str">
        <f>IF(X1045="","",MAX(W$400:W1044)+1)</f>
        <v/>
      </c>
      <c r="X1045" s="19" t="str">
        <f>IF(Expense!C649=$K$3,Expense!B649,"")</f>
        <v/>
      </c>
      <c r="Y1045" s="20" t="str">
        <f>IF(Expense!C649=$K$3,Expense!D649,"")</f>
        <v/>
      </c>
      <c r="Z1045" s="21" t="str">
        <f>IF(Y1045="","",Expense!F649)</f>
        <v/>
      </c>
      <c r="AA1045" s="23"/>
    </row>
    <row r="1046" spans="19:27" x14ac:dyDescent="0.25">
      <c r="S1046" s="18" t="str">
        <f>IF(T1046="","",MAX(S$400:S1045)+1)</f>
        <v/>
      </c>
      <c r="T1046" s="98" t="str">
        <f>IF(Income!C650=$K$3,Income!B650,"")</f>
        <v/>
      </c>
      <c r="U1046" s="99" t="str">
        <f>IF(Income!C650=$K$3,Income!D650,"")</f>
        <v/>
      </c>
      <c r="V1046" s="64" t="str">
        <f>IF(U1046="","",Income!F650)</f>
        <v/>
      </c>
      <c r="W1046" s="109" t="str">
        <f>IF(X1046="","",MAX(W$400:W1045)+1)</f>
        <v/>
      </c>
      <c r="X1046" s="19" t="str">
        <f>IF(Expense!C650=$K$3,Expense!B650,"")</f>
        <v/>
      </c>
      <c r="Y1046" s="20" t="str">
        <f>IF(Expense!C650=$K$3,Expense!D650,"")</f>
        <v/>
      </c>
      <c r="Z1046" s="21" t="str">
        <f>IF(Y1046="","",Expense!F650)</f>
        <v/>
      </c>
      <c r="AA1046" s="23"/>
    </row>
    <row r="1047" spans="19:27" x14ac:dyDescent="0.25">
      <c r="S1047" s="18" t="str">
        <f>IF(T1047="","",MAX(S$400:S1046)+1)</f>
        <v/>
      </c>
      <c r="T1047" s="98" t="str">
        <f>IF(Income!C651=$K$3,Income!B651,"")</f>
        <v/>
      </c>
      <c r="U1047" s="99" t="str">
        <f>IF(Income!C651=$K$3,Income!D651,"")</f>
        <v/>
      </c>
      <c r="V1047" s="64" t="str">
        <f>IF(U1047="","",Income!F651)</f>
        <v/>
      </c>
      <c r="W1047" s="109" t="str">
        <f>IF(X1047="","",MAX(W$400:W1046)+1)</f>
        <v/>
      </c>
      <c r="X1047" s="19" t="str">
        <f>IF(Expense!C651=$K$3,Expense!B651,"")</f>
        <v/>
      </c>
      <c r="Y1047" s="20" t="str">
        <f>IF(Expense!C651=$K$3,Expense!D651,"")</f>
        <v/>
      </c>
      <c r="Z1047" s="21" t="str">
        <f>IF(Y1047="","",Expense!F651)</f>
        <v/>
      </c>
      <c r="AA1047" s="23"/>
    </row>
    <row r="1048" spans="19:27" x14ac:dyDescent="0.25">
      <c r="S1048" s="18" t="str">
        <f>IF(T1048="","",MAX(S$400:S1047)+1)</f>
        <v/>
      </c>
      <c r="T1048" s="98" t="str">
        <f>IF(Income!C652=$K$3,Income!B652,"")</f>
        <v/>
      </c>
      <c r="U1048" s="99" t="str">
        <f>IF(Income!C652=$K$3,Income!D652,"")</f>
        <v/>
      </c>
      <c r="V1048" s="64" t="str">
        <f>IF(U1048="","",Income!F652)</f>
        <v/>
      </c>
      <c r="W1048" s="109" t="str">
        <f>IF(X1048="","",MAX(W$400:W1047)+1)</f>
        <v/>
      </c>
      <c r="X1048" s="19" t="str">
        <f>IF(Expense!C652=$K$3,Expense!B652,"")</f>
        <v/>
      </c>
      <c r="Y1048" s="20" t="str">
        <f>IF(Expense!C652=$K$3,Expense!D652,"")</f>
        <v/>
      </c>
      <c r="Z1048" s="21" t="str">
        <f>IF(Y1048="","",Expense!F652)</f>
        <v/>
      </c>
      <c r="AA1048" s="23"/>
    </row>
    <row r="1049" spans="19:27" x14ac:dyDescent="0.25">
      <c r="S1049" s="18" t="str">
        <f>IF(T1049="","",MAX(S$400:S1048)+1)</f>
        <v/>
      </c>
      <c r="T1049" s="98" t="str">
        <f>IF(Income!C653=$K$3,Income!B653,"")</f>
        <v/>
      </c>
      <c r="U1049" s="99" t="str">
        <f>IF(Income!C653=$K$3,Income!D653,"")</f>
        <v/>
      </c>
      <c r="V1049" s="64" t="str">
        <f>IF(U1049="","",Income!F653)</f>
        <v/>
      </c>
      <c r="W1049" s="109" t="str">
        <f>IF(X1049="","",MAX(W$400:W1048)+1)</f>
        <v/>
      </c>
      <c r="X1049" s="19" t="str">
        <f>IF(Expense!C653=$K$3,Expense!B653,"")</f>
        <v/>
      </c>
      <c r="Y1049" s="20" t="str">
        <f>IF(Expense!C653=$K$3,Expense!D653,"")</f>
        <v/>
      </c>
      <c r="Z1049" s="21" t="str">
        <f>IF(Y1049="","",Expense!F653)</f>
        <v/>
      </c>
      <c r="AA1049" s="23"/>
    </row>
    <row r="1050" spans="19:27" x14ac:dyDescent="0.25">
      <c r="S1050" s="18" t="str">
        <f>IF(T1050="","",MAX(S$400:S1049)+1)</f>
        <v/>
      </c>
      <c r="T1050" s="98" t="str">
        <f>IF(Income!C654=$K$3,Income!B654,"")</f>
        <v/>
      </c>
      <c r="U1050" s="99" t="str">
        <f>IF(Income!C654=$K$3,Income!D654,"")</f>
        <v/>
      </c>
      <c r="V1050" s="64" t="str">
        <f>IF(U1050="","",Income!F654)</f>
        <v/>
      </c>
      <c r="W1050" s="109" t="str">
        <f>IF(X1050="","",MAX(W$400:W1049)+1)</f>
        <v/>
      </c>
      <c r="X1050" s="19" t="str">
        <f>IF(Expense!C654=$K$3,Expense!B654,"")</f>
        <v/>
      </c>
      <c r="Y1050" s="20" t="str">
        <f>IF(Expense!C654=$K$3,Expense!D654,"")</f>
        <v/>
      </c>
      <c r="Z1050" s="21" t="str">
        <f>IF(Y1050="","",Expense!F654)</f>
        <v/>
      </c>
      <c r="AA1050" s="23"/>
    </row>
    <row r="1051" spans="19:27" x14ac:dyDescent="0.25">
      <c r="S1051" s="18" t="str">
        <f>IF(T1051="","",MAX(S$400:S1050)+1)</f>
        <v/>
      </c>
      <c r="T1051" s="98" t="str">
        <f>IF(Income!C655=$K$3,Income!B655,"")</f>
        <v/>
      </c>
      <c r="U1051" s="99" t="str">
        <f>IF(Income!C655=$K$3,Income!D655,"")</f>
        <v/>
      </c>
      <c r="V1051" s="64" t="str">
        <f>IF(U1051="","",Income!F655)</f>
        <v/>
      </c>
      <c r="W1051" s="109" t="str">
        <f>IF(X1051="","",MAX(W$400:W1050)+1)</f>
        <v/>
      </c>
      <c r="X1051" s="19" t="str">
        <f>IF(Expense!C655=$K$3,Expense!B655,"")</f>
        <v/>
      </c>
      <c r="Y1051" s="20" t="str">
        <f>IF(Expense!C655=$K$3,Expense!D655,"")</f>
        <v/>
      </c>
      <c r="Z1051" s="21" t="str">
        <f>IF(Y1051="","",Expense!F655)</f>
        <v/>
      </c>
      <c r="AA1051" s="23"/>
    </row>
    <row r="1052" spans="19:27" x14ac:dyDescent="0.25">
      <c r="S1052" s="18" t="str">
        <f>IF(T1052="","",MAX(S$400:S1051)+1)</f>
        <v/>
      </c>
      <c r="T1052" s="98" t="str">
        <f>IF(Income!C656=$K$3,Income!B656,"")</f>
        <v/>
      </c>
      <c r="U1052" s="99" t="str">
        <f>IF(Income!C656=$K$3,Income!D656,"")</f>
        <v/>
      </c>
      <c r="V1052" s="64" t="str">
        <f>IF(U1052="","",Income!F656)</f>
        <v/>
      </c>
      <c r="W1052" s="109" t="str">
        <f>IF(X1052="","",MAX(W$400:W1051)+1)</f>
        <v/>
      </c>
      <c r="X1052" s="19" t="str">
        <f>IF(Expense!C656=$K$3,Expense!B656,"")</f>
        <v/>
      </c>
      <c r="Y1052" s="20" t="str">
        <f>IF(Expense!C656=$K$3,Expense!D656,"")</f>
        <v/>
      </c>
      <c r="Z1052" s="21" t="str">
        <f>IF(Y1052="","",Expense!F656)</f>
        <v/>
      </c>
      <c r="AA1052" s="23"/>
    </row>
    <row r="1053" spans="19:27" x14ac:dyDescent="0.25">
      <c r="S1053" s="18" t="str">
        <f>IF(T1053="","",MAX(S$400:S1052)+1)</f>
        <v/>
      </c>
      <c r="T1053" s="98" t="str">
        <f>IF(Income!C657=$K$3,Income!B657,"")</f>
        <v/>
      </c>
      <c r="U1053" s="99" t="str">
        <f>IF(Income!C657=$K$3,Income!D657,"")</f>
        <v/>
      </c>
      <c r="V1053" s="64" t="str">
        <f>IF(U1053="","",Income!F657)</f>
        <v/>
      </c>
      <c r="W1053" s="109" t="str">
        <f>IF(X1053="","",MAX(W$400:W1052)+1)</f>
        <v/>
      </c>
      <c r="X1053" s="19" t="str">
        <f>IF(Expense!C657=$K$3,Expense!B657,"")</f>
        <v/>
      </c>
      <c r="Y1053" s="20" t="str">
        <f>IF(Expense!C657=$K$3,Expense!D657,"")</f>
        <v/>
      </c>
      <c r="Z1053" s="21" t="str">
        <f>IF(Y1053="","",Expense!F657)</f>
        <v/>
      </c>
      <c r="AA1053" s="23"/>
    </row>
    <row r="1054" spans="19:27" x14ac:dyDescent="0.25">
      <c r="S1054" s="18" t="str">
        <f>IF(T1054="","",MAX(S$400:S1053)+1)</f>
        <v/>
      </c>
      <c r="T1054" s="98" t="str">
        <f>IF(Income!C658=$K$3,Income!B658,"")</f>
        <v/>
      </c>
      <c r="U1054" s="99" t="str">
        <f>IF(Income!C658=$K$3,Income!D658,"")</f>
        <v/>
      </c>
      <c r="V1054" s="64" t="str">
        <f>IF(U1054="","",Income!F658)</f>
        <v/>
      </c>
      <c r="W1054" s="109" t="str">
        <f>IF(X1054="","",MAX(W$400:W1053)+1)</f>
        <v/>
      </c>
      <c r="X1054" s="19" t="str">
        <f>IF(Expense!C658=$K$3,Expense!B658,"")</f>
        <v/>
      </c>
      <c r="Y1054" s="20" t="str">
        <f>IF(Expense!C658=$K$3,Expense!D658,"")</f>
        <v/>
      </c>
      <c r="Z1054" s="21" t="str">
        <f>IF(Y1054="","",Expense!F658)</f>
        <v/>
      </c>
      <c r="AA1054" s="23"/>
    </row>
    <row r="1055" spans="19:27" x14ac:dyDescent="0.25">
      <c r="S1055" s="18" t="str">
        <f>IF(T1055="","",MAX(S$400:S1054)+1)</f>
        <v/>
      </c>
      <c r="T1055" s="98" t="str">
        <f>IF(Income!C659=$K$3,Income!B659,"")</f>
        <v/>
      </c>
      <c r="U1055" s="99" t="str">
        <f>IF(Income!C659=$K$3,Income!D659,"")</f>
        <v/>
      </c>
      <c r="V1055" s="64" t="str">
        <f>IF(U1055="","",Income!F659)</f>
        <v/>
      </c>
      <c r="W1055" s="109" t="str">
        <f>IF(X1055="","",MAX(W$400:W1054)+1)</f>
        <v/>
      </c>
      <c r="X1055" s="19" t="str">
        <f>IF(Expense!C659=$K$3,Expense!B659,"")</f>
        <v/>
      </c>
      <c r="Y1055" s="20" t="str">
        <f>IF(Expense!C659=$K$3,Expense!D659,"")</f>
        <v/>
      </c>
      <c r="Z1055" s="21" t="str">
        <f>IF(Y1055="","",Expense!F659)</f>
        <v/>
      </c>
      <c r="AA1055" s="23"/>
    </row>
    <row r="1056" spans="19:27" x14ac:dyDescent="0.25">
      <c r="S1056" s="18" t="str">
        <f>IF(T1056="","",MAX(S$400:S1055)+1)</f>
        <v/>
      </c>
      <c r="T1056" s="98" t="str">
        <f>IF(Income!C660=$K$3,Income!B660,"")</f>
        <v/>
      </c>
      <c r="U1056" s="99" t="str">
        <f>IF(Income!C660=$K$3,Income!D660,"")</f>
        <v/>
      </c>
      <c r="V1056" s="64" t="str">
        <f>IF(U1056="","",Income!F660)</f>
        <v/>
      </c>
      <c r="W1056" s="109" t="str">
        <f>IF(X1056="","",MAX(W$400:W1055)+1)</f>
        <v/>
      </c>
      <c r="X1056" s="19" t="str">
        <f>IF(Expense!C660=$K$3,Expense!B660,"")</f>
        <v/>
      </c>
      <c r="Y1056" s="20" t="str">
        <f>IF(Expense!C660=$K$3,Expense!D660,"")</f>
        <v/>
      </c>
      <c r="Z1056" s="21" t="str">
        <f>IF(Y1056="","",Expense!F660)</f>
        <v/>
      </c>
      <c r="AA1056" s="23"/>
    </row>
    <row r="1057" spans="19:27" x14ac:dyDescent="0.25">
      <c r="S1057" s="18" t="str">
        <f>IF(T1057="","",MAX(S$400:S1056)+1)</f>
        <v/>
      </c>
      <c r="T1057" s="98" t="str">
        <f>IF(Income!C661=$K$3,Income!B661,"")</f>
        <v/>
      </c>
      <c r="U1057" s="99" t="str">
        <f>IF(Income!C661=$K$3,Income!D661,"")</f>
        <v/>
      </c>
      <c r="V1057" s="64" t="str">
        <f>IF(U1057="","",Income!F661)</f>
        <v/>
      </c>
      <c r="W1057" s="109" t="str">
        <f>IF(X1057="","",MAX(W$400:W1056)+1)</f>
        <v/>
      </c>
      <c r="X1057" s="19" t="str">
        <f>IF(Expense!C661=$K$3,Expense!B661,"")</f>
        <v/>
      </c>
      <c r="Y1057" s="20" t="str">
        <f>IF(Expense!C661=$K$3,Expense!D661,"")</f>
        <v/>
      </c>
      <c r="Z1057" s="21" t="str">
        <f>IF(Y1057="","",Expense!F661)</f>
        <v/>
      </c>
      <c r="AA1057" s="23"/>
    </row>
    <row r="1058" spans="19:27" x14ac:dyDescent="0.25">
      <c r="S1058" s="18" t="str">
        <f>IF(T1058="","",MAX(S$400:S1057)+1)</f>
        <v/>
      </c>
      <c r="T1058" s="98" t="str">
        <f>IF(Income!C662=$K$3,Income!B662,"")</f>
        <v/>
      </c>
      <c r="U1058" s="99" t="str">
        <f>IF(Income!C662=$K$3,Income!D662,"")</f>
        <v/>
      </c>
      <c r="V1058" s="64" t="str">
        <f>IF(U1058="","",Income!F662)</f>
        <v/>
      </c>
      <c r="W1058" s="109" t="str">
        <f>IF(X1058="","",MAX(W$400:W1057)+1)</f>
        <v/>
      </c>
      <c r="X1058" s="19" t="str">
        <f>IF(Expense!C662=$K$3,Expense!B662,"")</f>
        <v/>
      </c>
      <c r="Y1058" s="20" t="str">
        <f>IF(Expense!C662=$K$3,Expense!D662,"")</f>
        <v/>
      </c>
      <c r="Z1058" s="21" t="str">
        <f>IF(Y1058="","",Expense!F662)</f>
        <v/>
      </c>
      <c r="AA1058" s="23"/>
    </row>
    <row r="1059" spans="19:27" x14ac:dyDescent="0.25">
      <c r="S1059" s="18" t="str">
        <f>IF(T1059="","",MAX(S$400:S1058)+1)</f>
        <v/>
      </c>
      <c r="T1059" s="98" t="str">
        <f>IF(Income!C663=$K$3,Income!B663,"")</f>
        <v/>
      </c>
      <c r="U1059" s="99" t="str">
        <f>IF(Income!C663=$K$3,Income!D663,"")</f>
        <v/>
      </c>
      <c r="V1059" s="64" t="str">
        <f>IF(U1059="","",Income!F663)</f>
        <v/>
      </c>
      <c r="W1059" s="109" t="str">
        <f>IF(X1059="","",MAX(W$400:W1058)+1)</f>
        <v/>
      </c>
      <c r="X1059" s="19" t="str">
        <f>IF(Expense!C663=$K$3,Expense!B663,"")</f>
        <v/>
      </c>
      <c r="Y1059" s="20" t="str">
        <f>IF(Expense!C663=$K$3,Expense!D663,"")</f>
        <v/>
      </c>
      <c r="Z1059" s="21" t="str">
        <f>IF(Y1059="","",Expense!F663)</f>
        <v/>
      </c>
      <c r="AA1059" s="23"/>
    </row>
    <row r="1060" spans="19:27" x14ac:dyDescent="0.25">
      <c r="S1060" s="18" t="str">
        <f>IF(T1060="","",MAX(S$400:S1059)+1)</f>
        <v/>
      </c>
      <c r="T1060" s="98" t="str">
        <f>IF(Income!C664=$K$3,Income!B664,"")</f>
        <v/>
      </c>
      <c r="U1060" s="99" t="str">
        <f>IF(Income!C664=$K$3,Income!D664,"")</f>
        <v/>
      </c>
      <c r="V1060" s="64" t="str">
        <f>IF(U1060="","",Income!F664)</f>
        <v/>
      </c>
      <c r="W1060" s="109" t="str">
        <f>IF(X1060="","",MAX(W$400:W1059)+1)</f>
        <v/>
      </c>
      <c r="X1060" s="19" t="str">
        <f>IF(Expense!C664=$K$3,Expense!B664,"")</f>
        <v/>
      </c>
      <c r="Y1060" s="20" t="str">
        <f>IF(Expense!C664=$K$3,Expense!D664,"")</f>
        <v/>
      </c>
      <c r="Z1060" s="21" t="str">
        <f>IF(Y1060="","",Expense!F664)</f>
        <v/>
      </c>
      <c r="AA1060" s="23"/>
    </row>
    <row r="1061" spans="19:27" x14ac:dyDescent="0.25">
      <c r="S1061" s="18" t="str">
        <f>IF(T1061="","",MAX(S$400:S1060)+1)</f>
        <v/>
      </c>
      <c r="T1061" s="98" t="str">
        <f>IF(Income!C665=$K$3,Income!B665,"")</f>
        <v/>
      </c>
      <c r="U1061" s="99" t="str">
        <f>IF(Income!C665=$K$3,Income!D665,"")</f>
        <v/>
      </c>
      <c r="V1061" s="64" t="str">
        <f>IF(U1061="","",Income!F665)</f>
        <v/>
      </c>
      <c r="W1061" s="109" t="str">
        <f>IF(X1061="","",MAX(W$400:W1060)+1)</f>
        <v/>
      </c>
      <c r="X1061" s="19" t="str">
        <f>IF(Expense!C665=$K$3,Expense!B665,"")</f>
        <v/>
      </c>
      <c r="Y1061" s="20" t="str">
        <f>IF(Expense!C665=$K$3,Expense!D665,"")</f>
        <v/>
      </c>
      <c r="Z1061" s="21" t="str">
        <f>IF(Y1061="","",Expense!F665)</f>
        <v/>
      </c>
      <c r="AA1061" s="23"/>
    </row>
    <row r="1062" spans="19:27" x14ac:dyDescent="0.25">
      <c r="S1062" s="18" t="str">
        <f>IF(T1062="","",MAX(S$400:S1061)+1)</f>
        <v/>
      </c>
      <c r="T1062" s="98" t="str">
        <f>IF(Income!C666=$K$3,Income!B666,"")</f>
        <v/>
      </c>
      <c r="U1062" s="99" t="str">
        <f>IF(Income!C666=$K$3,Income!D666,"")</f>
        <v/>
      </c>
      <c r="V1062" s="64" t="str">
        <f>IF(U1062="","",Income!F666)</f>
        <v/>
      </c>
      <c r="W1062" s="109" t="str">
        <f>IF(X1062="","",MAX(W$400:W1061)+1)</f>
        <v/>
      </c>
      <c r="X1062" s="19" t="str">
        <f>IF(Expense!C666=$K$3,Expense!B666,"")</f>
        <v/>
      </c>
      <c r="Y1062" s="20" t="str">
        <f>IF(Expense!C666=$K$3,Expense!D666,"")</f>
        <v/>
      </c>
      <c r="Z1062" s="21" t="str">
        <f>IF(Y1062="","",Expense!F666)</f>
        <v/>
      </c>
      <c r="AA1062" s="23"/>
    </row>
    <row r="1063" spans="19:27" x14ac:dyDescent="0.25">
      <c r="S1063" s="18" t="str">
        <f>IF(T1063="","",MAX(S$400:S1062)+1)</f>
        <v/>
      </c>
      <c r="T1063" s="98" t="str">
        <f>IF(Income!C667=$K$3,Income!B667,"")</f>
        <v/>
      </c>
      <c r="U1063" s="99" t="str">
        <f>IF(Income!C667=$K$3,Income!D667,"")</f>
        <v/>
      </c>
      <c r="V1063" s="64" t="str">
        <f>IF(U1063="","",Income!F667)</f>
        <v/>
      </c>
      <c r="W1063" s="109" t="str">
        <f>IF(X1063="","",MAX(W$400:W1062)+1)</f>
        <v/>
      </c>
      <c r="X1063" s="19" t="str">
        <f>IF(Expense!C667=$K$3,Expense!B667,"")</f>
        <v/>
      </c>
      <c r="Y1063" s="20" t="str">
        <f>IF(Expense!C667=$K$3,Expense!D667,"")</f>
        <v/>
      </c>
      <c r="Z1063" s="21" t="str">
        <f>IF(Y1063="","",Expense!F667)</f>
        <v/>
      </c>
      <c r="AA1063" s="23"/>
    </row>
    <row r="1064" spans="19:27" x14ac:dyDescent="0.25">
      <c r="S1064" s="18" t="str">
        <f>IF(T1064="","",MAX(S$400:S1063)+1)</f>
        <v/>
      </c>
      <c r="T1064" s="98" t="str">
        <f>IF(Income!C668=$K$3,Income!B668,"")</f>
        <v/>
      </c>
      <c r="U1064" s="99" t="str">
        <f>IF(Income!C668=$K$3,Income!D668,"")</f>
        <v/>
      </c>
      <c r="V1064" s="64" t="str">
        <f>IF(U1064="","",Income!F668)</f>
        <v/>
      </c>
      <c r="W1064" s="109" t="str">
        <f>IF(X1064="","",MAX(W$400:W1063)+1)</f>
        <v/>
      </c>
      <c r="X1064" s="19" t="str">
        <f>IF(Expense!C668=$K$3,Expense!B668,"")</f>
        <v/>
      </c>
      <c r="Y1064" s="20" t="str">
        <f>IF(Expense!C668=$K$3,Expense!D668,"")</f>
        <v/>
      </c>
      <c r="Z1064" s="21" t="str">
        <f>IF(Y1064="","",Expense!F668)</f>
        <v/>
      </c>
      <c r="AA1064" s="23"/>
    </row>
    <row r="1065" spans="19:27" x14ac:dyDescent="0.25">
      <c r="S1065" s="18" t="str">
        <f>IF(T1065="","",MAX(S$400:S1064)+1)</f>
        <v/>
      </c>
      <c r="T1065" s="98" t="str">
        <f>IF(Income!C669=$K$3,Income!B669,"")</f>
        <v/>
      </c>
      <c r="U1065" s="99" t="str">
        <f>IF(Income!C669=$K$3,Income!D669,"")</f>
        <v/>
      </c>
      <c r="V1065" s="64" t="str">
        <f>IF(U1065="","",Income!F669)</f>
        <v/>
      </c>
      <c r="W1065" s="109" t="str">
        <f>IF(X1065="","",MAX(W$400:W1064)+1)</f>
        <v/>
      </c>
      <c r="X1065" s="19" t="str">
        <f>IF(Expense!C669=$K$3,Expense!B669,"")</f>
        <v/>
      </c>
      <c r="Y1065" s="20" t="str">
        <f>IF(Expense!C669=$K$3,Expense!D669,"")</f>
        <v/>
      </c>
      <c r="Z1065" s="21" t="str">
        <f>IF(Y1065="","",Expense!F669)</f>
        <v/>
      </c>
      <c r="AA1065" s="23"/>
    </row>
    <row r="1066" spans="19:27" x14ac:dyDescent="0.25">
      <c r="S1066" s="18" t="str">
        <f>IF(T1066="","",MAX(S$400:S1065)+1)</f>
        <v/>
      </c>
      <c r="T1066" s="98" t="str">
        <f>IF(Income!C670=$K$3,Income!B670,"")</f>
        <v/>
      </c>
      <c r="U1066" s="99" t="str">
        <f>IF(Income!C670=$K$3,Income!D670,"")</f>
        <v/>
      </c>
      <c r="V1066" s="64" t="str">
        <f>IF(U1066="","",Income!F670)</f>
        <v/>
      </c>
      <c r="W1066" s="109" t="str">
        <f>IF(X1066="","",MAX(W$400:W1065)+1)</f>
        <v/>
      </c>
      <c r="X1066" s="19" t="str">
        <f>IF(Expense!C670=$K$3,Expense!B670,"")</f>
        <v/>
      </c>
      <c r="Y1066" s="20" t="str">
        <f>IF(Expense!C670=$K$3,Expense!D670,"")</f>
        <v/>
      </c>
      <c r="Z1066" s="21" t="str">
        <f>IF(Y1066="","",Expense!F670)</f>
        <v/>
      </c>
      <c r="AA1066" s="23"/>
    </row>
    <row r="1067" spans="19:27" x14ac:dyDescent="0.25">
      <c r="S1067" s="18" t="str">
        <f>IF(T1067="","",MAX(S$400:S1066)+1)</f>
        <v/>
      </c>
      <c r="T1067" s="98" t="str">
        <f>IF(Income!C671=$K$3,Income!B671,"")</f>
        <v/>
      </c>
      <c r="U1067" s="99" t="str">
        <f>IF(Income!C671=$K$3,Income!D671,"")</f>
        <v/>
      </c>
      <c r="V1067" s="64" t="str">
        <f>IF(U1067="","",Income!F671)</f>
        <v/>
      </c>
      <c r="W1067" s="109" t="str">
        <f>IF(X1067="","",MAX(W$400:W1066)+1)</f>
        <v/>
      </c>
      <c r="X1067" s="19" t="str">
        <f>IF(Expense!C671=$K$3,Expense!B671,"")</f>
        <v/>
      </c>
      <c r="Y1067" s="20" t="str">
        <f>IF(Expense!C671=$K$3,Expense!D671,"")</f>
        <v/>
      </c>
      <c r="Z1067" s="21" t="str">
        <f>IF(Y1067="","",Expense!F671)</f>
        <v/>
      </c>
      <c r="AA1067" s="23"/>
    </row>
    <row r="1068" spans="19:27" x14ac:dyDescent="0.25">
      <c r="S1068" s="18" t="str">
        <f>IF(T1068="","",MAX(S$400:S1067)+1)</f>
        <v/>
      </c>
      <c r="T1068" s="98" t="str">
        <f>IF(Income!C672=$K$3,Income!B672,"")</f>
        <v/>
      </c>
      <c r="U1068" s="99" t="str">
        <f>IF(Income!C672=$K$3,Income!D672,"")</f>
        <v/>
      </c>
      <c r="V1068" s="64" t="str">
        <f>IF(U1068="","",Income!F672)</f>
        <v/>
      </c>
      <c r="W1068" s="109" t="str">
        <f>IF(X1068="","",MAX(W$400:W1067)+1)</f>
        <v/>
      </c>
      <c r="X1068" s="19" t="str">
        <f>IF(Expense!C672=$K$3,Expense!B672,"")</f>
        <v/>
      </c>
      <c r="Y1068" s="20" t="str">
        <f>IF(Expense!C672=$K$3,Expense!D672,"")</f>
        <v/>
      </c>
      <c r="Z1068" s="21" t="str">
        <f>IF(Y1068="","",Expense!F672)</f>
        <v/>
      </c>
      <c r="AA1068" s="23"/>
    </row>
    <row r="1069" spans="19:27" x14ac:dyDescent="0.25">
      <c r="S1069" s="18" t="str">
        <f>IF(T1069="","",MAX(S$400:S1068)+1)</f>
        <v/>
      </c>
      <c r="T1069" s="98" t="str">
        <f>IF(Income!C673=$K$3,Income!B673,"")</f>
        <v/>
      </c>
      <c r="U1069" s="99" t="str">
        <f>IF(Income!C673=$K$3,Income!D673,"")</f>
        <v/>
      </c>
      <c r="V1069" s="64" t="str">
        <f>IF(U1069="","",Income!F673)</f>
        <v/>
      </c>
      <c r="W1069" s="109" t="str">
        <f>IF(X1069="","",MAX(W$400:W1068)+1)</f>
        <v/>
      </c>
      <c r="X1069" s="19" t="str">
        <f>IF(Expense!C673=$K$3,Expense!B673,"")</f>
        <v/>
      </c>
      <c r="Y1069" s="20" t="str">
        <f>IF(Expense!C673=$K$3,Expense!D673,"")</f>
        <v/>
      </c>
      <c r="Z1069" s="21" t="str">
        <f>IF(Y1069="","",Expense!F673)</f>
        <v/>
      </c>
      <c r="AA1069" s="23"/>
    </row>
    <row r="1070" spans="19:27" x14ac:dyDescent="0.25">
      <c r="S1070" s="18" t="str">
        <f>IF(T1070="","",MAX(S$400:S1069)+1)</f>
        <v/>
      </c>
      <c r="T1070" s="98" t="str">
        <f>IF(Income!C674=$K$3,Income!B674,"")</f>
        <v/>
      </c>
      <c r="U1070" s="99" t="str">
        <f>IF(Income!C674=$K$3,Income!D674,"")</f>
        <v/>
      </c>
      <c r="V1070" s="64" t="str">
        <f>IF(U1070="","",Income!F674)</f>
        <v/>
      </c>
      <c r="W1070" s="109" t="str">
        <f>IF(X1070="","",MAX(W$400:W1069)+1)</f>
        <v/>
      </c>
      <c r="X1070" s="19" t="str">
        <f>IF(Expense!C674=$K$3,Expense!B674,"")</f>
        <v/>
      </c>
      <c r="Y1070" s="20" t="str">
        <f>IF(Expense!C674=$K$3,Expense!D674,"")</f>
        <v/>
      </c>
      <c r="Z1070" s="21" t="str">
        <f>IF(Y1070="","",Expense!F674)</f>
        <v/>
      </c>
      <c r="AA1070" s="23"/>
    </row>
    <row r="1071" spans="19:27" x14ac:dyDescent="0.25">
      <c r="S1071" s="18" t="str">
        <f>IF(T1071="","",MAX(S$400:S1070)+1)</f>
        <v/>
      </c>
      <c r="T1071" s="98" t="str">
        <f>IF(Income!C675=$K$3,Income!B675,"")</f>
        <v/>
      </c>
      <c r="U1071" s="99" t="str">
        <f>IF(Income!C675=$K$3,Income!D675,"")</f>
        <v/>
      </c>
      <c r="V1071" s="64" t="str">
        <f>IF(U1071="","",Income!F675)</f>
        <v/>
      </c>
      <c r="W1071" s="109" t="str">
        <f>IF(X1071="","",MAX(W$400:W1070)+1)</f>
        <v/>
      </c>
      <c r="X1071" s="19" t="str">
        <f>IF(Expense!C675=$K$3,Expense!B675,"")</f>
        <v/>
      </c>
      <c r="Y1071" s="20" t="str">
        <f>IF(Expense!C675=$K$3,Expense!D675,"")</f>
        <v/>
      </c>
      <c r="Z1071" s="21" t="str">
        <f>IF(Y1071="","",Expense!F675)</f>
        <v/>
      </c>
      <c r="AA1071" s="23"/>
    </row>
    <row r="1072" spans="19:27" x14ac:dyDescent="0.25">
      <c r="S1072" s="18" t="str">
        <f>IF(T1072="","",MAX(S$400:S1071)+1)</f>
        <v/>
      </c>
      <c r="T1072" s="98" t="str">
        <f>IF(Income!C676=$K$3,Income!B676,"")</f>
        <v/>
      </c>
      <c r="U1072" s="99" t="str">
        <f>IF(Income!C676=$K$3,Income!D676,"")</f>
        <v/>
      </c>
      <c r="V1072" s="64" t="str">
        <f>IF(U1072="","",Income!F676)</f>
        <v/>
      </c>
      <c r="W1072" s="109" t="str">
        <f>IF(X1072="","",MAX(W$400:W1071)+1)</f>
        <v/>
      </c>
      <c r="X1072" s="19" t="str">
        <f>IF(Expense!C676=$K$3,Expense!B676,"")</f>
        <v/>
      </c>
      <c r="Y1072" s="20" t="str">
        <f>IF(Expense!C676=$K$3,Expense!D676,"")</f>
        <v/>
      </c>
      <c r="Z1072" s="21" t="str">
        <f>IF(Y1072="","",Expense!F676)</f>
        <v/>
      </c>
      <c r="AA1072" s="23"/>
    </row>
    <row r="1073" spans="19:27" x14ac:dyDescent="0.25">
      <c r="S1073" s="18" t="str">
        <f>IF(T1073="","",MAX(S$400:S1072)+1)</f>
        <v/>
      </c>
      <c r="T1073" s="98" t="str">
        <f>IF(Income!C677=$K$3,Income!B677,"")</f>
        <v/>
      </c>
      <c r="U1073" s="99" t="str">
        <f>IF(Income!C677=$K$3,Income!D677,"")</f>
        <v/>
      </c>
      <c r="V1073" s="64" t="str">
        <f>IF(U1073="","",Income!F677)</f>
        <v/>
      </c>
      <c r="W1073" s="109" t="str">
        <f>IF(X1073="","",MAX(W$400:W1072)+1)</f>
        <v/>
      </c>
      <c r="X1073" s="19" t="str">
        <f>IF(Expense!C677=$K$3,Expense!B677,"")</f>
        <v/>
      </c>
      <c r="Y1073" s="20" t="str">
        <f>IF(Expense!C677=$K$3,Expense!D677,"")</f>
        <v/>
      </c>
      <c r="Z1073" s="21" t="str">
        <f>IF(Y1073="","",Expense!F677)</f>
        <v/>
      </c>
      <c r="AA1073" s="23"/>
    </row>
    <row r="1074" spans="19:27" x14ac:dyDescent="0.25">
      <c r="S1074" s="18" t="str">
        <f>IF(T1074="","",MAX(S$400:S1073)+1)</f>
        <v/>
      </c>
      <c r="T1074" s="98" t="str">
        <f>IF(Income!C678=$K$3,Income!B678,"")</f>
        <v/>
      </c>
      <c r="U1074" s="99" t="str">
        <f>IF(Income!C678=$K$3,Income!D678,"")</f>
        <v/>
      </c>
      <c r="V1074" s="64" t="str">
        <f>IF(U1074="","",Income!F678)</f>
        <v/>
      </c>
      <c r="W1074" s="109" t="str">
        <f>IF(X1074="","",MAX(W$400:W1073)+1)</f>
        <v/>
      </c>
      <c r="X1074" s="19" t="str">
        <f>IF(Expense!C678=$K$3,Expense!B678,"")</f>
        <v/>
      </c>
      <c r="Y1074" s="20" t="str">
        <f>IF(Expense!C678=$K$3,Expense!D678,"")</f>
        <v/>
      </c>
      <c r="Z1074" s="21" t="str">
        <f>IF(Y1074="","",Expense!F678)</f>
        <v/>
      </c>
      <c r="AA1074" s="23"/>
    </row>
    <row r="1075" spans="19:27" x14ac:dyDescent="0.25">
      <c r="S1075" s="18" t="str">
        <f>IF(T1075="","",MAX(S$400:S1074)+1)</f>
        <v/>
      </c>
      <c r="T1075" s="98" t="str">
        <f>IF(Income!C679=$K$3,Income!B679,"")</f>
        <v/>
      </c>
      <c r="U1075" s="99" t="str">
        <f>IF(Income!C679=$K$3,Income!D679,"")</f>
        <v/>
      </c>
      <c r="V1075" s="64" t="str">
        <f>IF(U1075="","",Income!F679)</f>
        <v/>
      </c>
      <c r="W1075" s="109" t="str">
        <f>IF(X1075="","",MAX(W$400:W1074)+1)</f>
        <v/>
      </c>
      <c r="X1075" s="19" t="str">
        <f>IF(Expense!C679=$K$3,Expense!B679,"")</f>
        <v/>
      </c>
      <c r="Y1075" s="20" t="str">
        <f>IF(Expense!C679=$K$3,Expense!D679,"")</f>
        <v/>
      </c>
      <c r="Z1075" s="21" t="str">
        <f>IF(Y1075="","",Expense!F679)</f>
        <v/>
      </c>
      <c r="AA1075" s="23"/>
    </row>
    <row r="1076" spans="19:27" x14ac:dyDescent="0.25">
      <c r="S1076" s="18" t="str">
        <f>IF(T1076="","",MAX(S$400:S1075)+1)</f>
        <v/>
      </c>
      <c r="T1076" s="98" t="str">
        <f>IF(Income!C680=$K$3,Income!B680,"")</f>
        <v/>
      </c>
      <c r="U1076" s="99" t="str">
        <f>IF(Income!C680=$K$3,Income!D680,"")</f>
        <v/>
      </c>
      <c r="V1076" s="64" t="str">
        <f>IF(U1076="","",Income!F680)</f>
        <v/>
      </c>
      <c r="W1076" s="109" t="str">
        <f>IF(X1076="","",MAX(W$400:W1075)+1)</f>
        <v/>
      </c>
      <c r="X1076" s="19" t="str">
        <f>IF(Expense!C680=$K$3,Expense!B680,"")</f>
        <v/>
      </c>
      <c r="Y1076" s="20" t="str">
        <f>IF(Expense!C680=$K$3,Expense!D680,"")</f>
        <v/>
      </c>
      <c r="Z1076" s="21" t="str">
        <f>IF(Y1076="","",Expense!F680)</f>
        <v/>
      </c>
      <c r="AA1076" s="23"/>
    </row>
    <row r="1077" spans="19:27" x14ac:dyDescent="0.25">
      <c r="S1077" s="18" t="str">
        <f>IF(T1077="","",MAX(S$400:S1076)+1)</f>
        <v/>
      </c>
      <c r="T1077" s="98" t="str">
        <f>IF(Income!C681=$K$3,Income!B681,"")</f>
        <v/>
      </c>
      <c r="U1077" s="99" t="str">
        <f>IF(Income!C681=$K$3,Income!D681,"")</f>
        <v/>
      </c>
      <c r="V1077" s="64" t="str">
        <f>IF(U1077="","",Income!F681)</f>
        <v/>
      </c>
      <c r="W1077" s="109" t="str">
        <f>IF(X1077="","",MAX(W$400:W1076)+1)</f>
        <v/>
      </c>
      <c r="X1077" s="19" t="str">
        <f>IF(Expense!C681=$K$3,Expense!B681,"")</f>
        <v/>
      </c>
      <c r="Y1077" s="20" t="str">
        <f>IF(Expense!C681=$K$3,Expense!D681,"")</f>
        <v/>
      </c>
      <c r="Z1077" s="21" t="str">
        <f>IF(Y1077="","",Expense!F681)</f>
        <v/>
      </c>
      <c r="AA1077" s="23"/>
    </row>
    <row r="1078" spans="19:27" x14ac:dyDescent="0.25">
      <c r="S1078" s="18" t="str">
        <f>IF(T1078="","",MAX(S$400:S1077)+1)</f>
        <v/>
      </c>
      <c r="T1078" s="98" t="str">
        <f>IF(Income!C682=$K$3,Income!B682,"")</f>
        <v/>
      </c>
      <c r="U1078" s="99" t="str">
        <f>IF(Income!C682=$K$3,Income!D682,"")</f>
        <v/>
      </c>
      <c r="V1078" s="64" t="str">
        <f>IF(U1078="","",Income!F682)</f>
        <v/>
      </c>
      <c r="W1078" s="109" t="str">
        <f>IF(X1078="","",MAX(W$400:W1077)+1)</f>
        <v/>
      </c>
      <c r="X1078" s="19" t="str">
        <f>IF(Expense!C682=$K$3,Expense!B682,"")</f>
        <v/>
      </c>
      <c r="Y1078" s="20" t="str">
        <f>IF(Expense!C682=$K$3,Expense!D682,"")</f>
        <v/>
      </c>
      <c r="Z1078" s="21" t="str">
        <f>IF(Y1078="","",Expense!F682)</f>
        <v/>
      </c>
      <c r="AA1078" s="23"/>
    </row>
    <row r="1079" spans="19:27" x14ac:dyDescent="0.25">
      <c r="S1079" s="18" t="str">
        <f>IF(T1079="","",MAX(S$400:S1078)+1)</f>
        <v/>
      </c>
      <c r="T1079" s="98" t="str">
        <f>IF(Income!C683=$K$3,Income!B683,"")</f>
        <v/>
      </c>
      <c r="U1079" s="99" t="str">
        <f>IF(Income!C683=$K$3,Income!D683,"")</f>
        <v/>
      </c>
      <c r="V1079" s="64" t="str">
        <f>IF(U1079="","",Income!F683)</f>
        <v/>
      </c>
      <c r="W1079" s="109" t="str">
        <f>IF(X1079="","",MAX(W$400:W1078)+1)</f>
        <v/>
      </c>
      <c r="X1079" s="19" t="str">
        <f>IF(Expense!C683=$K$3,Expense!B683,"")</f>
        <v/>
      </c>
      <c r="Y1079" s="20" t="str">
        <f>IF(Expense!C683=$K$3,Expense!D683,"")</f>
        <v/>
      </c>
      <c r="Z1079" s="21" t="str">
        <f>IF(Y1079="","",Expense!F683)</f>
        <v/>
      </c>
      <c r="AA1079" s="23"/>
    </row>
    <row r="1080" spans="19:27" x14ac:dyDescent="0.25">
      <c r="S1080" s="18" t="str">
        <f>IF(T1080="","",MAX(S$400:S1079)+1)</f>
        <v/>
      </c>
      <c r="T1080" s="98" t="str">
        <f>IF(Income!C684=$K$3,Income!B684,"")</f>
        <v/>
      </c>
      <c r="U1080" s="99" t="str">
        <f>IF(Income!C684=$K$3,Income!D684,"")</f>
        <v/>
      </c>
      <c r="V1080" s="64" t="str">
        <f>IF(U1080="","",Income!F684)</f>
        <v/>
      </c>
      <c r="W1080" s="109" t="str">
        <f>IF(X1080="","",MAX(W$400:W1079)+1)</f>
        <v/>
      </c>
      <c r="X1080" s="19" t="str">
        <f>IF(Expense!C684=$K$3,Expense!B684,"")</f>
        <v/>
      </c>
      <c r="Y1080" s="20" t="str">
        <f>IF(Expense!C684=$K$3,Expense!D684,"")</f>
        <v/>
      </c>
      <c r="Z1080" s="21" t="str">
        <f>IF(Y1080="","",Expense!F684)</f>
        <v/>
      </c>
      <c r="AA1080" s="23"/>
    </row>
    <row r="1081" spans="19:27" x14ac:dyDescent="0.25">
      <c r="S1081" s="18" t="str">
        <f>IF(T1081="","",MAX(S$400:S1080)+1)</f>
        <v/>
      </c>
      <c r="T1081" s="98" t="str">
        <f>IF(Income!C685=$K$3,Income!B685,"")</f>
        <v/>
      </c>
      <c r="U1081" s="99" t="str">
        <f>IF(Income!C685=$K$3,Income!D685,"")</f>
        <v/>
      </c>
      <c r="V1081" s="64" t="str">
        <f>IF(U1081="","",Income!F685)</f>
        <v/>
      </c>
      <c r="W1081" s="109" t="str">
        <f>IF(X1081="","",MAX(W$400:W1080)+1)</f>
        <v/>
      </c>
      <c r="X1081" s="19" t="str">
        <f>IF(Expense!C685=$K$3,Expense!B685,"")</f>
        <v/>
      </c>
      <c r="Y1081" s="20" t="str">
        <f>IF(Expense!C685=$K$3,Expense!D685,"")</f>
        <v/>
      </c>
      <c r="Z1081" s="21" t="str">
        <f>IF(Y1081="","",Expense!F685)</f>
        <v/>
      </c>
      <c r="AA1081" s="23"/>
    </row>
    <row r="1082" spans="19:27" x14ac:dyDescent="0.25">
      <c r="S1082" s="18" t="str">
        <f>IF(T1082="","",MAX(S$400:S1081)+1)</f>
        <v/>
      </c>
      <c r="T1082" s="98" t="str">
        <f>IF(Income!C686=$K$3,Income!B686,"")</f>
        <v/>
      </c>
      <c r="U1082" s="99" t="str">
        <f>IF(Income!C686=$K$3,Income!D686,"")</f>
        <v/>
      </c>
      <c r="V1082" s="64" t="str">
        <f>IF(U1082="","",Income!F686)</f>
        <v/>
      </c>
      <c r="W1082" s="109" t="str">
        <f>IF(X1082="","",MAX(W$400:W1081)+1)</f>
        <v/>
      </c>
      <c r="X1082" s="19" t="str">
        <f>IF(Expense!C686=$K$3,Expense!B686,"")</f>
        <v/>
      </c>
      <c r="Y1082" s="20" t="str">
        <f>IF(Expense!C686=$K$3,Expense!D686,"")</f>
        <v/>
      </c>
      <c r="Z1082" s="21" t="str">
        <f>IF(Y1082="","",Expense!F686)</f>
        <v/>
      </c>
      <c r="AA1082" s="23"/>
    </row>
    <row r="1083" spans="19:27" x14ac:dyDescent="0.25">
      <c r="S1083" s="18" t="str">
        <f>IF(T1083="","",MAX(S$400:S1082)+1)</f>
        <v/>
      </c>
      <c r="T1083" s="98" t="str">
        <f>IF(Income!C687=$K$3,Income!B687,"")</f>
        <v/>
      </c>
      <c r="U1083" s="99" t="str">
        <f>IF(Income!C687=$K$3,Income!D687,"")</f>
        <v/>
      </c>
      <c r="V1083" s="64" t="str">
        <f>IF(U1083="","",Income!F687)</f>
        <v/>
      </c>
      <c r="W1083" s="109" t="str">
        <f>IF(X1083="","",MAX(W$400:W1082)+1)</f>
        <v/>
      </c>
      <c r="X1083" s="19" t="str">
        <f>IF(Expense!C687=$K$3,Expense!B687,"")</f>
        <v/>
      </c>
      <c r="Y1083" s="20" t="str">
        <f>IF(Expense!C687=$K$3,Expense!D687,"")</f>
        <v/>
      </c>
      <c r="Z1083" s="21" t="str">
        <f>IF(Y1083="","",Expense!F687)</f>
        <v/>
      </c>
      <c r="AA1083" s="23"/>
    </row>
    <row r="1084" spans="19:27" x14ac:dyDescent="0.25">
      <c r="S1084" s="18" t="str">
        <f>IF(T1084="","",MAX(S$400:S1083)+1)</f>
        <v/>
      </c>
      <c r="T1084" s="98" t="str">
        <f>IF(Income!C688=$K$3,Income!B688,"")</f>
        <v/>
      </c>
      <c r="U1084" s="99" t="str">
        <f>IF(Income!C688=$K$3,Income!D688,"")</f>
        <v/>
      </c>
      <c r="V1084" s="64" t="str">
        <f>IF(U1084="","",Income!F688)</f>
        <v/>
      </c>
      <c r="W1084" s="109" t="str">
        <f>IF(X1084="","",MAX(W$400:W1083)+1)</f>
        <v/>
      </c>
      <c r="X1084" s="19" t="str">
        <f>IF(Expense!C688=$K$3,Expense!B688,"")</f>
        <v/>
      </c>
      <c r="Y1084" s="20" t="str">
        <f>IF(Expense!C688=$K$3,Expense!D688,"")</f>
        <v/>
      </c>
      <c r="Z1084" s="21" t="str">
        <f>IF(Y1084="","",Expense!F688)</f>
        <v/>
      </c>
      <c r="AA1084" s="23"/>
    </row>
    <row r="1085" spans="19:27" x14ac:dyDescent="0.25">
      <c r="S1085" s="18" t="str">
        <f>IF(T1085="","",MAX(S$400:S1084)+1)</f>
        <v/>
      </c>
      <c r="T1085" s="98" t="str">
        <f>IF(Income!C689=$K$3,Income!B689,"")</f>
        <v/>
      </c>
      <c r="U1085" s="99" t="str">
        <f>IF(Income!C689=$K$3,Income!D689,"")</f>
        <v/>
      </c>
      <c r="V1085" s="64" t="str">
        <f>IF(U1085="","",Income!F689)</f>
        <v/>
      </c>
      <c r="W1085" s="109" t="str">
        <f>IF(X1085="","",MAX(W$400:W1084)+1)</f>
        <v/>
      </c>
      <c r="X1085" s="19" t="str">
        <f>IF(Expense!C689=$K$3,Expense!B689,"")</f>
        <v/>
      </c>
      <c r="Y1085" s="20" t="str">
        <f>IF(Expense!C689=$K$3,Expense!D689,"")</f>
        <v/>
      </c>
      <c r="Z1085" s="21" t="str">
        <f>IF(Y1085="","",Expense!F689)</f>
        <v/>
      </c>
      <c r="AA1085" s="23"/>
    </row>
    <row r="1086" spans="19:27" x14ac:dyDescent="0.25">
      <c r="S1086" s="18" t="str">
        <f>IF(T1086="","",MAX(S$400:S1085)+1)</f>
        <v/>
      </c>
      <c r="T1086" s="98" t="str">
        <f>IF(Income!C690=$K$3,Income!B690,"")</f>
        <v/>
      </c>
      <c r="U1086" s="99" t="str">
        <f>IF(Income!C690=$K$3,Income!D690,"")</f>
        <v/>
      </c>
      <c r="V1086" s="64" t="str">
        <f>IF(U1086="","",Income!F690)</f>
        <v/>
      </c>
      <c r="W1086" s="109" t="str">
        <f>IF(X1086="","",MAX(W$400:W1085)+1)</f>
        <v/>
      </c>
      <c r="X1086" s="19" t="str">
        <f>IF(Expense!C690=$K$3,Expense!B690,"")</f>
        <v/>
      </c>
      <c r="Y1086" s="20" t="str">
        <f>IF(Expense!C690=$K$3,Expense!D690,"")</f>
        <v/>
      </c>
      <c r="Z1086" s="21" t="str">
        <f>IF(Y1086="","",Expense!F690)</f>
        <v/>
      </c>
      <c r="AA1086" s="23"/>
    </row>
    <row r="1087" spans="19:27" x14ac:dyDescent="0.25">
      <c r="S1087" s="18" t="str">
        <f>IF(T1087="","",MAX(S$400:S1086)+1)</f>
        <v/>
      </c>
      <c r="T1087" s="98" t="str">
        <f>IF(Income!C691=$K$3,Income!B691,"")</f>
        <v/>
      </c>
      <c r="U1087" s="99" t="str">
        <f>IF(Income!C691=$K$3,Income!D691,"")</f>
        <v/>
      </c>
      <c r="V1087" s="64" t="str">
        <f>IF(U1087="","",Income!F691)</f>
        <v/>
      </c>
      <c r="W1087" s="109" t="str">
        <f>IF(X1087="","",MAX(W$400:W1086)+1)</f>
        <v/>
      </c>
      <c r="X1087" s="19" t="str">
        <f>IF(Expense!C691=$K$3,Expense!B691,"")</f>
        <v/>
      </c>
      <c r="Y1087" s="20" t="str">
        <f>IF(Expense!C691=$K$3,Expense!D691,"")</f>
        <v/>
      </c>
      <c r="Z1087" s="21" t="str">
        <f>IF(Y1087="","",Expense!F691)</f>
        <v/>
      </c>
      <c r="AA1087" s="23"/>
    </row>
    <row r="1088" spans="19:27" x14ac:dyDescent="0.25">
      <c r="S1088" s="18" t="str">
        <f>IF(T1088="","",MAX(S$400:S1087)+1)</f>
        <v/>
      </c>
      <c r="T1088" s="98" t="str">
        <f>IF(Income!C692=$K$3,Income!B692,"")</f>
        <v/>
      </c>
      <c r="U1088" s="99" t="str">
        <f>IF(Income!C692=$K$3,Income!D692,"")</f>
        <v/>
      </c>
      <c r="V1088" s="64" t="str">
        <f>IF(U1088="","",Income!F692)</f>
        <v/>
      </c>
      <c r="W1088" s="109" t="str">
        <f>IF(X1088="","",MAX(W$400:W1087)+1)</f>
        <v/>
      </c>
      <c r="X1088" s="19" t="str">
        <f>IF(Expense!C692=$K$3,Expense!B692,"")</f>
        <v/>
      </c>
      <c r="Y1088" s="20" t="str">
        <f>IF(Expense!C692=$K$3,Expense!D692,"")</f>
        <v/>
      </c>
      <c r="Z1088" s="21" t="str">
        <f>IF(Y1088="","",Expense!F692)</f>
        <v/>
      </c>
      <c r="AA1088" s="23"/>
    </row>
    <row r="1089" spans="19:27" x14ac:dyDescent="0.25">
      <c r="S1089" s="18" t="str">
        <f>IF(T1089="","",MAX(S$400:S1088)+1)</f>
        <v/>
      </c>
      <c r="T1089" s="98" t="str">
        <f>IF(Income!C693=$K$3,Income!B693,"")</f>
        <v/>
      </c>
      <c r="U1089" s="99" t="str">
        <f>IF(Income!C693=$K$3,Income!D693,"")</f>
        <v/>
      </c>
      <c r="V1089" s="64" t="str">
        <f>IF(U1089="","",Income!F693)</f>
        <v/>
      </c>
      <c r="W1089" s="109" t="str">
        <f>IF(X1089="","",MAX(W$400:W1088)+1)</f>
        <v/>
      </c>
      <c r="X1089" s="19" t="str">
        <f>IF(Expense!C693=$K$3,Expense!B693,"")</f>
        <v/>
      </c>
      <c r="Y1089" s="20" t="str">
        <f>IF(Expense!C693=$K$3,Expense!D693,"")</f>
        <v/>
      </c>
      <c r="Z1089" s="21" t="str">
        <f>IF(Y1089="","",Expense!F693)</f>
        <v/>
      </c>
      <c r="AA1089" s="23"/>
    </row>
    <row r="1090" spans="19:27" x14ac:dyDescent="0.25">
      <c r="S1090" s="18" t="str">
        <f>IF(T1090="","",MAX(S$400:S1089)+1)</f>
        <v/>
      </c>
      <c r="T1090" s="98" t="str">
        <f>IF(Income!C694=$K$3,Income!B694,"")</f>
        <v/>
      </c>
      <c r="U1090" s="99" t="str">
        <f>IF(Income!C694=$K$3,Income!D694,"")</f>
        <v/>
      </c>
      <c r="V1090" s="64" t="str">
        <f>IF(U1090="","",Income!F694)</f>
        <v/>
      </c>
      <c r="W1090" s="109" t="str">
        <f>IF(X1090="","",MAX(W$400:W1089)+1)</f>
        <v/>
      </c>
      <c r="X1090" s="19" t="str">
        <f>IF(Expense!C694=$K$3,Expense!B694,"")</f>
        <v/>
      </c>
      <c r="Y1090" s="20" t="str">
        <f>IF(Expense!C694=$K$3,Expense!D694,"")</f>
        <v/>
      </c>
      <c r="Z1090" s="21" t="str">
        <f>IF(Y1090="","",Expense!F694)</f>
        <v/>
      </c>
      <c r="AA1090" s="23"/>
    </row>
    <row r="1091" spans="19:27" x14ac:dyDescent="0.25">
      <c r="S1091" s="18" t="str">
        <f>IF(T1091="","",MAX(S$400:S1090)+1)</f>
        <v/>
      </c>
      <c r="T1091" s="98" t="str">
        <f>IF(Income!C695=$K$3,Income!B695,"")</f>
        <v/>
      </c>
      <c r="U1091" s="99" t="str">
        <f>IF(Income!C695=$K$3,Income!D695,"")</f>
        <v/>
      </c>
      <c r="V1091" s="64" t="str">
        <f>IF(U1091="","",Income!F695)</f>
        <v/>
      </c>
      <c r="W1091" s="109" t="str">
        <f>IF(X1091="","",MAX(W$400:W1090)+1)</f>
        <v/>
      </c>
      <c r="X1091" s="19" t="str">
        <f>IF(Expense!C695=$K$3,Expense!B695,"")</f>
        <v/>
      </c>
      <c r="Y1091" s="20" t="str">
        <f>IF(Expense!C695=$K$3,Expense!D695,"")</f>
        <v/>
      </c>
      <c r="Z1091" s="21" t="str">
        <f>IF(Y1091="","",Expense!F695)</f>
        <v/>
      </c>
      <c r="AA1091" s="23"/>
    </row>
    <row r="1092" spans="19:27" x14ac:dyDescent="0.25">
      <c r="S1092" s="18" t="str">
        <f>IF(T1092="","",MAX(S$400:S1091)+1)</f>
        <v/>
      </c>
      <c r="T1092" s="98" t="str">
        <f>IF(Income!C696=$K$3,Income!B696,"")</f>
        <v/>
      </c>
      <c r="U1092" s="99" t="str">
        <f>IF(Income!C696=$K$3,Income!D696,"")</f>
        <v/>
      </c>
      <c r="V1092" s="64" t="str">
        <f>IF(U1092="","",Income!F696)</f>
        <v/>
      </c>
      <c r="W1092" s="109" t="str">
        <f>IF(X1092="","",MAX(W$400:W1091)+1)</f>
        <v/>
      </c>
      <c r="X1092" s="19" t="str">
        <f>IF(Expense!C696=$K$3,Expense!B696,"")</f>
        <v/>
      </c>
      <c r="Y1092" s="20" t="str">
        <f>IF(Expense!C696=$K$3,Expense!D696,"")</f>
        <v/>
      </c>
      <c r="Z1092" s="21" t="str">
        <f>IF(Y1092="","",Expense!F696)</f>
        <v/>
      </c>
      <c r="AA1092" s="23"/>
    </row>
    <row r="1093" spans="19:27" x14ac:dyDescent="0.25">
      <c r="S1093" s="18" t="str">
        <f>IF(T1093="","",MAX(S$400:S1092)+1)</f>
        <v/>
      </c>
      <c r="T1093" s="98" t="str">
        <f>IF(Income!C697=$K$3,Income!B697,"")</f>
        <v/>
      </c>
      <c r="U1093" s="99" t="str">
        <f>IF(Income!C697=$K$3,Income!D697,"")</f>
        <v/>
      </c>
      <c r="V1093" s="64" t="str">
        <f>IF(U1093="","",Income!F697)</f>
        <v/>
      </c>
      <c r="W1093" s="109" t="str">
        <f>IF(X1093="","",MAX(W$400:W1092)+1)</f>
        <v/>
      </c>
      <c r="X1093" s="19" t="str">
        <f>IF(Expense!C697=$K$3,Expense!B697,"")</f>
        <v/>
      </c>
      <c r="Y1093" s="20" t="str">
        <f>IF(Expense!C697=$K$3,Expense!D697,"")</f>
        <v/>
      </c>
      <c r="Z1093" s="21" t="str">
        <f>IF(Y1093="","",Expense!F697)</f>
        <v/>
      </c>
      <c r="AA1093" s="23"/>
    </row>
    <row r="1094" spans="19:27" x14ac:dyDescent="0.25">
      <c r="S1094" s="18" t="str">
        <f>IF(T1094="","",MAX(S$400:S1093)+1)</f>
        <v/>
      </c>
      <c r="T1094" s="98" t="str">
        <f>IF(Income!C698=$K$3,Income!B698,"")</f>
        <v/>
      </c>
      <c r="U1094" s="99" t="str">
        <f>IF(Income!C698=$K$3,Income!D698,"")</f>
        <v/>
      </c>
      <c r="V1094" s="64" t="str">
        <f>IF(U1094="","",Income!F698)</f>
        <v/>
      </c>
      <c r="W1094" s="109" t="str">
        <f>IF(X1094="","",MAX(W$400:W1093)+1)</f>
        <v/>
      </c>
      <c r="X1094" s="19" t="str">
        <f>IF(Expense!C698=$K$3,Expense!B698,"")</f>
        <v/>
      </c>
      <c r="Y1094" s="20" t="str">
        <f>IF(Expense!C698=$K$3,Expense!D698,"")</f>
        <v/>
      </c>
      <c r="Z1094" s="21" t="str">
        <f>IF(Y1094="","",Expense!F698)</f>
        <v/>
      </c>
      <c r="AA1094" s="23"/>
    </row>
    <row r="1095" spans="19:27" x14ac:dyDescent="0.25">
      <c r="S1095" s="18" t="str">
        <f>IF(T1095="","",MAX(S$400:S1094)+1)</f>
        <v/>
      </c>
      <c r="T1095" s="98" t="str">
        <f>IF(Income!C699=$K$3,Income!B699,"")</f>
        <v/>
      </c>
      <c r="U1095" s="99" t="str">
        <f>IF(Income!C699=$K$3,Income!D699,"")</f>
        <v/>
      </c>
      <c r="V1095" s="64" t="str">
        <f>IF(U1095="","",Income!F699)</f>
        <v/>
      </c>
      <c r="W1095" s="109" t="str">
        <f>IF(X1095="","",MAX(W$400:W1094)+1)</f>
        <v/>
      </c>
      <c r="X1095" s="19" t="str">
        <f>IF(Expense!C699=$K$3,Expense!B699,"")</f>
        <v/>
      </c>
      <c r="Y1095" s="20" t="str">
        <f>IF(Expense!C699=$K$3,Expense!D699,"")</f>
        <v/>
      </c>
      <c r="Z1095" s="21" t="str">
        <f>IF(Y1095="","",Expense!F699)</f>
        <v/>
      </c>
      <c r="AA1095" s="23"/>
    </row>
    <row r="1096" spans="19:27" x14ac:dyDescent="0.25">
      <c r="S1096" s="18" t="str">
        <f>IF(T1096="","",MAX(S$400:S1095)+1)</f>
        <v/>
      </c>
      <c r="T1096" s="98" t="str">
        <f>IF(Income!C700=$K$3,Income!B700,"")</f>
        <v/>
      </c>
      <c r="U1096" s="99" t="str">
        <f>IF(Income!C700=$K$3,Income!D700,"")</f>
        <v/>
      </c>
      <c r="V1096" s="64" t="str">
        <f>IF(U1096="","",Income!F700)</f>
        <v/>
      </c>
      <c r="W1096" s="109" t="str">
        <f>IF(X1096="","",MAX(W$400:W1095)+1)</f>
        <v/>
      </c>
      <c r="X1096" s="19" t="str">
        <f>IF(Expense!C700=$K$3,Expense!B700,"")</f>
        <v/>
      </c>
      <c r="Y1096" s="20" t="str">
        <f>IF(Expense!C700=$K$3,Expense!D700,"")</f>
        <v/>
      </c>
      <c r="Z1096" s="21" t="str">
        <f>IF(Y1096="","",Expense!F700)</f>
        <v/>
      </c>
      <c r="AA1096" s="23"/>
    </row>
    <row r="1097" spans="19:27" x14ac:dyDescent="0.25">
      <c r="S1097" s="18" t="str">
        <f>IF(T1097="","",MAX(S$400:S1096)+1)</f>
        <v/>
      </c>
      <c r="T1097" s="98" t="str">
        <f>IF(Income!C701=$K$3,Income!B701,"")</f>
        <v/>
      </c>
      <c r="U1097" s="99" t="str">
        <f>IF(Income!C701=$K$3,Income!D701,"")</f>
        <v/>
      </c>
      <c r="V1097" s="64" t="str">
        <f>IF(U1097="","",Income!F701)</f>
        <v/>
      </c>
      <c r="W1097" s="109" t="str">
        <f>IF(X1097="","",MAX(W$400:W1096)+1)</f>
        <v/>
      </c>
      <c r="X1097" s="19" t="str">
        <f>IF(Expense!C701=$K$3,Expense!B701,"")</f>
        <v/>
      </c>
      <c r="Y1097" s="20" t="str">
        <f>IF(Expense!C701=$K$3,Expense!D701,"")</f>
        <v/>
      </c>
      <c r="Z1097" s="21" t="str">
        <f>IF(Y1097="","",Expense!F701)</f>
        <v/>
      </c>
      <c r="AA1097" s="23"/>
    </row>
    <row r="1098" spans="19:27" x14ac:dyDescent="0.25">
      <c r="S1098" s="18" t="str">
        <f>IF(T1098="","",MAX(S$400:S1097)+1)</f>
        <v/>
      </c>
      <c r="T1098" s="98" t="str">
        <f>IF(Income!C702=$K$3,Income!B702,"")</f>
        <v/>
      </c>
      <c r="U1098" s="99" t="str">
        <f>IF(Income!C702=$K$3,Income!D702,"")</f>
        <v/>
      </c>
      <c r="V1098" s="64" t="str">
        <f>IF(U1098="","",Income!F702)</f>
        <v/>
      </c>
      <c r="W1098" s="109" t="str">
        <f>IF(X1098="","",MAX(W$400:W1097)+1)</f>
        <v/>
      </c>
      <c r="X1098" s="19" t="str">
        <f>IF(Expense!C702=$K$3,Expense!B702,"")</f>
        <v/>
      </c>
      <c r="Y1098" s="20" t="str">
        <f>IF(Expense!C702=$K$3,Expense!D702,"")</f>
        <v/>
      </c>
      <c r="Z1098" s="21" t="str">
        <f>IF(Y1098="","",Expense!F702)</f>
        <v/>
      </c>
      <c r="AA1098" s="23"/>
    </row>
    <row r="1099" spans="19:27" x14ac:dyDescent="0.25">
      <c r="S1099" s="18" t="str">
        <f>IF(T1099="","",MAX(S$400:S1098)+1)</f>
        <v/>
      </c>
      <c r="T1099" s="98" t="str">
        <f>IF(Income!C703=$K$3,Income!B703,"")</f>
        <v/>
      </c>
      <c r="U1099" s="99" t="str">
        <f>IF(Income!C703=$K$3,Income!D703,"")</f>
        <v/>
      </c>
      <c r="V1099" s="64" t="str">
        <f>IF(U1099="","",Income!F703)</f>
        <v/>
      </c>
      <c r="W1099" s="109" t="str">
        <f>IF(X1099="","",MAX(W$400:W1098)+1)</f>
        <v/>
      </c>
      <c r="X1099" s="19" t="str">
        <f>IF(Expense!C703=$K$3,Expense!B703,"")</f>
        <v/>
      </c>
      <c r="Y1099" s="20" t="str">
        <f>IF(Expense!C703=$K$3,Expense!D703,"")</f>
        <v/>
      </c>
      <c r="Z1099" s="21" t="str">
        <f>IF(Y1099="","",Expense!F703)</f>
        <v/>
      </c>
      <c r="AA1099" s="23"/>
    </row>
    <row r="1100" spans="19:27" x14ac:dyDescent="0.25">
      <c r="S1100" s="18" t="str">
        <f>IF(T1100="","",MAX(S$400:S1099)+1)</f>
        <v/>
      </c>
      <c r="T1100" s="98" t="str">
        <f>IF(Income!C704=$K$3,Income!B704,"")</f>
        <v/>
      </c>
      <c r="U1100" s="99" t="str">
        <f>IF(Income!C704=$K$3,Income!D704,"")</f>
        <v/>
      </c>
      <c r="V1100" s="64" t="str">
        <f>IF(U1100="","",Income!F704)</f>
        <v/>
      </c>
      <c r="W1100" s="109" t="str">
        <f>IF(X1100="","",MAX(W$400:W1099)+1)</f>
        <v/>
      </c>
      <c r="X1100" s="19" t="str">
        <f>IF(Expense!C704=$K$3,Expense!B704,"")</f>
        <v/>
      </c>
      <c r="Y1100" s="20" t="str">
        <f>IF(Expense!C704=$K$3,Expense!D704,"")</f>
        <v/>
      </c>
      <c r="Z1100" s="21" t="str">
        <f>IF(Y1100="","",Expense!F704)</f>
        <v/>
      </c>
      <c r="AA1100" s="23"/>
    </row>
    <row r="1101" spans="19:27" x14ac:dyDescent="0.25">
      <c r="S1101" s="18" t="str">
        <f>IF(T1101="","",MAX(S$400:S1100)+1)</f>
        <v/>
      </c>
      <c r="T1101" s="98" t="str">
        <f>IF(Income!C705=$K$3,Income!B705,"")</f>
        <v/>
      </c>
      <c r="U1101" s="99" t="str">
        <f>IF(Income!C705=$K$3,Income!D705,"")</f>
        <v/>
      </c>
      <c r="V1101" s="64" t="str">
        <f>IF(U1101="","",Income!F705)</f>
        <v/>
      </c>
      <c r="W1101" s="109" t="str">
        <f>IF(X1101="","",MAX(W$400:W1100)+1)</f>
        <v/>
      </c>
      <c r="X1101" s="19" t="str">
        <f>IF(Expense!C705=$K$3,Expense!B705,"")</f>
        <v/>
      </c>
      <c r="Y1101" s="20" t="str">
        <f>IF(Expense!C705=$K$3,Expense!D705,"")</f>
        <v/>
      </c>
      <c r="Z1101" s="21" t="str">
        <f>IF(Y1101="","",Expense!F705)</f>
        <v/>
      </c>
      <c r="AA1101" s="23"/>
    </row>
    <row r="1102" spans="19:27" x14ac:dyDescent="0.25">
      <c r="S1102" s="18" t="str">
        <f>IF(T1102="","",MAX(S$400:S1101)+1)</f>
        <v/>
      </c>
      <c r="T1102" s="98" t="str">
        <f>IF(Income!C706=$K$3,Income!B706,"")</f>
        <v/>
      </c>
      <c r="U1102" s="99" t="str">
        <f>IF(Income!C706=$K$3,Income!D706,"")</f>
        <v/>
      </c>
      <c r="V1102" s="64" t="str">
        <f>IF(U1102="","",Income!F706)</f>
        <v/>
      </c>
      <c r="W1102" s="109" t="str">
        <f>IF(X1102="","",MAX(W$400:W1101)+1)</f>
        <v/>
      </c>
      <c r="X1102" s="19" t="str">
        <f>IF(Expense!C706=$K$3,Expense!B706,"")</f>
        <v/>
      </c>
      <c r="Y1102" s="20" t="str">
        <f>IF(Expense!C706=$K$3,Expense!D706,"")</f>
        <v/>
      </c>
      <c r="Z1102" s="21" t="str">
        <f>IF(Y1102="","",Expense!F706)</f>
        <v/>
      </c>
      <c r="AA1102" s="23"/>
    </row>
    <row r="1103" spans="19:27" x14ac:dyDescent="0.25">
      <c r="S1103" s="18" t="str">
        <f>IF(T1103="","",MAX(S$400:S1102)+1)</f>
        <v/>
      </c>
      <c r="T1103" s="98" t="str">
        <f>IF(Income!C707=$K$3,Income!B707,"")</f>
        <v/>
      </c>
      <c r="U1103" s="99" t="str">
        <f>IF(Income!C707=$K$3,Income!D707,"")</f>
        <v/>
      </c>
      <c r="V1103" s="64" t="str">
        <f>IF(U1103="","",Income!F707)</f>
        <v/>
      </c>
      <c r="W1103" s="109" t="str">
        <f>IF(X1103="","",MAX(W$400:W1102)+1)</f>
        <v/>
      </c>
      <c r="X1103" s="19" t="str">
        <f>IF(Expense!C707=$K$3,Expense!B707,"")</f>
        <v/>
      </c>
      <c r="Y1103" s="20" t="str">
        <f>IF(Expense!C707=$K$3,Expense!D707,"")</f>
        <v/>
      </c>
      <c r="Z1103" s="21" t="str">
        <f>IF(Y1103="","",Expense!F707)</f>
        <v/>
      </c>
      <c r="AA1103" s="23"/>
    </row>
    <row r="1104" spans="19:27" x14ac:dyDescent="0.25">
      <c r="S1104" s="18" t="str">
        <f>IF(T1104="","",MAX(S$400:S1103)+1)</f>
        <v/>
      </c>
      <c r="T1104" s="98" t="str">
        <f>IF(Income!C708=$K$3,Income!B708,"")</f>
        <v/>
      </c>
      <c r="U1104" s="99" t="str">
        <f>IF(Income!C708=$K$3,Income!D708,"")</f>
        <v/>
      </c>
      <c r="V1104" s="64" t="str">
        <f>IF(U1104="","",Income!F708)</f>
        <v/>
      </c>
      <c r="W1104" s="109" t="str">
        <f>IF(X1104="","",MAX(W$400:W1103)+1)</f>
        <v/>
      </c>
      <c r="X1104" s="19" t="str">
        <f>IF(Expense!C708=$K$3,Expense!B708,"")</f>
        <v/>
      </c>
      <c r="Y1104" s="20" t="str">
        <f>IF(Expense!C708=$K$3,Expense!D708,"")</f>
        <v/>
      </c>
      <c r="Z1104" s="21" t="str">
        <f>IF(Y1104="","",Expense!F708)</f>
        <v/>
      </c>
      <c r="AA1104" s="23"/>
    </row>
    <row r="1105" spans="19:27" x14ac:dyDescent="0.25">
      <c r="S1105" s="18" t="str">
        <f>IF(T1105="","",MAX(S$400:S1104)+1)</f>
        <v/>
      </c>
      <c r="T1105" s="98" t="str">
        <f>IF(Income!C709=$K$3,Income!B709,"")</f>
        <v/>
      </c>
      <c r="U1105" s="99" t="str">
        <f>IF(Income!C709=$K$3,Income!D709,"")</f>
        <v/>
      </c>
      <c r="V1105" s="64" t="str">
        <f>IF(U1105="","",Income!F709)</f>
        <v/>
      </c>
      <c r="W1105" s="109" t="str">
        <f>IF(X1105="","",MAX(W$400:W1104)+1)</f>
        <v/>
      </c>
      <c r="X1105" s="19" t="str">
        <f>IF(Expense!C709=$K$3,Expense!B709,"")</f>
        <v/>
      </c>
      <c r="Y1105" s="20" t="str">
        <f>IF(Expense!C709=$K$3,Expense!D709,"")</f>
        <v/>
      </c>
      <c r="Z1105" s="21" t="str">
        <f>IF(Y1105="","",Expense!F709)</f>
        <v/>
      </c>
      <c r="AA1105" s="23"/>
    </row>
    <row r="1106" spans="19:27" x14ac:dyDescent="0.25">
      <c r="S1106" s="18" t="str">
        <f>IF(T1106="","",MAX(S$400:S1105)+1)</f>
        <v/>
      </c>
      <c r="T1106" s="98" t="str">
        <f>IF(Income!C710=$K$3,Income!B710,"")</f>
        <v/>
      </c>
      <c r="U1106" s="99" t="str">
        <f>IF(Income!C710=$K$3,Income!D710,"")</f>
        <v/>
      </c>
      <c r="V1106" s="64" t="str">
        <f>IF(U1106="","",Income!F710)</f>
        <v/>
      </c>
      <c r="W1106" s="109" t="str">
        <f>IF(X1106="","",MAX(W$400:W1105)+1)</f>
        <v/>
      </c>
      <c r="X1106" s="19" t="str">
        <f>IF(Expense!C710=$K$3,Expense!B710,"")</f>
        <v/>
      </c>
      <c r="Y1106" s="20" t="str">
        <f>IF(Expense!C710=$K$3,Expense!D710,"")</f>
        <v/>
      </c>
      <c r="Z1106" s="21" t="str">
        <f>IF(Y1106="","",Expense!F710)</f>
        <v/>
      </c>
      <c r="AA1106" s="23"/>
    </row>
    <row r="1107" spans="19:27" x14ac:dyDescent="0.25">
      <c r="S1107" s="18" t="str">
        <f>IF(T1107="","",MAX(S$400:S1106)+1)</f>
        <v/>
      </c>
      <c r="T1107" s="98" t="str">
        <f>IF(Income!C711=$K$3,Income!B711,"")</f>
        <v/>
      </c>
      <c r="U1107" s="99" t="str">
        <f>IF(Income!C711=$K$3,Income!D711,"")</f>
        <v/>
      </c>
      <c r="V1107" s="64" t="str">
        <f>IF(U1107="","",Income!F711)</f>
        <v/>
      </c>
      <c r="W1107" s="109" t="str">
        <f>IF(X1107="","",MAX(W$400:W1106)+1)</f>
        <v/>
      </c>
      <c r="X1107" s="19" t="str">
        <f>IF(Expense!C711=$K$3,Expense!B711,"")</f>
        <v/>
      </c>
      <c r="Y1107" s="20" t="str">
        <f>IF(Expense!C711=$K$3,Expense!D711,"")</f>
        <v/>
      </c>
      <c r="Z1107" s="21" t="str">
        <f>IF(Y1107="","",Expense!F711)</f>
        <v/>
      </c>
      <c r="AA1107" s="23"/>
    </row>
    <row r="1108" spans="19:27" x14ac:dyDescent="0.25">
      <c r="S1108" s="18" t="str">
        <f>IF(T1108="","",MAX(S$400:S1107)+1)</f>
        <v/>
      </c>
      <c r="T1108" s="98" t="str">
        <f>IF(Income!C712=$K$3,Income!B712,"")</f>
        <v/>
      </c>
      <c r="U1108" s="99" t="str">
        <f>IF(Income!C712=$K$3,Income!D712,"")</f>
        <v/>
      </c>
      <c r="V1108" s="64" t="str">
        <f>IF(U1108="","",Income!F712)</f>
        <v/>
      </c>
      <c r="W1108" s="109" t="str">
        <f>IF(X1108="","",MAX(W$400:W1107)+1)</f>
        <v/>
      </c>
      <c r="X1108" s="19" t="str">
        <f>IF(Expense!C712=$K$3,Expense!B712,"")</f>
        <v/>
      </c>
      <c r="Y1108" s="20" t="str">
        <f>IF(Expense!C712=$K$3,Expense!D712,"")</f>
        <v/>
      </c>
      <c r="Z1108" s="21" t="str">
        <f>IF(Y1108="","",Expense!F712)</f>
        <v/>
      </c>
      <c r="AA1108" s="23"/>
    </row>
    <row r="1109" spans="19:27" x14ac:dyDescent="0.25">
      <c r="S1109" s="18" t="str">
        <f>IF(T1109="","",MAX(S$400:S1108)+1)</f>
        <v/>
      </c>
      <c r="T1109" s="98" t="str">
        <f>IF(Income!C713=$K$3,Income!B713,"")</f>
        <v/>
      </c>
      <c r="U1109" s="99" t="str">
        <f>IF(Income!C713=$K$3,Income!D713,"")</f>
        <v/>
      </c>
      <c r="V1109" s="64" t="str">
        <f>IF(U1109="","",Income!F713)</f>
        <v/>
      </c>
      <c r="W1109" s="109" t="str">
        <f>IF(X1109="","",MAX(W$400:W1108)+1)</f>
        <v/>
      </c>
      <c r="X1109" s="19" t="str">
        <f>IF(Expense!C713=$K$3,Expense!B713,"")</f>
        <v/>
      </c>
      <c r="Y1109" s="20" t="str">
        <f>IF(Expense!C713=$K$3,Expense!D713,"")</f>
        <v/>
      </c>
      <c r="Z1109" s="21" t="str">
        <f>IF(Y1109="","",Expense!F713)</f>
        <v/>
      </c>
      <c r="AA1109" s="23"/>
    </row>
    <row r="1110" spans="19:27" x14ac:dyDescent="0.25">
      <c r="S1110" s="18" t="str">
        <f>IF(T1110="","",MAX(S$400:S1109)+1)</f>
        <v/>
      </c>
      <c r="T1110" s="98" t="str">
        <f>IF(Income!C714=$K$3,Income!B714,"")</f>
        <v/>
      </c>
      <c r="U1110" s="99" t="str">
        <f>IF(Income!C714=$K$3,Income!D714,"")</f>
        <v/>
      </c>
      <c r="V1110" s="64" t="str">
        <f>IF(U1110="","",Income!F714)</f>
        <v/>
      </c>
      <c r="W1110" s="109" t="str">
        <f>IF(X1110="","",MAX(W$400:W1109)+1)</f>
        <v/>
      </c>
      <c r="X1110" s="19" t="str">
        <f>IF(Expense!C714=$K$3,Expense!B714,"")</f>
        <v/>
      </c>
      <c r="Y1110" s="20" t="str">
        <f>IF(Expense!C714=$K$3,Expense!D714,"")</f>
        <v/>
      </c>
      <c r="Z1110" s="21" t="str">
        <f>IF(Y1110="","",Expense!F714)</f>
        <v/>
      </c>
      <c r="AA1110" s="23"/>
    </row>
    <row r="1111" spans="19:27" x14ac:dyDescent="0.25">
      <c r="S1111" s="18" t="str">
        <f>IF(T1111="","",MAX(S$400:S1110)+1)</f>
        <v/>
      </c>
      <c r="T1111" s="98" t="str">
        <f>IF(Income!C715=$K$3,Income!B715,"")</f>
        <v/>
      </c>
      <c r="U1111" s="99" t="str">
        <f>IF(Income!C715=$K$3,Income!D715,"")</f>
        <v/>
      </c>
      <c r="V1111" s="64" t="str">
        <f>IF(U1111="","",Income!F715)</f>
        <v/>
      </c>
      <c r="W1111" s="109" t="str">
        <f>IF(X1111="","",MAX(W$400:W1110)+1)</f>
        <v/>
      </c>
      <c r="X1111" s="19" t="str">
        <f>IF(Expense!C715=$K$3,Expense!B715,"")</f>
        <v/>
      </c>
      <c r="Y1111" s="20" t="str">
        <f>IF(Expense!C715=$K$3,Expense!D715,"")</f>
        <v/>
      </c>
      <c r="Z1111" s="21" t="str">
        <f>IF(Y1111="","",Expense!F715)</f>
        <v/>
      </c>
      <c r="AA1111" s="23"/>
    </row>
    <row r="1112" spans="19:27" x14ac:dyDescent="0.25">
      <c r="S1112" s="18" t="str">
        <f>IF(T1112="","",MAX(S$400:S1111)+1)</f>
        <v/>
      </c>
      <c r="T1112" s="98" t="str">
        <f>IF(Income!C716=$K$3,Income!B716,"")</f>
        <v/>
      </c>
      <c r="U1112" s="99" t="str">
        <f>IF(Income!C716=$K$3,Income!D716,"")</f>
        <v/>
      </c>
      <c r="V1112" s="64" t="str">
        <f>IF(U1112="","",Income!F716)</f>
        <v/>
      </c>
      <c r="W1112" s="109" t="str">
        <f>IF(X1112="","",MAX(W$400:W1111)+1)</f>
        <v/>
      </c>
      <c r="X1112" s="19" t="str">
        <f>IF(Expense!C716=$K$3,Expense!B716,"")</f>
        <v/>
      </c>
      <c r="Y1112" s="20" t="str">
        <f>IF(Expense!C716=$K$3,Expense!D716,"")</f>
        <v/>
      </c>
      <c r="Z1112" s="21" t="str">
        <f>IF(Y1112="","",Expense!F716)</f>
        <v/>
      </c>
      <c r="AA1112" s="23"/>
    </row>
    <row r="1113" spans="19:27" x14ac:dyDescent="0.25">
      <c r="S1113" s="18" t="str">
        <f>IF(T1113="","",MAX(S$400:S1112)+1)</f>
        <v/>
      </c>
      <c r="T1113" s="98" t="str">
        <f>IF(Income!C717=$K$3,Income!B717,"")</f>
        <v/>
      </c>
      <c r="U1113" s="99" t="str">
        <f>IF(Income!C717=$K$3,Income!D717,"")</f>
        <v/>
      </c>
      <c r="V1113" s="64" t="str">
        <f>IF(U1113="","",Income!F717)</f>
        <v/>
      </c>
      <c r="W1113" s="109" t="str">
        <f>IF(X1113="","",MAX(W$400:W1112)+1)</f>
        <v/>
      </c>
      <c r="X1113" s="19" t="str">
        <f>IF(Expense!C717=$K$3,Expense!B717,"")</f>
        <v/>
      </c>
      <c r="Y1113" s="20" t="str">
        <f>IF(Expense!C717=$K$3,Expense!D717,"")</f>
        <v/>
      </c>
      <c r="Z1113" s="21" t="str">
        <f>IF(Y1113="","",Expense!F717)</f>
        <v/>
      </c>
      <c r="AA1113" s="23"/>
    </row>
    <row r="1114" spans="19:27" x14ac:dyDescent="0.25">
      <c r="S1114" s="18" t="str">
        <f>IF(T1114="","",MAX(S$400:S1113)+1)</f>
        <v/>
      </c>
      <c r="T1114" s="98" t="str">
        <f>IF(Income!C718=$K$3,Income!B718,"")</f>
        <v/>
      </c>
      <c r="U1114" s="99" t="str">
        <f>IF(Income!C718=$K$3,Income!D718,"")</f>
        <v/>
      </c>
      <c r="V1114" s="64" t="str">
        <f>IF(U1114="","",Income!F718)</f>
        <v/>
      </c>
      <c r="W1114" s="109" t="str">
        <f>IF(X1114="","",MAX(W$400:W1113)+1)</f>
        <v/>
      </c>
      <c r="X1114" s="19" t="str">
        <f>IF(Expense!C718=$K$3,Expense!B718,"")</f>
        <v/>
      </c>
      <c r="Y1114" s="20" t="str">
        <f>IF(Expense!C718=$K$3,Expense!D718,"")</f>
        <v/>
      </c>
      <c r="Z1114" s="21" t="str">
        <f>IF(Y1114="","",Expense!F718)</f>
        <v/>
      </c>
      <c r="AA1114" s="23"/>
    </row>
    <row r="1115" spans="19:27" x14ac:dyDescent="0.25">
      <c r="S1115" s="18" t="str">
        <f>IF(T1115="","",MAX(S$400:S1114)+1)</f>
        <v/>
      </c>
      <c r="T1115" s="98" t="str">
        <f>IF(Income!C719=$K$3,Income!B719,"")</f>
        <v/>
      </c>
      <c r="U1115" s="99" t="str">
        <f>IF(Income!C719=$K$3,Income!D719,"")</f>
        <v/>
      </c>
      <c r="V1115" s="64" t="str">
        <f>IF(U1115="","",Income!F719)</f>
        <v/>
      </c>
      <c r="W1115" s="109" t="str">
        <f>IF(X1115="","",MAX(W$400:W1114)+1)</f>
        <v/>
      </c>
      <c r="X1115" s="19" t="str">
        <f>IF(Expense!C719=$K$3,Expense!B719,"")</f>
        <v/>
      </c>
      <c r="Y1115" s="20" t="str">
        <f>IF(Expense!C719=$K$3,Expense!D719,"")</f>
        <v/>
      </c>
      <c r="Z1115" s="21" t="str">
        <f>IF(Y1115="","",Expense!F719)</f>
        <v/>
      </c>
      <c r="AA1115" s="23"/>
    </row>
    <row r="1116" spans="19:27" x14ac:dyDescent="0.25">
      <c r="S1116" s="18" t="str">
        <f>IF(T1116="","",MAX(S$400:S1115)+1)</f>
        <v/>
      </c>
      <c r="T1116" s="98" t="str">
        <f>IF(Income!C720=$K$3,Income!B720,"")</f>
        <v/>
      </c>
      <c r="U1116" s="99" t="str">
        <f>IF(Income!C720=$K$3,Income!D720,"")</f>
        <v/>
      </c>
      <c r="V1116" s="64" t="str">
        <f>IF(U1116="","",Income!F720)</f>
        <v/>
      </c>
      <c r="W1116" s="109" t="str">
        <f>IF(X1116="","",MAX(W$400:W1115)+1)</f>
        <v/>
      </c>
      <c r="X1116" s="19" t="str">
        <f>IF(Expense!C720=$K$3,Expense!B720,"")</f>
        <v/>
      </c>
      <c r="Y1116" s="20" t="str">
        <f>IF(Expense!C720=$K$3,Expense!D720,"")</f>
        <v/>
      </c>
      <c r="Z1116" s="21" t="str">
        <f>IF(Y1116="","",Expense!F720)</f>
        <v/>
      </c>
      <c r="AA1116" s="23"/>
    </row>
    <row r="1117" spans="19:27" x14ac:dyDescent="0.25">
      <c r="S1117" s="18" t="str">
        <f>IF(T1117="","",MAX(S$400:S1116)+1)</f>
        <v/>
      </c>
      <c r="T1117" s="98" t="str">
        <f>IF(Income!C721=$K$3,Income!B721,"")</f>
        <v/>
      </c>
      <c r="U1117" s="99" t="str">
        <f>IF(Income!C721=$K$3,Income!D721,"")</f>
        <v/>
      </c>
      <c r="V1117" s="64" t="str">
        <f>IF(U1117="","",Income!F721)</f>
        <v/>
      </c>
      <c r="W1117" s="109" t="str">
        <f>IF(X1117="","",MAX(W$400:W1116)+1)</f>
        <v/>
      </c>
      <c r="X1117" s="19" t="str">
        <f>IF(Expense!C721=$K$3,Expense!B721,"")</f>
        <v/>
      </c>
      <c r="Y1117" s="20" t="str">
        <f>IF(Expense!C721=$K$3,Expense!D721,"")</f>
        <v/>
      </c>
      <c r="Z1117" s="21" t="str">
        <f>IF(Y1117="","",Expense!F721)</f>
        <v/>
      </c>
      <c r="AA1117" s="23"/>
    </row>
    <row r="1118" spans="19:27" x14ac:dyDescent="0.25">
      <c r="S1118" s="18" t="str">
        <f>IF(T1118="","",MAX(S$400:S1117)+1)</f>
        <v/>
      </c>
      <c r="T1118" s="98" t="str">
        <f>IF(Income!C722=$K$3,Income!B722,"")</f>
        <v/>
      </c>
      <c r="U1118" s="99" t="str">
        <f>IF(Income!C722=$K$3,Income!D722,"")</f>
        <v/>
      </c>
      <c r="V1118" s="64" t="str">
        <f>IF(U1118="","",Income!F722)</f>
        <v/>
      </c>
      <c r="W1118" s="109" t="str">
        <f>IF(X1118="","",MAX(W$400:W1117)+1)</f>
        <v/>
      </c>
      <c r="X1118" s="19" t="str">
        <f>IF(Expense!C722=$K$3,Expense!B722,"")</f>
        <v/>
      </c>
      <c r="Y1118" s="20" t="str">
        <f>IF(Expense!C722=$K$3,Expense!D722,"")</f>
        <v/>
      </c>
      <c r="Z1118" s="21" t="str">
        <f>IF(Y1118="","",Expense!F722)</f>
        <v/>
      </c>
      <c r="AA1118" s="23"/>
    </row>
    <row r="1119" spans="19:27" x14ac:dyDescent="0.25">
      <c r="S1119" s="18" t="str">
        <f>IF(T1119="","",MAX(S$400:S1118)+1)</f>
        <v/>
      </c>
      <c r="T1119" s="98" t="str">
        <f>IF(Income!C723=$K$3,Income!B723,"")</f>
        <v/>
      </c>
      <c r="U1119" s="99" t="str">
        <f>IF(Income!C723=$K$3,Income!D723,"")</f>
        <v/>
      </c>
      <c r="V1119" s="64" t="str">
        <f>IF(U1119="","",Income!F723)</f>
        <v/>
      </c>
      <c r="W1119" s="109" t="str">
        <f>IF(X1119="","",MAX(W$400:W1118)+1)</f>
        <v/>
      </c>
      <c r="X1119" s="19" t="str">
        <f>IF(Expense!C723=$K$3,Expense!B723,"")</f>
        <v/>
      </c>
      <c r="Y1119" s="20" t="str">
        <f>IF(Expense!C723=$K$3,Expense!D723,"")</f>
        <v/>
      </c>
      <c r="Z1119" s="21" t="str">
        <f>IF(Y1119="","",Expense!F723)</f>
        <v/>
      </c>
      <c r="AA1119" s="23"/>
    </row>
    <row r="1120" spans="19:27" x14ac:dyDescent="0.25">
      <c r="S1120" s="18" t="str">
        <f>IF(T1120="","",MAX(S$400:S1119)+1)</f>
        <v/>
      </c>
      <c r="T1120" s="98" t="str">
        <f>IF(Income!C724=$K$3,Income!B724,"")</f>
        <v/>
      </c>
      <c r="U1120" s="99" t="str">
        <f>IF(Income!C724=$K$3,Income!D724,"")</f>
        <v/>
      </c>
      <c r="V1120" s="64" t="str">
        <f>IF(U1120="","",Income!F724)</f>
        <v/>
      </c>
      <c r="W1120" s="109" t="str">
        <f>IF(X1120="","",MAX(W$400:W1119)+1)</f>
        <v/>
      </c>
      <c r="X1120" s="19" t="str">
        <f>IF(Expense!C724=$K$3,Expense!B724,"")</f>
        <v/>
      </c>
      <c r="Y1120" s="20" t="str">
        <f>IF(Expense!C724=$K$3,Expense!D724,"")</f>
        <v/>
      </c>
      <c r="Z1120" s="21" t="str">
        <f>IF(Y1120="","",Expense!F724)</f>
        <v/>
      </c>
      <c r="AA1120" s="23"/>
    </row>
    <row r="1121" spans="19:27" x14ac:dyDescent="0.25">
      <c r="S1121" s="18" t="str">
        <f>IF(T1121="","",MAX(S$400:S1120)+1)</f>
        <v/>
      </c>
      <c r="T1121" s="98" t="str">
        <f>IF(Income!C725=$K$3,Income!B725,"")</f>
        <v/>
      </c>
      <c r="U1121" s="99" t="str">
        <f>IF(Income!C725=$K$3,Income!D725,"")</f>
        <v/>
      </c>
      <c r="V1121" s="64" t="str">
        <f>IF(U1121="","",Income!F725)</f>
        <v/>
      </c>
      <c r="W1121" s="109" t="str">
        <f>IF(X1121="","",MAX(W$400:W1120)+1)</f>
        <v/>
      </c>
      <c r="X1121" s="19" t="str">
        <f>IF(Expense!C725=$K$3,Expense!B725,"")</f>
        <v/>
      </c>
      <c r="Y1121" s="20" t="str">
        <f>IF(Expense!C725=$K$3,Expense!D725,"")</f>
        <v/>
      </c>
      <c r="Z1121" s="21" t="str">
        <f>IF(Y1121="","",Expense!F725)</f>
        <v/>
      </c>
      <c r="AA1121" s="23"/>
    </row>
    <row r="1122" spans="19:27" x14ac:dyDescent="0.25">
      <c r="S1122" s="18" t="str">
        <f>IF(T1122="","",MAX(S$400:S1121)+1)</f>
        <v/>
      </c>
      <c r="T1122" s="98" t="str">
        <f>IF(Income!C726=$K$3,Income!B726,"")</f>
        <v/>
      </c>
      <c r="U1122" s="99" t="str">
        <f>IF(Income!C726=$K$3,Income!D726,"")</f>
        <v/>
      </c>
      <c r="V1122" s="64" t="str">
        <f>IF(U1122="","",Income!F726)</f>
        <v/>
      </c>
      <c r="W1122" s="109" t="str">
        <f>IF(X1122="","",MAX(W$400:W1121)+1)</f>
        <v/>
      </c>
      <c r="X1122" s="19" t="str">
        <f>IF(Expense!C726=$K$3,Expense!B726,"")</f>
        <v/>
      </c>
      <c r="Y1122" s="20" t="str">
        <f>IF(Expense!C726=$K$3,Expense!D726,"")</f>
        <v/>
      </c>
      <c r="Z1122" s="21" t="str">
        <f>IF(Y1122="","",Expense!F726)</f>
        <v/>
      </c>
      <c r="AA1122" s="23"/>
    </row>
    <row r="1123" spans="19:27" x14ac:dyDescent="0.25">
      <c r="S1123" s="18" t="str">
        <f>IF(T1123="","",MAX(S$400:S1122)+1)</f>
        <v/>
      </c>
      <c r="T1123" s="98" t="str">
        <f>IF(Income!C727=$K$3,Income!B727,"")</f>
        <v/>
      </c>
      <c r="U1123" s="99" t="str">
        <f>IF(Income!C727=$K$3,Income!D727,"")</f>
        <v/>
      </c>
      <c r="V1123" s="64" t="str">
        <f>IF(U1123="","",Income!F727)</f>
        <v/>
      </c>
      <c r="W1123" s="109" t="str">
        <f>IF(X1123="","",MAX(W$400:W1122)+1)</f>
        <v/>
      </c>
      <c r="X1123" s="19" t="str">
        <f>IF(Expense!C727=$K$3,Expense!B727,"")</f>
        <v/>
      </c>
      <c r="Y1123" s="20" t="str">
        <f>IF(Expense!C727=$K$3,Expense!D727,"")</f>
        <v/>
      </c>
      <c r="Z1123" s="21" t="str">
        <f>IF(Y1123="","",Expense!F727)</f>
        <v/>
      </c>
      <c r="AA1123" s="23"/>
    </row>
    <row r="1124" spans="19:27" x14ac:dyDescent="0.25">
      <c r="S1124" s="18" t="str">
        <f>IF(T1124="","",MAX(S$400:S1123)+1)</f>
        <v/>
      </c>
      <c r="T1124" s="98" t="str">
        <f>IF(Income!C728=$K$3,Income!B728,"")</f>
        <v/>
      </c>
      <c r="U1124" s="99" t="str">
        <f>IF(Income!C728=$K$3,Income!D728,"")</f>
        <v/>
      </c>
      <c r="V1124" s="64" t="str">
        <f>IF(U1124="","",Income!F728)</f>
        <v/>
      </c>
      <c r="W1124" s="109" t="str">
        <f>IF(X1124="","",MAX(W$400:W1123)+1)</f>
        <v/>
      </c>
      <c r="X1124" s="19" t="str">
        <f>IF(Expense!C728=$K$3,Expense!B728,"")</f>
        <v/>
      </c>
      <c r="Y1124" s="20" t="str">
        <f>IF(Expense!C728=$K$3,Expense!D728,"")</f>
        <v/>
      </c>
      <c r="Z1124" s="21" t="str">
        <f>IF(Y1124="","",Expense!F728)</f>
        <v/>
      </c>
      <c r="AA1124" s="23"/>
    </row>
    <row r="1125" spans="19:27" x14ac:dyDescent="0.25">
      <c r="S1125" s="18" t="str">
        <f>IF(T1125="","",MAX(S$400:S1124)+1)</f>
        <v/>
      </c>
      <c r="T1125" s="98" t="str">
        <f>IF(Income!C729=$K$3,Income!B729,"")</f>
        <v/>
      </c>
      <c r="U1125" s="99" t="str">
        <f>IF(Income!C729=$K$3,Income!D729,"")</f>
        <v/>
      </c>
      <c r="V1125" s="64" t="str">
        <f>IF(U1125="","",Income!F729)</f>
        <v/>
      </c>
      <c r="W1125" s="109" t="str">
        <f>IF(X1125="","",MAX(W$400:W1124)+1)</f>
        <v/>
      </c>
      <c r="X1125" s="19" t="str">
        <f>IF(Expense!C729=$K$3,Expense!B729,"")</f>
        <v/>
      </c>
      <c r="Y1125" s="20" t="str">
        <f>IF(Expense!C729=$K$3,Expense!D729,"")</f>
        <v/>
      </c>
      <c r="Z1125" s="21" t="str">
        <f>IF(Y1125="","",Expense!F729)</f>
        <v/>
      </c>
      <c r="AA1125" s="23"/>
    </row>
    <row r="1126" spans="19:27" x14ac:dyDescent="0.25">
      <c r="S1126" s="18" t="str">
        <f>IF(T1126="","",MAX(S$400:S1125)+1)</f>
        <v/>
      </c>
      <c r="T1126" s="98" t="str">
        <f>IF(Income!C730=$K$3,Income!B730,"")</f>
        <v/>
      </c>
      <c r="U1126" s="99" t="str">
        <f>IF(Income!C730=$K$3,Income!D730,"")</f>
        <v/>
      </c>
      <c r="V1126" s="64" t="str">
        <f>IF(U1126="","",Income!F730)</f>
        <v/>
      </c>
      <c r="W1126" s="109" t="str">
        <f>IF(X1126="","",MAX(W$400:W1125)+1)</f>
        <v/>
      </c>
      <c r="X1126" s="19" t="str">
        <f>IF(Expense!C730=$K$3,Expense!B730,"")</f>
        <v/>
      </c>
      <c r="Y1126" s="20" t="str">
        <f>IF(Expense!C730=$K$3,Expense!D730,"")</f>
        <v/>
      </c>
      <c r="Z1126" s="21" t="str">
        <f>IF(Y1126="","",Expense!F730)</f>
        <v/>
      </c>
      <c r="AA1126" s="23"/>
    </row>
    <row r="1127" spans="19:27" x14ac:dyDescent="0.25">
      <c r="S1127" s="18" t="str">
        <f>IF(T1127="","",MAX(S$400:S1126)+1)</f>
        <v/>
      </c>
      <c r="T1127" s="98" t="str">
        <f>IF(Income!C731=$K$3,Income!B731,"")</f>
        <v/>
      </c>
      <c r="U1127" s="99" t="str">
        <f>IF(Income!C731=$K$3,Income!D731,"")</f>
        <v/>
      </c>
      <c r="V1127" s="64" t="str">
        <f>IF(U1127="","",Income!F731)</f>
        <v/>
      </c>
      <c r="W1127" s="109" t="str">
        <f>IF(X1127="","",MAX(W$400:W1126)+1)</f>
        <v/>
      </c>
      <c r="X1127" s="19" t="str">
        <f>IF(Expense!C731=$K$3,Expense!B731,"")</f>
        <v/>
      </c>
      <c r="Y1127" s="20" t="str">
        <f>IF(Expense!C731=$K$3,Expense!D731,"")</f>
        <v/>
      </c>
      <c r="Z1127" s="21" t="str">
        <f>IF(Y1127="","",Expense!F731)</f>
        <v/>
      </c>
      <c r="AA1127" s="23"/>
    </row>
    <row r="1128" spans="19:27" x14ac:dyDescent="0.25">
      <c r="S1128" s="18" t="str">
        <f>IF(T1128="","",MAX(S$400:S1127)+1)</f>
        <v/>
      </c>
      <c r="T1128" s="98" t="str">
        <f>IF(Income!C732=$K$3,Income!B732,"")</f>
        <v/>
      </c>
      <c r="U1128" s="99" t="str">
        <f>IF(Income!C732=$K$3,Income!D732,"")</f>
        <v/>
      </c>
      <c r="V1128" s="64" t="str">
        <f>IF(U1128="","",Income!F732)</f>
        <v/>
      </c>
      <c r="W1128" s="109" t="str">
        <f>IF(X1128="","",MAX(W$400:W1127)+1)</f>
        <v/>
      </c>
      <c r="X1128" s="19" t="str">
        <f>IF(Expense!C732=$K$3,Expense!B732,"")</f>
        <v/>
      </c>
      <c r="Y1128" s="20" t="str">
        <f>IF(Expense!C732=$K$3,Expense!D732,"")</f>
        <v/>
      </c>
      <c r="Z1128" s="21" t="str">
        <f>IF(Y1128="","",Expense!F732)</f>
        <v/>
      </c>
      <c r="AA1128" s="23"/>
    </row>
    <row r="1129" spans="19:27" x14ac:dyDescent="0.25">
      <c r="S1129" s="18" t="str">
        <f>IF(T1129="","",MAX(S$400:S1128)+1)</f>
        <v/>
      </c>
      <c r="T1129" s="98" t="str">
        <f>IF(Income!C733=$K$3,Income!B733,"")</f>
        <v/>
      </c>
      <c r="U1129" s="99" t="str">
        <f>IF(Income!C733=$K$3,Income!D733,"")</f>
        <v/>
      </c>
      <c r="V1129" s="64" t="str">
        <f>IF(U1129="","",Income!F733)</f>
        <v/>
      </c>
      <c r="W1129" s="109" t="str">
        <f>IF(X1129="","",MAX(W$400:W1128)+1)</f>
        <v/>
      </c>
      <c r="X1129" s="19" t="str">
        <f>IF(Expense!C733=$K$3,Expense!B733,"")</f>
        <v/>
      </c>
      <c r="Y1129" s="20" t="str">
        <f>IF(Expense!C733=$K$3,Expense!D733,"")</f>
        <v/>
      </c>
      <c r="Z1129" s="21" t="str">
        <f>IF(Y1129="","",Expense!F733)</f>
        <v/>
      </c>
      <c r="AA1129" s="23"/>
    </row>
    <row r="1130" spans="19:27" x14ac:dyDescent="0.25">
      <c r="S1130" s="18" t="str">
        <f>IF(T1130="","",MAX(S$400:S1129)+1)</f>
        <v/>
      </c>
      <c r="T1130" s="98" t="str">
        <f>IF(Income!C734=$K$3,Income!B734,"")</f>
        <v/>
      </c>
      <c r="U1130" s="99" t="str">
        <f>IF(Income!C734=$K$3,Income!D734,"")</f>
        <v/>
      </c>
      <c r="V1130" s="64" t="str">
        <f>IF(U1130="","",Income!F734)</f>
        <v/>
      </c>
      <c r="W1130" s="109" t="str">
        <f>IF(X1130="","",MAX(W$400:W1129)+1)</f>
        <v/>
      </c>
      <c r="X1130" s="19" t="str">
        <f>IF(Expense!C734=$K$3,Expense!B734,"")</f>
        <v/>
      </c>
      <c r="Y1130" s="20" t="str">
        <f>IF(Expense!C734=$K$3,Expense!D734,"")</f>
        <v/>
      </c>
      <c r="Z1130" s="21" t="str">
        <f>IF(Y1130="","",Expense!F734)</f>
        <v/>
      </c>
      <c r="AA1130" s="23"/>
    </row>
    <row r="1131" spans="19:27" x14ac:dyDescent="0.25">
      <c r="S1131" s="18" t="str">
        <f>IF(T1131="","",MAX(S$400:S1130)+1)</f>
        <v/>
      </c>
      <c r="T1131" s="98" t="str">
        <f>IF(Income!C735=$K$3,Income!B735,"")</f>
        <v/>
      </c>
      <c r="U1131" s="99" t="str">
        <f>IF(Income!C735=$K$3,Income!D735,"")</f>
        <v/>
      </c>
      <c r="V1131" s="64" t="str">
        <f>IF(U1131="","",Income!F735)</f>
        <v/>
      </c>
      <c r="W1131" s="109" t="str">
        <f>IF(X1131="","",MAX(W$400:W1130)+1)</f>
        <v/>
      </c>
      <c r="X1131" s="19" t="str">
        <f>IF(Expense!C735=$K$3,Expense!B735,"")</f>
        <v/>
      </c>
      <c r="Y1131" s="20" t="str">
        <f>IF(Expense!C735=$K$3,Expense!D735,"")</f>
        <v/>
      </c>
      <c r="Z1131" s="21" t="str">
        <f>IF(Y1131="","",Expense!F735)</f>
        <v/>
      </c>
      <c r="AA1131" s="23"/>
    </row>
    <row r="1132" spans="19:27" x14ac:dyDescent="0.25">
      <c r="S1132" s="18" t="str">
        <f>IF(T1132="","",MAX(S$400:S1131)+1)</f>
        <v/>
      </c>
      <c r="T1132" s="98" t="str">
        <f>IF(Income!C736=$K$3,Income!B736,"")</f>
        <v/>
      </c>
      <c r="U1132" s="99" t="str">
        <f>IF(Income!C736=$K$3,Income!D736,"")</f>
        <v/>
      </c>
      <c r="V1132" s="64" t="str">
        <f>IF(U1132="","",Income!F736)</f>
        <v/>
      </c>
      <c r="W1132" s="109" t="str">
        <f>IF(X1132="","",MAX(W$400:W1131)+1)</f>
        <v/>
      </c>
      <c r="X1132" s="19" t="str">
        <f>IF(Expense!C736=$K$3,Expense!B736,"")</f>
        <v/>
      </c>
      <c r="Y1132" s="20" t="str">
        <f>IF(Expense!C736=$K$3,Expense!D736,"")</f>
        <v/>
      </c>
      <c r="Z1132" s="21" t="str">
        <f>IF(Y1132="","",Expense!F736)</f>
        <v/>
      </c>
      <c r="AA1132" s="23"/>
    </row>
    <row r="1133" spans="19:27" x14ac:dyDescent="0.25">
      <c r="S1133" s="18" t="str">
        <f>IF(T1133="","",MAX(S$400:S1132)+1)</f>
        <v/>
      </c>
      <c r="T1133" s="98" t="str">
        <f>IF(Income!C737=$K$3,Income!B737,"")</f>
        <v/>
      </c>
      <c r="U1133" s="99" t="str">
        <f>IF(Income!C737=$K$3,Income!D737,"")</f>
        <v/>
      </c>
      <c r="V1133" s="64" t="str">
        <f>IF(U1133="","",Income!F737)</f>
        <v/>
      </c>
      <c r="W1133" s="109" t="str">
        <f>IF(X1133="","",MAX(W$400:W1132)+1)</f>
        <v/>
      </c>
      <c r="X1133" s="19" t="str">
        <f>IF(Expense!C737=$K$3,Expense!B737,"")</f>
        <v/>
      </c>
      <c r="Y1133" s="20" t="str">
        <f>IF(Expense!C737=$K$3,Expense!D737,"")</f>
        <v/>
      </c>
      <c r="Z1133" s="21" t="str">
        <f>IF(Y1133="","",Expense!F737)</f>
        <v/>
      </c>
      <c r="AA1133" s="23"/>
    </row>
    <row r="1134" spans="19:27" x14ac:dyDescent="0.25">
      <c r="S1134" s="18" t="str">
        <f>IF(T1134="","",MAX(S$400:S1133)+1)</f>
        <v/>
      </c>
      <c r="T1134" s="98" t="str">
        <f>IF(Income!C738=$K$3,Income!B738,"")</f>
        <v/>
      </c>
      <c r="U1134" s="99" t="str">
        <f>IF(Income!C738=$K$3,Income!D738,"")</f>
        <v/>
      </c>
      <c r="V1134" s="64" t="str">
        <f>IF(U1134="","",Income!F738)</f>
        <v/>
      </c>
      <c r="W1134" s="109" t="str">
        <f>IF(X1134="","",MAX(W$400:W1133)+1)</f>
        <v/>
      </c>
      <c r="X1134" s="19" t="str">
        <f>IF(Expense!C738=$K$3,Expense!B738,"")</f>
        <v/>
      </c>
      <c r="Y1134" s="20" t="str">
        <f>IF(Expense!C738=$K$3,Expense!D738,"")</f>
        <v/>
      </c>
      <c r="Z1134" s="21" t="str">
        <f>IF(Y1134="","",Expense!F738)</f>
        <v/>
      </c>
      <c r="AA1134" s="23"/>
    </row>
    <row r="1135" spans="19:27" x14ac:dyDescent="0.25">
      <c r="S1135" s="18" t="str">
        <f>IF(T1135="","",MAX(S$400:S1134)+1)</f>
        <v/>
      </c>
      <c r="T1135" s="98" t="str">
        <f>IF(Income!C739=$K$3,Income!B739,"")</f>
        <v/>
      </c>
      <c r="U1135" s="99" t="str">
        <f>IF(Income!C739=$K$3,Income!D739,"")</f>
        <v/>
      </c>
      <c r="V1135" s="64" t="str">
        <f>IF(U1135="","",Income!F739)</f>
        <v/>
      </c>
      <c r="W1135" s="109" t="str">
        <f>IF(X1135="","",MAX(W$400:W1134)+1)</f>
        <v/>
      </c>
      <c r="X1135" s="19" t="str">
        <f>IF(Expense!C739=$K$3,Expense!B739,"")</f>
        <v/>
      </c>
      <c r="Y1135" s="20" t="str">
        <f>IF(Expense!C739=$K$3,Expense!D739,"")</f>
        <v/>
      </c>
      <c r="Z1135" s="21" t="str">
        <f>IF(Y1135="","",Expense!F739)</f>
        <v/>
      </c>
      <c r="AA1135" s="23"/>
    </row>
    <row r="1136" spans="19:27" x14ac:dyDescent="0.25">
      <c r="S1136" s="18" t="str">
        <f>IF(T1136="","",MAX(S$400:S1135)+1)</f>
        <v/>
      </c>
      <c r="T1136" s="98" t="str">
        <f>IF(Income!C740=$K$3,Income!B740,"")</f>
        <v/>
      </c>
      <c r="U1136" s="99" t="str">
        <f>IF(Income!C740=$K$3,Income!D740,"")</f>
        <v/>
      </c>
      <c r="V1136" s="64" t="str">
        <f>IF(U1136="","",Income!F740)</f>
        <v/>
      </c>
      <c r="W1136" s="109" t="str">
        <f>IF(X1136="","",MAX(W$400:W1135)+1)</f>
        <v/>
      </c>
      <c r="X1136" s="19" t="str">
        <f>IF(Expense!C740=$K$3,Expense!B740,"")</f>
        <v/>
      </c>
      <c r="Y1136" s="20" t="str">
        <f>IF(Expense!C740=$K$3,Expense!D740,"")</f>
        <v/>
      </c>
      <c r="Z1136" s="21" t="str">
        <f>IF(Y1136="","",Expense!F740)</f>
        <v/>
      </c>
      <c r="AA1136" s="23"/>
    </row>
    <row r="1137" spans="19:27" x14ac:dyDescent="0.25">
      <c r="S1137" s="18" t="str">
        <f>IF(T1137="","",MAX(S$400:S1136)+1)</f>
        <v/>
      </c>
      <c r="T1137" s="98" t="str">
        <f>IF(Income!C741=$K$3,Income!B741,"")</f>
        <v/>
      </c>
      <c r="U1137" s="99" t="str">
        <f>IF(Income!C741=$K$3,Income!D741,"")</f>
        <v/>
      </c>
      <c r="V1137" s="64" t="str">
        <f>IF(U1137="","",Income!F741)</f>
        <v/>
      </c>
      <c r="W1137" s="109" t="str">
        <f>IF(X1137="","",MAX(W$400:W1136)+1)</f>
        <v/>
      </c>
      <c r="X1137" s="19" t="str">
        <f>IF(Expense!C741=$K$3,Expense!B741,"")</f>
        <v/>
      </c>
      <c r="Y1137" s="20" t="str">
        <f>IF(Expense!C741=$K$3,Expense!D741,"")</f>
        <v/>
      </c>
      <c r="Z1137" s="21" t="str">
        <f>IF(Y1137="","",Expense!F741)</f>
        <v/>
      </c>
      <c r="AA1137" s="23"/>
    </row>
    <row r="1138" spans="19:27" x14ac:dyDescent="0.25">
      <c r="S1138" s="18" t="str">
        <f>IF(T1138="","",MAX(S$400:S1137)+1)</f>
        <v/>
      </c>
      <c r="T1138" s="98" t="str">
        <f>IF(Income!C742=$K$3,Income!B742,"")</f>
        <v/>
      </c>
      <c r="U1138" s="99" t="str">
        <f>IF(Income!C742=$K$3,Income!D742,"")</f>
        <v/>
      </c>
      <c r="V1138" s="64" t="str">
        <f>IF(U1138="","",Income!F742)</f>
        <v/>
      </c>
      <c r="W1138" s="109" t="str">
        <f>IF(X1138="","",MAX(W$400:W1137)+1)</f>
        <v/>
      </c>
      <c r="X1138" s="19" t="str">
        <f>IF(Expense!C742=$K$3,Expense!B742,"")</f>
        <v/>
      </c>
      <c r="Y1138" s="20" t="str">
        <f>IF(Expense!C742=$K$3,Expense!D742,"")</f>
        <v/>
      </c>
      <c r="Z1138" s="21" t="str">
        <f>IF(Y1138="","",Expense!F742)</f>
        <v/>
      </c>
      <c r="AA1138" s="23"/>
    </row>
    <row r="1139" spans="19:27" x14ac:dyDescent="0.25">
      <c r="S1139" s="18" t="str">
        <f>IF(T1139="","",MAX(S$400:S1138)+1)</f>
        <v/>
      </c>
      <c r="T1139" s="98" t="str">
        <f>IF(Income!C743=$K$3,Income!B743,"")</f>
        <v/>
      </c>
      <c r="U1139" s="99" t="str">
        <f>IF(Income!C743=$K$3,Income!D743,"")</f>
        <v/>
      </c>
      <c r="V1139" s="64" t="str">
        <f>IF(U1139="","",Income!F743)</f>
        <v/>
      </c>
      <c r="W1139" s="109" t="str">
        <f>IF(X1139="","",MAX(W$400:W1138)+1)</f>
        <v/>
      </c>
      <c r="X1139" s="19" t="str">
        <f>IF(Expense!C743=$K$3,Expense!B743,"")</f>
        <v/>
      </c>
      <c r="Y1139" s="20" t="str">
        <f>IF(Expense!C743=$K$3,Expense!D743,"")</f>
        <v/>
      </c>
      <c r="Z1139" s="21" t="str">
        <f>IF(Y1139="","",Expense!F743)</f>
        <v/>
      </c>
      <c r="AA1139" s="23"/>
    </row>
    <row r="1140" spans="19:27" x14ac:dyDescent="0.25">
      <c r="S1140" s="18" t="str">
        <f>IF(T1140="","",MAX(S$400:S1139)+1)</f>
        <v/>
      </c>
      <c r="T1140" s="98" t="str">
        <f>IF(Income!C744=$K$3,Income!B744,"")</f>
        <v/>
      </c>
      <c r="U1140" s="99" t="str">
        <f>IF(Income!C744=$K$3,Income!D744,"")</f>
        <v/>
      </c>
      <c r="V1140" s="64" t="str">
        <f>IF(U1140="","",Income!F744)</f>
        <v/>
      </c>
      <c r="W1140" s="109" t="str">
        <f>IF(X1140="","",MAX(W$400:W1139)+1)</f>
        <v/>
      </c>
      <c r="X1140" s="19" t="str">
        <f>IF(Expense!C744=$K$3,Expense!B744,"")</f>
        <v/>
      </c>
      <c r="Y1140" s="20" t="str">
        <f>IF(Expense!C744=$K$3,Expense!D744,"")</f>
        <v/>
      </c>
      <c r="Z1140" s="21" t="str">
        <f>IF(Y1140="","",Expense!F744)</f>
        <v/>
      </c>
      <c r="AA1140" s="23"/>
    </row>
    <row r="1141" spans="19:27" x14ac:dyDescent="0.25">
      <c r="S1141" s="18" t="str">
        <f>IF(T1141="","",MAX(S$400:S1140)+1)</f>
        <v/>
      </c>
      <c r="T1141" s="98" t="str">
        <f>IF(Income!C745=$K$3,Income!B745,"")</f>
        <v/>
      </c>
      <c r="U1141" s="99" t="str">
        <f>IF(Income!C745=$K$3,Income!D745,"")</f>
        <v/>
      </c>
      <c r="V1141" s="64" t="str">
        <f>IF(U1141="","",Income!F745)</f>
        <v/>
      </c>
      <c r="W1141" s="109" t="str">
        <f>IF(X1141="","",MAX(W$400:W1140)+1)</f>
        <v/>
      </c>
      <c r="X1141" s="19" t="str">
        <f>IF(Expense!C745=$K$3,Expense!B745,"")</f>
        <v/>
      </c>
      <c r="Y1141" s="20" t="str">
        <f>IF(Expense!C745=$K$3,Expense!D745,"")</f>
        <v/>
      </c>
      <c r="Z1141" s="21" t="str">
        <f>IF(Y1141="","",Expense!F745)</f>
        <v/>
      </c>
      <c r="AA1141" s="23"/>
    </row>
    <row r="1142" spans="19:27" x14ac:dyDescent="0.25">
      <c r="S1142" s="18" t="str">
        <f>IF(T1142="","",MAX(S$400:S1141)+1)</f>
        <v/>
      </c>
      <c r="T1142" s="98" t="str">
        <f>IF(Income!C746=$K$3,Income!B746,"")</f>
        <v/>
      </c>
      <c r="U1142" s="99" t="str">
        <f>IF(Income!C746=$K$3,Income!D746,"")</f>
        <v/>
      </c>
      <c r="V1142" s="64" t="str">
        <f>IF(U1142="","",Income!F746)</f>
        <v/>
      </c>
      <c r="W1142" s="109" t="str">
        <f>IF(X1142="","",MAX(W$400:W1141)+1)</f>
        <v/>
      </c>
      <c r="X1142" s="19" t="str">
        <f>IF(Expense!C746=$K$3,Expense!B746,"")</f>
        <v/>
      </c>
      <c r="Y1142" s="20" t="str">
        <f>IF(Expense!C746=$K$3,Expense!D746,"")</f>
        <v/>
      </c>
      <c r="Z1142" s="21" t="str">
        <f>IF(Y1142="","",Expense!F746)</f>
        <v/>
      </c>
      <c r="AA1142" s="23"/>
    </row>
    <row r="1143" spans="19:27" x14ac:dyDescent="0.25">
      <c r="S1143" s="18" t="str">
        <f>IF(T1143="","",MAX(S$400:S1142)+1)</f>
        <v/>
      </c>
      <c r="T1143" s="98" t="str">
        <f>IF(Income!C747=$K$3,Income!B747,"")</f>
        <v/>
      </c>
      <c r="U1143" s="99" t="str">
        <f>IF(Income!C747=$K$3,Income!D747,"")</f>
        <v/>
      </c>
      <c r="V1143" s="64" t="str">
        <f>IF(U1143="","",Income!F747)</f>
        <v/>
      </c>
      <c r="W1143" s="109" t="str">
        <f>IF(X1143="","",MAX(W$400:W1142)+1)</f>
        <v/>
      </c>
      <c r="X1143" s="19" t="str">
        <f>IF(Expense!C747=$K$3,Expense!B747,"")</f>
        <v/>
      </c>
      <c r="Y1143" s="20" t="str">
        <f>IF(Expense!C747=$K$3,Expense!D747,"")</f>
        <v/>
      </c>
      <c r="Z1143" s="21" t="str">
        <f>IF(Y1143="","",Expense!F747)</f>
        <v/>
      </c>
      <c r="AA1143" s="23"/>
    </row>
    <row r="1144" spans="19:27" x14ac:dyDescent="0.25">
      <c r="S1144" s="18" t="str">
        <f>IF(T1144="","",MAX(S$400:S1143)+1)</f>
        <v/>
      </c>
      <c r="T1144" s="98" t="str">
        <f>IF(Income!C748=$K$3,Income!B748,"")</f>
        <v/>
      </c>
      <c r="U1144" s="99" t="str">
        <f>IF(Income!C748=$K$3,Income!D748,"")</f>
        <v/>
      </c>
      <c r="V1144" s="64" t="str">
        <f>IF(U1144="","",Income!F748)</f>
        <v/>
      </c>
      <c r="W1144" s="109" t="str">
        <f>IF(X1144="","",MAX(W$400:W1143)+1)</f>
        <v/>
      </c>
      <c r="X1144" s="19" t="str">
        <f>IF(Expense!C748=$K$3,Expense!B748,"")</f>
        <v/>
      </c>
      <c r="Y1144" s="20" t="str">
        <f>IF(Expense!C748=$K$3,Expense!D748,"")</f>
        <v/>
      </c>
      <c r="Z1144" s="21" t="str">
        <f>IF(Y1144="","",Expense!F748)</f>
        <v/>
      </c>
      <c r="AA1144" s="23"/>
    </row>
    <row r="1145" spans="19:27" x14ac:dyDescent="0.25">
      <c r="S1145" s="18" t="str">
        <f>IF(T1145="","",MAX(S$400:S1144)+1)</f>
        <v/>
      </c>
      <c r="T1145" s="98" t="str">
        <f>IF(Income!C749=$K$3,Income!B749,"")</f>
        <v/>
      </c>
      <c r="U1145" s="99" t="str">
        <f>IF(Income!C749=$K$3,Income!D749,"")</f>
        <v/>
      </c>
      <c r="V1145" s="64" t="str">
        <f>IF(U1145="","",Income!F749)</f>
        <v/>
      </c>
      <c r="W1145" s="109" t="str">
        <f>IF(X1145="","",MAX(W$400:W1144)+1)</f>
        <v/>
      </c>
      <c r="X1145" s="19" t="str">
        <f>IF(Expense!C749=$K$3,Expense!B749,"")</f>
        <v/>
      </c>
      <c r="Y1145" s="20" t="str">
        <f>IF(Expense!C749=$K$3,Expense!D749,"")</f>
        <v/>
      </c>
      <c r="Z1145" s="21" t="str">
        <f>IF(Y1145="","",Expense!F749)</f>
        <v/>
      </c>
      <c r="AA1145" s="23"/>
    </row>
    <row r="1146" spans="19:27" x14ac:dyDescent="0.25">
      <c r="S1146" s="18" t="str">
        <f>IF(T1146="","",MAX(S$400:S1145)+1)</f>
        <v/>
      </c>
      <c r="T1146" s="98" t="str">
        <f>IF(Income!C750=$K$3,Income!B750,"")</f>
        <v/>
      </c>
      <c r="U1146" s="99" t="str">
        <f>IF(Income!C750=$K$3,Income!D750,"")</f>
        <v/>
      </c>
      <c r="V1146" s="64" t="str">
        <f>IF(U1146="","",Income!F750)</f>
        <v/>
      </c>
      <c r="W1146" s="109" t="str">
        <f>IF(X1146="","",MAX(W$400:W1145)+1)</f>
        <v/>
      </c>
      <c r="X1146" s="19" t="str">
        <f>IF(Expense!C750=$K$3,Expense!B750,"")</f>
        <v/>
      </c>
      <c r="Y1146" s="20" t="str">
        <f>IF(Expense!C750=$K$3,Expense!D750,"")</f>
        <v/>
      </c>
      <c r="Z1146" s="21" t="str">
        <f>IF(Y1146="","",Expense!F750)</f>
        <v/>
      </c>
      <c r="AA1146" s="23"/>
    </row>
    <row r="1147" spans="19:27" x14ac:dyDescent="0.25">
      <c r="S1147" s="18" t="str">
        <f>IF(T1147="","",MAX(S$400:S1146)+1)</f>
        <v/>
      </c>
      <c r="T1147" s="98" t="str">
        <f>IF(Income!C751=$K$3,Income!B751,"")</f>
        <v/>
      </c>
      <c r="U1147" s="99" t="str">
        <f>IF(Income!C751=$K$3,Income!D751,"")</f>
        <v/>
      </c>
      <c r="V1147" s="64" t="str">
        <f>IF(U1147="","",Income!F751)</f>
        <v/>
      </c>
      <c r="W1147" s="109" t="str">
        <f>IF(X1147="","",MAX(W$400:W1146)+1)</f>
        <v/>
      </c>
      <c r="X1147" s="19" t="str">
        <f>IF(Expense!C751=$K$3,Expense!B751,"")</f>
        <v/>
      </c>
      <c r="Y1147" s="20" t="str">
        <f>IF(Expense!C751=$K$3,Expense!D751,"")</f>
        <v/>
      </c>
      <c r="Z1147" s="21" t="str">
        <f>IF(Y1147="","",Expense!F751)</f>
        <v/>
      </c>
      <c r="AA1147" s="23"/>
    </row>
    <row r="1148" spans="19:27" x14ac:dyDescent="0.25">
      <c r="S1148" s="18" t="str">
        <f>IF(T1148="","",MAX(S$400:S1147)+1)</f>
        <v/>
      </c>
      <c r="T1148" s="98" t="str">
        <f>IF(Income!C752=$K$3,Income!B752,"")</f>
        <v/>
      </c>
      <c r="U1148" s="99" t="str">
        <f>IF(Income!C752=$K$3,Income!D752,"")</f>
        <v/>
      </c>
      <c r="V1148" s="64" t="str">
        <f>IF(U1148="","",Income!F752)</f>
        <v/>
      </c>
      <c r="W1148" s="109" t="str">
        <f>IF(X1148="","",MAX(W$400:W1147)+1)</f>
        <v/>
      </c>
      <c r="X1148" s="19" t="str">
        <f>IF(Expense!C752=$K$3,Expense!B752,"")</f>
        <v/>
      </c>
      <c r="Y1148" s="20" t="str">
        <f>IF(Expense!C752=$K$3,Expense!D752,"")</f>
        <v/>
      </c>
      <c r="Z1148" s="21" t="str">
        <f>IF(Y1148="","",Expense!F752)</f>
        <v/>
      </c>
      <c r="AA1148" s="23"/>
    </row>
    <row r="1149" spans="19:27" x14ac:dyDescent="0.25">
      <c r="S1149" s="18" t="str">
        <f>IF(T1149="","",MAX(S$400:S1148)+1)</f>
        <v/>
      </c>
      <c r="T1149" s="98" t="str">
        <f>IF(Income!C753=$K$3,Income!B753,"")</f>
        <v/>
      </c>
      <c r="U1149" s="99" t="str">
        <f>IF(Income!C753=$K$3,Income!D753,"")</f>
        <v/>
      </c>
      <c r="V1149" s="64" t="str">
        <f>IF(U1149="","",Income!F753)</f>
        <v/>
      </c>
      <c r="W1149" s="109" t="str">
        <f>IF(X1149="","",MAX(W$400:W1148)+1)</f>
        <v/>
      </c>
      <c r="X1149" s="19" t="str">
        <f>IF(Expense!C753=$K$3,Expense!B753,"")</f>
        <v/>
      </c>
      <c r="Y1149" s="20" t="str">
        <f>IF(Expense!C753=$K$3,Expense!D753,"")</f>
        <v/>
      </c>
      <c r="Z1149" s="21" t="str">
        <f>IF(Y1149="","",Expense!F753)</f>
        <v/>
      </c>
      <c r="AA1149" s="23"/>
    </row>
    <row r="1150" spans="19:27" x14ac:dyDescent="0.25">
      <c r="S1150" s="18" t="str">
        <f>IF(T1150="","",MAX(S$400:S1149)+1)</f>
        <v/>
      </c>
      <c r="T1150" s="98" t="str">
        <f>IF(Income!C754=$K$3,Income!B754,"")</f>
        <v/>
      </c>
      <c r="U1150" s="99" t="str">
        <f>IF(Income!C754=$K$3,Income!D754,"")</f>
        <v/>
      </c>
      <c r="V1150" s="64" t="str">
        <f>IF(U1150="","",Income!F754)</f>
        <v/>
      </c>
      <c r="W1150" s="109" t="str">
        <f>IF(X1150="","",MAX(W$400:W1149)+1)</f>
        <v/>
      </c>
      <c r="X1150" s="19" t="str">
        <f>IF(Expense!C754=$K$3,Expense!B754,"")</f>
        <v/>
      </c>
      <c r="Y1150" s="20" t="str">
        <f>IF(Expense!C754=$K$3,Expense!D754,"")</f>
        <v/>
      </c>
      <c r="Z1150" s="21" t="str">
        <f>IF(Y1150="","",Expense!F754)</f>
        <v/>
      </c>
      <c r="AA1150" s="23"/>
    </row>
    <row r="1151" spans="19:27" x14ac:dyDescent="0.25">
      <c r="S1151" s="18" t="str">
        <f>IF(T1151="","",MAX(S$400:S1150)+1)</f>
        <v/>
      </c>
      <c r="T1151" s="98" t="str">
        <f>IF(Income!C755=$K$3,Income!B755,"")</f>
        <v/>
      </c>
      <c r="U1151" s="99" t="str">
        <f>IF(Income!C755=$K$3,Income!D755,"")</f>
        <v/>
      </c>
      <c r="V1151" s="64" t="str">
        <f>IF(U1151="","",Income!F755)</f>
        <v/>
      </c>
      <c r="W1151" s="109" t="str">
        <f>IF(X1151="","",MAX(W$400:W1150)+1)</f>
        <v/>
      </c>
      <c r="X1151" s="19" t="str">
        <f>IF(Expense!C755=$K$3,Expense!B755,"")</f>
        <v/>
      </c>
      <c r="Y1151" s="20" t="str">
        <f>IF(Expense!C755=$K$3,Expense!D755,"")</f>
        <v/>
      </c>
      <c r="Z1151" s="21" t="str">
        <f>IF(Y1151="","",Expense!F755)</f>
        <v/>
      </c>
      <c r="AA1151" s="23"/>
    </row>
    <row r="1152" spans="19:27" x14ac:dyDescent="0.25">
      <c r="S1152" s="18" t="str">
        <f>IF(T1152="","",MAX(S$400:S1151)+1)</f>
        <v/>
      </c>
      <c r="T1152" s="98" t="str">
        <f>IF(Income!C756=$K$3,Income!B756,"")</f>
        <v/>
      </c>
      <c r="U1152" s="99" t="str">
        <f>IF(Income!C756=$K$3,Income!D756,"")</f>
        <v/>
      </c>
      <c r="V1152" s="64" t="str">
        <f>IF(U1152="","",Income!F756)</f>
        <v/>
      </c>
      <c r="W1152" s="109" t="str">
        <f>IF(X1152="","",MAX(W$400:W1151)+1)</f>
        <v/>
      </c>
      <c r="X1152" s="19" t="str">
        <f>IF(Expense!C756=$K$3,Expense!B756,"")</f>
        <v/>
      </c>
      <c r="Y1152" s="20" t="str">
        <f>IF(Expense!C756=$K$3,Expense!D756,"")</f>
        <v/>
      </c>
      <c r="Z1152" s="21" t="str">
        <f>IF(Y1152="","",Expense!F756)</f>
        <v/>
      </c>
      <c r="AA1152" s="23"/>
    </row>
    <row r="1153" spans="19:27" x14ac:dyDescent="0.25">
      <c r="S1153" s="18" t="str">
        <f>IF(T1153="","",MAX(S$400:S1152)+1)</f>
        <v/>
      </c>
      <c r="T1153" s="98" t="str">
        <f>IF(Income!C757=$K$3,Income!B757,"")</f>
        <v/>
      </c>
      <c r="U1153" s="99" t="str">
        <f>IF(Income!C757=$K$3,Income!D757,"")</f>
        <v/>
      </c>
      <c r="V1153" s="64" t="str">
        <f>IF(U1153="","",Income!F757)</f>
        <v/>
      </c>
      <c r="W1153" s="109" t="str">
        <f>IF(X1153="","",MAX(W$400:W1152)+1)</f>
        <v/>
      </c>
      <c r="X1153" s="19" t="str">
        <f>IF(Expense!C757=$K$3,Expense!B757,"")</f>
        <v/>
      </c>
      <c r="Y1153" s="20" t="str">
        <f>IF(Expense!C757=$K$3,Expense!D757,"")</f>
        <v/>
      </c>
      <c r="Z1153" s="21" t="str">
        <f>IF(Y1153="","",Expense!F757)</f>
        <v/>
      </c>
      <c r="AA1153" s="23"/>
    </row>
    <row r="1154" spans="19:27" x14ac:dyDescent="0.25">
      <c r="S1154" s="18" t="str">
        <f>IF(T1154="","",MAX(S$400:S1153)+1)</f>
        <v/>
      </c>
      <c r="T1154" s="98" t="str">
        <f>IF(Income!C758=$K$3,Income!B758,"")</f>
        <v/>
      </c>
      <c r="U1154" s="99" t="str">
        <f>IF(Income!C758=$K$3,Income!D758,"")</f>
        <v/>
      </c>
      <c r="V1154" s="64" t="str">
        <f>IF(U1154="","",Income!F758)</f>
        <v/>
      </c>
      <c r="W1154" s="109" t="str">
        <f>IF(X1154="","",MAX(W$400:W1153)+1)</f>
        <v/>
      </c>
      <c r="X1154" s="19" t="str">
        <f>IF(Expense!C758=$K$3,Expense!B758,"")</f>
        <v/>
      </c>
      <c r="Y1154" s="20" t="str">
        <f>IF(Expense!C758=$K$3,Expense!D758,"")</f>
        <v/>
      </c>
      <c r="Z1154" s="21" t="str">
        <f>IF(Y1154="","",Expense!F758)</f>
        <v/>
      </c>
      <c r="AA1154" s="23"/>
    </row>
    <row r="1155" spans="19:27" x14ac:dyDescent="0.25">
      <c r="S1155" s="18" t="str">
        <f>IF(T1155="","",MAX(S$400:S1154)+1)</f>
        <v/>
      </c>
      <c r="T1155" s="98" t="str">
        <f>IF(Income!C759=$K$3,Income!B759,"")</f>
        <v/>
      </c>
      <c r="U1155" s="99" t="str">
        <f>IF(Income!C759=$K$3,Income!D759,"")</f>
        <v/>
      </c>
      <c r="V1155" s="64" t="str">
        <f>IF(U1155="","",Income!F759)</f>
        <v/>
      </c>
      <c r="W1155" s="109" t="str">
        <f>IF(X1155="","",MAX(W$400:W1154)+1)</f>
        <v/>
      </c>
      <c r="X1155" s="19" t="str">
        <f>IF(Expense!C759=$K$3,Expense!B759,"")</f>
        <v/>
      </c>
      <c r="Y1155" s="20" t="str">
        <f>IF(Expense!C759=$K$3,Expense!D759,"")</f>
        <v/>
      </c>
      <c r="Z1155" s="21" t="str">
        <f>IF(Y1155="","",Expense!F759)</f>
        <v/>
      </c>
      <c r="AA1155" s="23"/>
    </row>
    <row r="1156" spans="19:27" x14ac:dyDescent="0.25">
      <c r="S1156" s="18" t="str">
        <f>IF(T1156="","",MAX(S$400:S1155)+1)</f>
        <v/>
      </c>
      <c r="T1156" s="98" t="str">
        <f>IF(Income!C760=$K$3,Income!B760,"")</f>
        <v/>
      </c>
      <c r="U1156" s="99" t="str">
        <f>IF(Income!C760=$K$3,Income!D760,"")</f>
        <v/>
      </c>
      <c r="V1156" s="64" t="str">
        <f>IF(U1156="","",Income!F760)</f>
        <v/>
      </c>
      <c r="W1156" s="109" t="str">
        <f>IF(X1156="","",MAX(W$400:W1155)+1)</f>
        <v/>
      </c>
      <c r="X1156" s="19" t="str">
        <f>IF(Expense!C760=$K$3,Expense!B760,"")</f>
        <v/>
      </c>
      <c r="Y1156" s="20" t="str">
        <f>IF(Expense!C760=$K$3,Expense!D760,"")</f>
        <v/>
      </c>
      <c r="Z1156" s="21" t="str">
        <f>IF(Y1156="","",Expense!F760)</f>
        <v/>
      </c>
      <c r="AA1156" s="23"/>
    </row>
    <row r="1157" spans="19:27" x14ac:dyDescent="0.25">
      <c r="S1157" s="18" t="str">
        <f>IF(T1157="","",MAX(S$400:S1156)+1)</f>
        <v/>
      </c>
      <c r="T1157" s="98" t="str">
        <f>IF(Income!C761=$K$3,Income!B761,"")</f>
        <v/>
      </c>
      <c r="U1157" s="99" t="str">
        <f>IF(Income!C761=$K$3,Income!D761,"")</f>
        <v/>
      </c>
      <c r="V1157" s="64" t="str">
        <f>IF(U1157="","",Income!F761)</f>
        <v/>
      </c>
      <c r="W1157" s="109" t="str">
        <f>IF(X1157="","",MAX(W$400:W1156)+1)</f>
        <v/>
      </c>
      <c r="X1157" s="19" t="str">
        <f>IF(Expense!C761=$K$3,Expense!B761,"")</f>
        <v/>
      </c>
      <c r="Y1157" s="20" t="str">
        <f>IF(Expense!C761=$K$3,Expense!D761,"")</f>
        <v/>
      </c>
      <c r="Z1157" s="21" t="str">
        <f>IF(Y1157="","",Expense!F761)</f>
        <v/>
      </c>
      <c r="AA1157" s="23"/>
    </row>
    <row r="1158" spans="19:27" x14ac:dyDescent="0.25">
      <c r="S1158" s="18" t="str">
        <f>IF(T1158="","",MAX(S$400:S1157)+1)</f>
        <v/>
      </c>
      <c r="T1158" s="98" t="str">
        <f>IF(Income!C762=$K$3,Income!B762,"")</f>
        <v/>
      </c>
      <c r="U1158" s="99" t="str">
        <f>IF(Income!C762=$K$3,Income!D762,"")</f>
        <v/>
      </c>
      <c r="V1158" s="64" t="str">
        <f>IF(U1158="","",Income!F762)</f>
        <v/>
      </c>
      <c r="W1158" s="109" t="str">
        <f>IF(X1158="","",MAX(W$400:W1157)+1)</f>
        <v/>
      </c>
      <c r="X1158" s="19" t="str">
        <f>IF(Expense!C762=$K$3,Expense!B762,"")</f>
        <v/>
      </c>
      <c r="Y1158" s="20" t="str">
        <f>IF(Expense!C762=$K$3,Expense!D762,"")</f>
        <v/>
      </c>
      <c r="Z1158" s="21" t="str">
        <f>IF(Y1158="","",Expense!F762)</f>
        <v/>
      </c>
      <c r="AA1158" s="23"/>
    </row>
    <row r="1159" spans="19:27" x14ac:dyDescent="0.25">
      <c r="S1159" s="18" t="str">
        <f>IF(T1159="","",MAX(S$400:S1158)+1)</f>
        <v/>
      </c>
      <c r="T1159" s="98" t="str">
        <f>IF(Income!C763=$K$3,Income!B763,"")</f>
        <v/>
      </c>
      <c r="U1159" s="99" t="str">
        <f>IF(Income!C763=$K$3,Income!D763,"")</f>
        <v/>
      </c>
      <c r="V1159" s="64" t="str">
        <f>IF(U1159="","",Income!F763)</f>
        <v/>
      </c>
      <c r="W1159" s="109" t="str">
        <f>IF(X1159="","",MAX(W$400:W1158)+1)</f>
        <v/>
      </c>
      <c r="X1159" s="19" t="str">
        <f>IF(Expense!C763=$K$3,Expense!B763,"")</f>
        <v/>
      </c>
      <c r="Y1159" s="20" t="str">
        <f>IF(Expense!C763=$K$3,Expense!D763,"")</f>
        <v/>
      </c>
      <c r="Z1159" s="21" t="str">
        <f>IF(Y1159="","",Expense!F763)</f>
        <v/>
      </c>
      <c r="AA1159" s="23"/>
    </row>
    <row r="1160" spans="19:27" x14ac:dyDescent="0.25">
      <c r="S1160" s="18" t="str">
        <f>IF(T1160="","",MAX(S$400:S1159)+1)</f>
        <v/>
      </c>
      <c r="T1160" s="98" t="str">
        <f>IF(Income!C764=$K$3,Income!B764,"")</f>
        <v/>
      </c>
      <c r="U1160" s="99" t="str">
        <f>IF(Income!C764=$K$3,Income!D764,"")</f>
        <v/>
      </c>
      <c r="V1160" s="64" t="str">
        <f>IF(U1160="","",Income!F764)</f>
        <v/>
      </c>
      <c r="W1160" s="109" t="str">
        <f>IF(X1160="","",MAX(W$400:W1159)+1)</f>
        <v/>
      </c>
      <c r="X1160" s="19" t="str">
        <f>IF(Expense!C764=$K$3,Expense!B764,"")</f>
        <v/>
      </c>
      <c r="Y1160" s="20" t="str">
        <f>IF(Expense!C764=$K$3,Expense!D764,"")</f>
        <v/>
      </c>
      <c r="Z1160" s="21" t="str">
        <f>IF(Y1160="","",Expense!F764)</f>
        <v/>
      </c>
      <c r="AA1160" s="23"/>
    </row>
    <row r="1161" spans="19:27" x14ac:dyDescent="0.25">
      <c r="S1161" s="18" t="str">
        <f>IF(T1161="","",MAX(S$400:S1160)+1)</f>
        <v/>
      </c>
      <c r="T1161" s="98" t="str">
        <f>IF(Income!C765=$K$3,Income!B765,"")</f>
        <v/>
      </c>
      <c r="U1161" s="99" t="str">
        <f>IF(Income!C765=$K$3,Income!D765,"")</f>
        <v/>
      </c>
      <c r="V1161" s="64" t="str">
        <f>IF(U1161="","",Income!F765)</f>
        <v/>
      </c>
      <c r="W1161" s="109" t="str">
        <f>IF(X1161="","",MAX(W$400:W1160)+1)</f>
        <v/>
      </c>
      <c r="X1161" s="19" t="str">
        <f>IF(Expense!C765=$K$3,Expense!B765,"")</f>
        <v/>
      </c>
      <c r="Y1161" s="20" t="str">
        <f>IF(Expense!C765=$K$3,Expense!D765,"")</f>
        <v/>
      </c>
      <c r="Z1161" s="21" t="str">
        <f>IF(Y1161="","",Expense!F765)</f>
        <v/>
      </c>
      <c r="AA1161" s="23"/>
    </row>
    <row r="1162" spans="19:27" x14ac:dyDescent="0.25">
      <c r="S1162" s="18" t="str">
        <f>IF(T1162="","",MAX(S$400:S1161)+1)</f>
        <v/>
      </c>
      <c r="T1162" s="98" t="str">
        <f>IF(Income!C766=$K$3,Income!B766,"")</f>
        <v/>
      </c>
      <c r="U1162" s="99" t="str">
        <f>IF(Income!C766=$K$3,Income!D766,"")</f>
        <v/>
      </c>
      <c r="V1162" s="64" t="str">
        <f>IF(U1162="","",Income!F766)</f>
        <v/>
      </c>
      <c r="W1162" s="109" t="str">
        <f>IF(X1162="","",MAX(W$400:W1161)+1)</f>
        <v/>
      </c>
      <c r="X1162" s="19" t="str">
        <f>IF(Expense!C766=$K$3,Expense!B766,"")</f>
        <v/>
      </c>
      <c r="Y1162" s="20" t="str">
        <f>IF(Expense!C766=$K$3,Expense!D766,"")</f>
        <v/>
      </c>
      <c r="Z1162" s="21" t="str">
        <f>IF(Y1162="","",Expense!F766)</f>
        <v/>
      </c>
      <c r="AA1162" s="23"/>
    </row>
    <row r="1163" spans="19:27" x14ac:dyDescent="0.25">
      <c r="S1163" s="18" t="str">
        <f>IF(T1163="","",MAX(S$400:S1162)+1)</f>
        <v/>
      </c>
      <c r="T1163" s="98" t="str">
        <f>IF(Income!C767=$K$3,Income!B767,"")</f>
        <v/>
      </c>
      <c r="U1163" s="99" t="str">
        <f>IF(Income!C767=$K$3,Income!D767,"")</f>
        <v/>
      </c>
      <c r="V1163" s="64" t="str">
        <f>IF(U1163="","",Income!F767)</f>
        <v/>
      </c>
      <c r="W1163" s="109" t="str">
        <f>IF(X1163="","",MAX(W$400:W1162)+1)</f>
        <v/>
      </c>
      <c r="X1163" s="19" t="str">
        <f>IF(Expense!C767=$K$3,Expense!B767,"")</f>
        <v/>
      </c>
      <c r="Y1163" s="20" t="str">
        <f>IF(Expense!C767=$K$3,Expense!D767,"")</f>
        <v/>
      </c>
      <c r="Z1163" s="21" t="str">
        <f>IF(Y1163="","",Expense!F767)</f>
        <v/>
      </c>
      <c r="AA1163" s="23"/>
    </row>
    <row r="1164" spans="19:27" x14ac:dyDescent="0.25">
      <c r="S1164" s="18" t="str">
        <f>IF(T1164="","",MAX(S$400:S1163)+1)</f>
        <v/>
      </c>
      <c r="T1164" s="98" t="str">
        <f>IF(Income!C768=$K$3,Income!B768,"")</f>
        <v/>
      </c>
      <c r="U1164" s="99" t="str">
        <f>IF(Income!C768=$K$3,Income!D768,"")</f>
        <v/>
      </c>
      <c r="V1164" s="64" t="str">
        <f>IF(U1164="","",Income!F768)</f>
        <v/>
      </c>
      <c r="W1164" s="109" t="str">
        <f>IF(X1164="","",MAX(W$400:W1163)+1)</f>
        <v/>
      </c>
      <c r="X1164" s="19" t="str">
        <f>IF(Expense!C768=$K$3,Expense!B768,"")</f>
        <v/>
      </c>
      <c r="Y1164" s="20" t="str">
        <f>IF(Expense!C768=$K$3,Expense!D768,"")</f>
        <v/>
      </c>
      <c r="Z1164" s="21" t="str">
        <f>IF(Y1164="","",Expense!F768)</f>
        <v/>
      </c>
      <c r="AA1164" s="23"/>
    </row>
    <row r="1165" spans="19:27" x14ac:dyDescent="0.25">
      <c r="S1165" s="18" t="str">
        <f>IF(T1165="","",MAX(S$400:S1164)+1)</f>
        <v/>
      </c>
      <c r="T1165" s="98" t="str">
        <f>IF(Income!C769=$K$3,Income!B769,"")</f>
        <v/>
      </c>
      <c r="U1165" s="99" t="str">
        <f>IF(Income!C769=$K$3,Income!D769,"")</f>
        <v/>
      </c>
      <c r="V1165" s="64" t="str">
        <f>IF(U1165="","",Income!F769)</f>
        <v/>
      </c>
      <c r="W1165" s="109" t="str">
        <f>IF(X1165="","",MAX(W$400:W1164)+1)</f>
        <v/>
      </c>
      <c r="X1165" s="19" t="str">
        <f>IF(Expense!C769=$K$3,Expense!B769,"")</f>
        <v/>
      </c>
      <c r="Y1165" s="20" t="str">
        <f>IF(Expense!C769=$K$3,Expense!D769,"")</f>
        <v/>
      </c>
      <c r="Z1165" s="21" t="str">
        <f>IF(Y1165="","",Expense!F769)</f>
        <v/>
      </c>
      <c r="AA1165" s="23"/>
    </row>
    <row r="1166" spans="19:27" x14ac:dyDescent="0.25">
      <c r="S1166" s="18" t="str">
        <f>IF(T1166="","",MAX(S$400:S1165)+1)</f>
        <v/>
      </c>
      <c r="T1166" s="98" t="str">
        <f>IF(Income!C770=$K$3,Income!B770,"")</f>
        <v/>
      </c>
      <c r="U1166" s="99" t="str">
        <f>IF(Income!C770=$K$3,Income!D770,"")</f>
        <v/>
      </c>
      <c r="V1166" s="64" t="str">
        <f>IF(U1166="","",Income!F770)</f>
        <v/>
      </c>
      <c r="W1166" s="109" t="str">
        <f>IF(X1166="","",MAX(W$400:W1165)+1)</f>
        <v/>
      </c>
      <c r="X1166" s="19" t="str">
        <f>IF(Expense!C770=$K$3,Expense!B770,"")</f>
        <v/>
      </c>
      <c r="Y1166" s="20" t="str">
        <f>IF(Expense!C770=$K$3,Expense!D770,"")</f>
        <v/>
      </c>
      <c r="Z1166" s="21" t="str">
        <f>IF(Y1166="","",Expense!F770)</f>
        <v/>
      </c>
      <c r="AA1166" s="23"/>
    </row>
    <row r="1167" spans="19:27" x14ac:dyDescent="0.25">
      <c r="S1167" s="18" t="str">
        <f>IF(T1167="","",MAX(S$400:S1166)+1)</f>
        <v/>
      </c>
      <c r="T1167" s="98" t="str">
        <f>IF(Income!C771=$K$3,Income!B771,"")</f>
        <v/>
      </c>
      <c r="U1167" s="99" t="str">
        <f>IF(Income!C771=$K$3,Income!D771,"")</f>
        <v/>
      </c>
      <c r="V1167" s="64" t="str">
        <f>IF(U1167="","",Income!F771)</f>
        <v/>
      </c>
      <c r="W1167" s="109" t="str">
        <f>IF(X1167="","",MAX(W$400:W1166)+1)</f>
        <v/>
      </c>
      <c r="X1167" s="19" t="str">
        <f>IF(Expense!C771=$K$3,Expense!B771,"")</f>
        <v/>
      </c>
      <c r="Y1167" s="20" t="str">
        <f>IF(Expense!C771=$K$3,Expense!D771,"")</f>
        <v/>
      </c>
      <c r="Z1167" s="21" t="str">
        <f>IF(Y1167="","",Expense!F771)</f>
        <v/>
      </c>
      <c r="AA1167" s="23"/>
    </row>
    <row r="1168" spans="19:27" x14ac:dyDescent="0.25">
      <c r="S1168" s="18" t="str">
        <f>IF(T1168="","",MAX(S$400:S1167)+1)</f>
        <v/>
      </c>
      <c r="T1168" s="98" t="str">
        <f>IF(Income!C772=$K$3,Income!B772,"")</f>
        <v/>
      </c>
      <c r="U1168" s="99" t="str">
        <f>IF(Income!C772=$K$3,Income!D772,"")</f>
        <v/>
      </c>
      <c r="V1168" s="64" t="str">
        <f>IF(U1168="","",Income!F772)</f>
        <v/>
      </c>
      <c r="W1168" s="109" t="str">
        <f>IF(X1168="","",MAX(W$400:W1167)+1)</f>
        <v/>
      </c>
      <c r="X1168" s="19" t="str">
        <f>IF(Expense!C772=$K$3,Expense!B772,"")</f>
        <v/>
      </c>
      <c r="Y1168" s="20" t="str">
        <f>IF(Expense!C772=$K$3,Expense!D772,"")</f>
        <v/>
      </c>
      <c r="Z1168" s="21" t="str">
        <f>IF(Y1168="","",Expense!F772)</f>
        <v/>
      </c>
      <c r="AA1168" s="23"/>
    </row>
    <row r="1169" spans="19:27" x14ac:dyDescent="0.25">
      <c r="S1169" s="18" t="str">
        <f>IF(T1169="","",MAX(S$400:S1168)+1)</f>
        <v/>
      </c>
      <c r="T1169" s="98" t="str">
        <f>IF(Income!C773=$K$3,Income!B773,"")</f>
        <v/>
      </c>
      <c r="U1169" s="99" t="str">
        <f>IF(Income!C773=$K$3,Income!D773,"")</f>
        <v/>
      </c>
      <c r="V1169" s="64" t="str">
        <f>IF(U1169="","",Income!F773)</f>
        <v/>
      </c>
      <c r="W1169" s="109" t="str">
        <f>IF(X1169="","",MAX(W$400:W1168)+1)</f>
        <v/>
      </c>
      <c r="X1169" s="19" t="str">
        <f>IF(Expense!C773=$K$3,Expense!B773,"")</f>
        <v/>
      </c>
      <c r="Y1169" s="20" t="str">
        <f>IF(Expense!C773=$K$3,Expense!D773,"")</f>
        <v/>
      </c>
      <c r="Z1169" s="21" t="str">
        <f>IF(Y1169="","",Expense!F773)</f>
        <v/>
      </c>
      <c r="AA1169" s="23"/>
    </row>
    <row r="1170" spans="19:27" x14ac:dyDescent="0.25">
      <c r="S1170" s="18" t="str">
        <f>IF(T1170="","",MAX(S$400:S1169)+1)</f>
        <v/>
      </c>
      <c r="T1170" s="98" t="str">
        <f>IF(Income!C774=$K$3,Income!B774,"")</f>
        <v/>
      </c>
      <c r="U1170" s="99" t="str">
        <f>IF(Income!C774=$K$3,Income!D774,"")</f>
        <v/>
      </c>
      <c r="V1170" s="64" t="str">
        <f>IF(U1170="","",Income!F774)</f>
        <v/>
      </c>
      <c r="W1170" s="109" t="str">
        <f>IF(X1170="","",MAX(W$400:W1169)+1)</f>
        <v/>
      </c>
      <c r="X1170" s="19" t="str">
        <f>IF(Expense!C774=$K$3,Expense!B774,"")</f>
        <v/>
      </c>
      <c r="Y1170" s="20" t="str">
        <f>IF(Expense!C774=$K$3,Expense!D774,"")</f>
        <v/>
      </c>
      <c r="Z1170" s="21" t="str">
        <f>IF(Y1170="","",Expense!F774)</f>
        <v/>
      </c>
      <c r="AA1170" s="23"/>
    </row>
    <row r="1171" spans="19:27" x14ac:dyDescent="0.25">
      <c r="S1171" s="18" t="str">
        <f>IF(T1171="","",MAX(S$400:S1170)+1)</f>
        <v/>
      </c>
      <c r="T1171" s="98" t="str">
        <f>IF(Income!C775=$K$3,Income!B775,"")</f>
        <v/>
      </c>
      <c r="U1171" s="99" t="str">
        <f>IF(Income!C775=$K$3,Income!D775,"")</f>
        <v/>
      </c>
      <c r="V1171" s="64" t="str">
        <f>IF(U1171="","",Income!F775)</f>
        <v/>
      </c>
      <c r="W1171" s="109" t="str">
        <f>IF(X1171="","",MAX(W$400:W1170)+1)</f>
        <v/>
      </c>
      <c r="X1171" s="19" t="str">
        <f>IF(Expense!C775=$K$3,Expense!B775,"")</f>
        <v/>
      </c>
      <c r="Y1171" s="20" t="str">
        <f>IF(Expense!C775=$K$3,Expense!D775,"")</f>
        <v/>
      </c>
      <c r="Z1171" s="21" t="str">
        <f>IF(Y1171="","",Expense!F775)</f>
        <v/>
      </c>
      <c r="AA1171" s="23"/>
    </row>
    <row r="1172" spans="19:27" x14ac:dyDescent="0.25">
      <c r="S1172" s="18" t="str">
        <f>IF(T1172="","",MAX(S$400:S1171)+1)</f>
        <v/>
      </c>
      <c r="T1172" s="98" t="str">
        <f>IF(Income!C776=$K$3,Income!B776,"")</f>
        <v/>
      </c>
      <c r="U1172" s="99" t="str">
        <f>IF(Income!C776=$K$3,Income!D776,"")</f>
        <v/>
      </c>
      <c r="V1172" s="64" t="str">
        <f>IF(U1172="","",Income!F776)</f>
        <v/>
      </c>
      <c r="W1172" s="109" t="str">
        <f>IF(X1172="","",MAX(W$400:W1171)+1)</f>
        <v/>
      </c>
      <c r="X1172" s="19" t="str">
        <f>IF(Expense!C776=$K$3,Expense!B776,"")</f>
        <v/>
      </c>
      <c r="Y1172" s="20" t="str">
        <f>IF(Expense!C776=$K$3,Expense!D776,"")</f>
        <v/>
      </c>
      <c r="Z1172" s="21" t="str">
        <f>IF(Y1172="","",Expense!F776)</f>
        <v/>
      </c>
      <c r="AA1172" s="23"/>
    </row>
    <row r="1173" spans="19:27" x14ac:dyDescent="0.25">
      <c r="S1173" s="18" t="str">
        <f>IF(T1173="","",MAX(S$400:S1172)+1)</f>
        <v/>
      </c>
      <c r="T1173" s="98" t="str">
        <f>IF(Income!C777=$K$3,Income!B777,"")</f>
        <v/>
      </c>
      <c r="U1173" s="99" t="str">
        <f>IF(Income!C777=$K$3,Income!D777,"")</f>
        <v/>
      </c>
      <c r="V1173" s="64" t="str">
        <f>IF(U1173="","",Income!F777)</f>
        <v/>
      </c>
      <c r="W1173" s="109" t="str">
        <f>IF(X1173="","",MAX(W$400:W1172)+1)</f>
        <v/>
      </c>
      <c r="X1173" s="19" t="str">
        <f>IF(Expense!C777=$K$3,Expense!B777,"")</f>
        <v/>
      </c>
      <c r="Y1173" s="20" t="str">
        <f>IF(Expense!C777=$K$3,Expense!D777,"")</f>
        <v/>
      </c>
      <c r="Z1173" s="21" t="str">
        <f>IF(Y1173="","",Expense!F777)</f>
        <v/>
      </c>
      <c r="AA1173" s="23"/>
    </row>
    <row r="1174" spans="19:27" x14ac:dyDescent="0.25">
      <c r="S1174" s="18" t="str">
        <f>IF(T1174="","",MAX(S$400:S1173)+1)</f>
        <v/>
      </c>
      <c r="T1174" s="98" t="str">
        <f>IF(Income!C778=$K$3,Income!B778,"")</f>
        <v/>
      </c>
      <c r="U1174" s="99" t="str">
        <f>IF(Income!C778=$K$3,Income!D778,"")</f>
        <v/>
      </c>
      <c r="V1174" s="64" t="str">
        <f>IF(U1174="","",Income!F778)</f>
        <v/>
      </c>
      <c r="W1174" s="109" t="str">
        <f>IF(X1174="","",MAX(W$400:W1173)+1)</f>
        <v/>
      </c>
      <c r="X1174" s="19" t="str">
        <f>IF(Expense!C778=$K$3,Expense!B778,"")</f>
        <v/>
      </c>
      <c r="Y1174" s="20" t="str">
        <f>IF(Expense!C778=$K$3,Expense!D778,"")</f>
        <v/>
      </c>
      <c r="Z1174" s="21" t="str">
        <f>IF(Y1174="","",Expense!F778)</f>
        <v/>
      </c>
      <c r="AA1174" s="23"/>
    </row>
    <row r="1175" spans="19:27" x14ac:dyDescent="0.25">
      <c r="S1175" s="18" t="str">
        <f>IF(T1175="","",MAX(S$400:S1174)+1)</f>
        <v/>
      </c>
      <c r="T1175" s="98" t="str">
        <f>IF(Income!C779=$K$3,Income!B779,"")</f>
        <v/>
      </c>
      <c r="U1175" s="99" t="str">
        <f>IF(Income!C779=$K$3,Income!D779,"")</f>
        <v/>
      </c>
      <c r="V1175" s="64" t="str">
        <f>IF(U1175="","",Income!F779)</f>
        <v/>
      </c>
      <c r="W1175" s="109" t="str">
        <f>IF(X1175="","",MAX(W$400:W1174)+1)</f>
        <v/>
      </c>
      <c r="X1175" s="19" t="str">
        <f>IF(Expense!C779=$K$3,Expense!B779,"")</f>
        <v/>
      </c>
      <c r="Y1175" s="20" t="str">
        <f>IF(Expense!C779=$K$3,Expense!D779,"")</f>
        <v/>
      </c>
      <c r="Z1175" s="21" t="str">
        <f>IF(Y1175="","",Expense!F779)</f>
        <v/>
      </c>
      <c r="AA1175" s="23"/>
    </row>
    <row r="1176" spans="19:27" x14ac:dyDescent="0.25">
      <c r="S1176" s="18" t="str">
        <f>IF(T1176="","",MAX(S$400:S1175)+1)</f>
        <v/>
      </c>
      <c r="T1176" s="98" t="str">
        <f>IF(Income!C780=$K$3,Income!B780,"")</f>
        <v/>
      </c>
      <c r="U1176" s="99" t="str">
        <f>IF(Income!C780=$K$3,Income!D780,"")</f>
        <v/>
      </c>
      <c r="V1176" s="64" t="str">
        <f>IF(U1176="","",Income!F780)</f>
        <v/>
      </c>
      <c r="W1176" s="109" t="str">
        <f>IF(X1176="","",MAX(W$400:W1175)+1)</f>
        <v/>
      </c>
      <c r="X1176" s="19" t="str">
        <f>IF(Expense!C780=$K$3,Expense!B780,"")</f>
        <v/>
      </c>
      <c r="Y1176" s="20" t="str">
        <f>IF(Expense!C780=$K$3,Expense!D780,"")</f>
        <v/>
      </c>
      <c r="Z1176" s="21" t="str">
        <f>IF(Y1176="","",Expense!F780)</f>
        <v/>
      </c>
      <c r="AA1176" s="23"/>
    </row>
    <row r="1177" spans="19:27" x14ac:dyDescent="0.25">
      <c r="S1177" s="18" t="str">
        <f>IF(T1177="","",MAX(S$400:S1176)+1)</f>
        <v/>
      </c>
      <c r="T1177" s="98" t="str">
        <f>IF(Income!C781=$K$3,Income!B781,"")</f>
        <v/>
      </c>
      <c r="U1177" s="99" t="str">
        <f>IF(Income!C781=$K$3,Income!D781,"")</f>
        <v/>
      </c>
      <c r="V1177" s="64" t="str">
        <f>IF(U1177="","",Income!F781)</f>
        <v/>
      </c>
      <c r="W1177" s="109" t="str">
        <f>IF(X1177="","",MAX(W$400:W1176)+1)</f>
        <v/>
      </c>
      <c r="X1177" s="19" t="str">
        <f>IF(Expense!C781=$K$3,Expense!B781,"")</f>
        <v/>
      </c>
      <c r="Y1177" s="20" t="str">
        <f>IF(Expense!C781=$K$3,Expense!D781,"")</f>
        <v/>
      </c>
      <c r="Z1177" s="21" t="str">
        <f>IF(Y1177="","",Expense!F781)</f>
        <v/>
      </c>
      <c r="AA1177" s="23"/>
    </row>
    <row r="1178" spans="19:27" x14ac:dyDescent="0.25">
      <c r="S1178" s="18" t="str">
        <f>IF(T1178="","",MAX(S$400:S1177)+1)</f>
        <v/>
      </c>
      <c r="T1178" s="98" t="str">
        <f>IF(Income!C782=$K$3,Income!B782,"")</f>
        <v/>
      </c>
      <c r="U1178" s="99" t="str">
        <f>IF(Income!C782=$K$3,Income!D782,"")</f>
        <v/>
      </c>
      <c r="V1178" s="64" t="str">
        <f>IF(U1178="","",Income!F782)</f>
        <v/>
      </c>
      <c r="W1178" s="109" t="str">
        <f>IF(X1178="","",MAX(W$400:W1177)+1)</f>
        <v/>
      </c>
      <c r="X1178" s="19" t="str">
        <f>IF(Expense!C782=$K$3,Expense!B782,"")</f>
        <v/>
      </c>
      <c r="Y1178" s="20" t="str">
        <f>IF(Expense!C782=$K$3,Expense!D782,"")</f>
        <v/>
      </c>
      <c r="Z1178" s="21" t="str">
        <f>IF(Y1178="","",Expense!F782)</f>
        <v/>
      </c>
      <c r="AA1178" s="23"/>
    </row>
    <row r="1179" spans="19:27" x14ac:dyDescent="0.25">
      <c r="S1179" s="18" t="str">
        <f>IF(T1179="","",MAX(S$400:S1178)+1)</f>
        <v/>
      </c>
      <c r="T1179" s="98" t="str">
        <f>IF(Income!C783=$K$3,Income!B783,"")</f>
        <v/>
      </c>
      <c r="U1179" s="99" t="str">
        <f>IF(Income!C783=$K$3,Income!D783,"")</f>
        <v/>
      </c>
      <c r="V1179" s="64" t="str">
        <f>IF(U1179="","",Income!F783)</f>
        <v/>
      </c>
      <c r="W1179" s="109" t="str">
        <f>IF(X1179="","",MAX(W$400:W1178)+1)</f>
        <v/>
      </c>
      <c r="X1179" s="19" t="str">
        <f>IF(Expense!C783=$K$3,Expense!B783,"")</f>
        <v/>
      </c>
      <c r="Y1179" s="20" t="str">
        <f>IF(Expense!C783=$K$3,Expense!D783,"")</f>
        <v/>
      </c>
      <c r="Z1179" s="21" t="str">
        <f>IF(Y1179="","",Expense!F783)</f>
        <v/>
      </c>
      <c r="AA1179" s="23"/>
    </row>
    <row r="1180" spans="19:27" x14ac:dyDescent="0.25">
      <c r="S1180" s="18" t="str">
        <f>IF(T1180="","",MAX(S$400:S1179)+1)</f>
        <v/>
      </c>
      <c r="T1180" s="98" t="str">
        <f>IF(Income!C784=$K$3,Income!B784,"")</f>
        <v/>
      </c>
      <c r="U1180" s="99" t="str">
        <f>IF(Income!C784=$K$3,Income!D784,"")</f>
        <v/>
      </c>
      <c r="V1180" s="64" t="str">
        <f>IF(U1180="","",Income!F784)</f>
        <v/>
      </c>
      <c r="W1180" s="109" t="str">
        <f>IF(X1180="","",MAX(W$400:W1179)+1)</f>
        <v/>
      </c>
      <c r="X1180" s="19" t="str">
        <f>IF(Expense!C784=$K$3,Expense!B784,"")</f>
        <v/>
      </c>
      <c r="Y1180" s="20" t="str">
        <f>IF(Expense!C784=$K$3,Expense!D784,"")</f>
        <v/>
      </c>
      <c r="Z1180" s="21" t="str">
        <f>IF(Y1180="","",Expense!F784)</f>
        <v/>
      </c>
      <c r="AA1180" s="23"/>
    </row>
    <row r="1181" spans="19:27" x14ac:dyDescent="0.25">
      <c r="S1181" s="18" t="str">
        <f>IF(T1181="","",MAX(S$400:S1180)+1)</f>
        <v/>
      </c>
      <c r="T1181" s="98" t="str">
        <f>IF(Income!C785=$K$3,Income!B785,"")</f>
        <v/>
      </c>
      <c r="U1181" s="99" t="str">
        <f>IF(Income!C785=$K$3,Income!D785,"")</f>
        <v/>
      </c>
      <c r="V1181" s="64" t="str">
        <f>IF(U1181="","",Income!F785)</f>
        <v/>
      </c>
      <c r="W1181" s="109" t="str">
        <f>IF(X1181="","",MAX(W$400:W1180)+1)</f>
        <v/>
      </c>
      <c r="X1181" s="19" t="str">
        <f>IF(Expense!C785=$K$3,Expense!B785,"")</f>
        <v/>
      </c>
      <c r="Y1181" s="20" t="str">
        <f>IF(Expense!C785=$K$3,Expense!D785,"")</f>
        <v/>
      </c>
      <c r="Z1181" s="21" t="str">
        <f>IF(Y1181="","",Expense!F785)</f>
        <v/>
      </c>
      <c r="AA1181" s="23"/>
    </row>
    <row r="1182" spans="19:27" x14ac:dyDescent="0.25">
      <c r="S1182" s="18" t="str">
        <f>IF(T1182="","",MAX(S$400:S1181)+1)</f>
        <v/>
      </c>
      <c r="T1182" s="98" t="str">
        <f>IF(Income!C786=$K$3,Income!B786,"")</f>
        <v/>
      </c>
      <c r="U1182" s="99" t="str">
        <f>IF(Income!C786=$K$3,Income!D786,"")</f>
        <v/>
      </c>
      <c r="V1182" s="64" t="str">
        <f>IF(U1182="","",Income!F786)</f>
        <v/>
      </c>
      <c r="W1182" s="109" t="str">
        <f>IF(X1182="","",MAX(W$400:W1181)+1)</f>
        <v/>
      </c>
      <c r="X1182" s="19" t="str">
        <f>IF(Expense!C786=$K$3,Expense!B786,"")</f>
        <v/>
      </c>
      <c r="Y1182" s="20" t="str">
        <f>IF(Expense!C786=$K$3,Expense!D786,"")</f>
        <v/>
      </c>
      <c r="Z1182" s="21" t="str">
        <f>IF(Y1182="","",Expense!F786)</f>
        <v/>
      </c>
      <c r="AA1182" s="23"/>
    </row>
    <row r="1183" spans="19:27" x14ac:dyDescent="0.25">
      <c r="S1183" s="18" t="str">
        <f>IF(T1183="","",MAX(S$400:S1182)+1)</f>
        <v/>
      </c>
      <c r="T1183" s="98" t="str">
        <f>IF(Income!C787=$K$3,Income!B787,"")</f>
        <v/>
      </c>
      <c r="U1183" s="99" t="str">
        <f>IF(Income!C787=$K$3,Income!D787,"")</f>
        <v/>
      </c>
      <c r="V1183" s="64" t="str">
        <f>IF(U1183="","",Income!F787)</f>
        <v/>
      </c>
      <c r="W1183" s="109" t="str">
        <f>IF(X1183="","",MAX(W$400:W1182)+1)</f>
        <v/>
      </c>
      <c r="X1183" s="19" t="str">
        <f>IF(Expense!C787=$K$3,Expense!B787,"")</f>
        <v/>
      </c>
      <c r="Y1183" s="20" t="str">
        <f>IF(Expense!C787=$K$3,Expense!D787,"")</f>
        <v/>
      </c>
      <c r="Z1183" s="21" t="str">
        <f>IF(Y1183="","",Expense!F787)</f>
        <v/>
      </c>
      <c r="AA1183" s="23"/>
    </row>
    <row r="1184" spans="19:27" x14ac:dyDescent="0.25">
      <c r="S1184" s="18" t="str">
        <f>IF(T1184="","",MAX(S$400:S1183)+1)</f>
        <v/>
      </c>
      <c r="T1184" s="98" t="str">
        <f>IF(Income!C788=$K$3,Income!B788,"")</f>
        <v/>
      </c>
      <c r="U1184" s="99" t="str">
        <f>IF(Income!C788=$K$3,Income!D788,"")</f>
        <v/>
      </c>
      <c r="V1184" s="64" t="str">
        <f>IF(U1184="","",Income!F788)</f>
        <v/>
      </c>
      <c r="W1184" s="109" t="str">
        <f>IF(X1184="","",MAX(W$400:W1183)+1)</f>
        <v/>
      </c>
      <c r="X1184" s="19" t="str">
        <f>IF(Expense!C788=$K$3,Expense!B788,"")</f>
        <v/>
      </c>
      <c r="Y1184" s="20" t="str">
        <f>IF(Expense!C788=$K$3,Expense!D788,"")</f>
        <v/>
      </c>
      <c r="Z1184" s="21" t="str">
        <f>IF(Y1184="","",Expense!F788)</f>
        <v/>
      </c>
      <c r="AA1184" s="23"/>
    </row>
    <row r="1185" spans="19:27" x14ac:dyDescent="0.25">
      <c r="S1185" s="18" t="str">
        <f>IF(T1185="","",MAX(S$400:S1184)+1)</f>
        <v/>
      </c>
      <c r="T1185" s="98" t="str">
        <f>IF(Income!C789=$K$3,Income!B789,"")</f>
        <v/>
      </c>
      <c r="U1185" s="99" t="str">
        <f>IF(Income!C789=$K$3,Income!D789,"")</f>
        <v/>
      </c>
      <c r="V1185" s="64" t="str">
        <f>IF(U1185="","",Income!F789)</f>
        <v/>
      </c>
      <c r="W1185" s="109" t="str">
        <f>IF(X1185="","",MAX(W$400:W1184)+1)</f>
        <v/>
      </c>
      <c r="X1185" s="19" t="str">
        <f>IF(Expense!C789=$K$3,Expense!B789,"")</f>
        <v/>
      </c>
      <c r="Y1185" s="20" t="str">
        <f>IF(Expense!C789=$K$3,Expense!D789,"")</f>
        <v/>
      </c>
      <c r="Z1185" s="21" t="str">
        <f>IF(Y1185="","",Expense!F789)</f>
        <v/>
      </c>
      <c r="AA1185" s="23"/>
    </row>
    <row r="1186" spans="19:27" x14ac:dyDescent="0.25">
      <c r="S1186" s="18" t="str">
        <f>IF(T1186="","",MAX(S$400:S1185)+1)</f>
        <v/>
      </c>
      <c r="T1186" s="98" t="str">
        <f>IF(Income!C790=$K$3,Income!B790,"")</f>
        <v/>
      </c>
      <c r="U1186" s="99" t="str">
        <f>IF(Income!C790=$K$3,Income!D790,"")</f>
        <v/>
      </c>
      <c r="V1186" s="64" t="str">
        <f>IF(U1186="","",Income!F790)</f>
        <v/>
      </c>
      <c r="W1186" s="109" t="str">
        <f>IF(X1186="","",MAX(W$400:W1185)+1)</f>
        <v/>
      </c>
      <c r="X1186" s="19" t="str">
        <f>IF(Expense!C790=$K$3,Expense!B790,"")</f>
        <v/>
      </c>
      <c r="Y1186" s="20" t="str">
        <f>IF(Expense!C790=$K$3,Expense!D790,"")</f>
        <v/>
      </c>
      <c r="Z1186" s="21" t="str">
        <f>IF(Y1186="","",Expense!F790)</f>
        <v/>
      </c>
      <c r="AA1186" s="23"/>
    </row>
    <row r="1187" spans="19:27" x14ac:dyDescent="0.25">
      <c r="S1187" s="18" t="str">
        <f>IF(T1187="","",MAX(S$400:S1186)+1)</f>
        <v/>
      </c>
      <c r="T1187" s="98" t="str">
        <f>IF(Income!C791=$K$3,Income!B791,"")</f>
        <v/>
      </c>
      <c r="U1187" s="99" t="str">
        <f>IF(Income!C791=$K$3,Income!D791,"")</f>
        <v/>
      </c>
      <c r="V1187" s="64" t="str">
        <f>IF(U1187="","",Income!F791)</f>
        <v/>
      </c>
      <c r="W1187" s="109" t="str">
        <f>IF(X1187="","",MAX(W$400:W1186)+1)</f>
        <v/>
      </c>
      <c r="X1187" s="19" t="str">
        <f>IF(Expense!C791=$K$3,Expense!B791,"")</f>
        <v/>
      </c>
      <c r="Y1187" s="20" t="str">
        <f>IF(Expense!C791=$K$3,Expense!D791,"")</f>
        <v/>
      </c>
      <c r="Z1187" s="21" t="str">
        <f>IF(Y1187="","",Expense!F791)</f>
        <v/>
      </c>
      <c r="AA1187" s="23"/>
    </row>
    <row r="1188" spans="19:27" x14ac:dyDescent="0.25">
      <c r="S1188" s="18" t="str">
        <f>IF(T1188="","",MAX(S$400:S1187)+1)</f>
        <v/>
      </c>
      <c r="T1188" s="98" t="str">
        <f>IF(Income!C792=$K$3,Income!B792,"")</f>
        <v/>
      </c>
      <c r="U1188" s="99" t="str">
        <f>IF(Income!C792=$K$3,Income!D792,"")</f>
        <v/>
      </c>
      <c r="V1188" s="64" t="str">
        <f>IF(U1188="","",Income!F792)</f>
        <v/>
      </c>
      <c r="W1188" s="109" t="str">
        <f>IF(X1188="","",MAX(W$400:W1187)+1)</f>
        <v/>
      </c>
      <c r="X1188" s="19" t="str">
        <f>IF(Expense!C792=$K$3,Expense!B792,"")</f>
        <v/>
      </c>
      <c r="Y1188" s="20" t="str">
        <f>IF(Expense!C792=$K$3,Expense!D792,"")</f>
        <v/>
      </c>
      <c r="Z1188" s="21" t="str">
        <f>IF(Y1188="","",Expense!F792)</f>
        <v/>
      </c>
      <c r="AA1188" s="23"/>
    </row>
    <row r="1189" spans="19:27" x14ac:dyDescent="0.25">
      <c r="S1189" s="18" t="str">
        <f>IF(T1189="","",MAX(S$400:S1188)+1)</f>
        <v/>
      </c>
      <c r="T1189" s="98" t="str">
        <f>IF(Income!C793=$K$3,Income!B793,"")</f>
        <v/>
      </c>
      <c r="U1189" s="99" t="str">
        <f>IF(Income!C793=$K$3,Income!D793,"")</f>
        <v/>
      </c>
      <c r="V1189" s="64" t="str">
        <f>IF(U1189="","",Income!F793)</f>
        <v/>
      </c>
      <c r="W1189" s="109" t="str">
        <f>IF(X1189="","",MAX(W$400:W1188)+1)</f>
        <v/>
      </c>
      <c r="X1189" s="19" t="str">
        <f>IF(Expense!C793=$K$3,Expense!B793,"")</f>
        <v/>
      </c>
      <c r="Y1189" s="20" t="str">
        <f>IF(Expense!C793=$K$3,Expense!D793,"")</f>
        <v/>
      </c>
      <c r="Z1189" s="21" t="str">
        <f>IF(Y1189="","",Expense!F793)</f>
        <v/>
      </c>
      <c r="AA1189" s="23"/>
    </row>
    <row r="1190" spans="19:27" x14ac:dyDescent="0.25">
      <c r="S1190" s="18" t="str">
        <f>IF(T1190="","",MAX(S$400:S1189)+1)</f>
        <v/>
      </c>
      <c r="T1190" s="98" t="str">
        <f>IF(Income!C794=$K$3,Income!B794,"")</f>
        <v/>
      </c>
      <c r="U1190" s="99" t="str">
        <f>IF(Income!C794=$K$3,Income!D794,"")</f>
        <v/>
      </c>
      <c r="V1190" s="64" t="str">
        <f>IF(U1190="","",Income!F794)</f>
        <v/>
      </c>
      <c r="W1190" s="109" t="str">
        <f>IF(X1190="","",MAX(W$400:W1189)+1)</f>
        <v/>
      </c>
      <c r="X1190" s="19" t="str">
        <f>IF(Expense!C794=$K$3,Expense!B794,"")</f>
        <v/>
      </c>
      <c r="Y1190" s="20" t="str">
        <f>IF(Expense!C794=$K$3,Expense!D794,"")</f>
        <v/>
      </c>
      <c r="Z1190" s="21" t="str">
        <f>IF(Y1190="","",Expense!F794)</f>
        <v/>
      </c>
      <c r="AA1190" s="23"/>
    </row>
    <row r="1191" spans="19:27" x14ac:dyDescent="0.25">
      <c r="S1191" s="18" t="str">
        <f>IF(T1191="","",MAX(S$400:S1190)+1)</f>
        <v/>
      </c>
      <c r="T1191" s="98" t="str">
        <f>IF(Income!C795=$K$3,Income!B795,"")</f>
        <v/>
      </c>
      <c r="U1191" s="99" t="str">
        <f>IF(Income!C795=$K$3,Income!D795,"")</f>
        <v/>
      </c>
      <c r="V1191" s="64" t="str">
        <f>IF(U1191="","",Income!F795)</f>
        <v/>
      </c>
      <c r="W1191" s="109" t="str">
        <f>IF(X1191="","",MAX(W$400:W1190)+1)</f>
        <v/>
      </c>
      <c r="X1191" s="19" t="str">
        <f>IF(Expense!C795=$K$3,Expense!B795,"")</f>
        <v/>
      </c>
      <c r="Y1191" s="20" t="str">
        <f>IF(Expense!C795=$K$3,Expense!D795,"")</f>
        <v/>
      </c>
      <c r="Z1191" s="21" t="str">
        <f>IF(Y1191="","",Expense!F795)</f>
        <v/>
      </c>
      <c r="AA1191" s="23"/>
    </row>
    <row r="1192" spans="19:27" x14ac:dyDescent="0.25">
      <c r="S1192" s="18" t="str">
        <f>IF(T1192="","",MAX(S$400:S1191)+1)</f>
        <v/>
      </c>
      <c r="T1192" s="98" t="str">
        <f>IF(Income!C796=$K$3,Income!B796,"")</f>
        <v/>
      </c>
      <c r="U1192" s="99" t="str">
        <f>IF(Income!C796=$K$3,Income!D796,"")</f>
        <v/>
      </c>
      <c r="V1192" s="64" t="str">
        <f>IF(U1192="","",Income!F796)</f>
        <v/>
      </c>
      <c r="W1192" s="109" t="str">
        <f>IF(X1192="","",MAX(W$400:W1191)+1)</f>
        <v/>
      </c>
      <c r="X1192" s="19" t="str">
        <f>IF(Expense!C796=$K$3,Expense!B796,"")</f>
        <v/>
      </c>
      <c r="Y1192" s="20" t="str">
        <f>IF(Expense!C796=$K$3,Expense!D796,"")</f>
        <v/>
      </c>
      <c r="Z1192" s="21" t="str">
        <f>IF(Y1192="","",Expense!F796)</f>
        <v/>
      </c>
      <c r="AA1192" s="23"/>
    </row>
    <row r="1193" spans="19:27" x14ac:dyDescent="0.25">
      <c r="S1193" s="18" t="str">
        <f>IF(T1193="","",MAX(S$400:S1192)+1)</f>
        <v/>
      </c>
      <c r="T1193" s="98" t="str">
        <f>IF(Income!C797=$K$3,Income!B797,"")</f>
        <v/>
      </c>
      <c r="U1193" s="99" t="str">
        <f>IF(Income!C797=$K$3,Income!D797,"")</f>
        <v/>
      </c>
      <c r="V1193" s="64" t="str">
        <f>IF(U1193="","",Income!F797)</f>
        <v/>
      </c>
      <c r="W1193" s="109" t="str">
        <f>IF(X1193="","",MAX(W$400:W1192)+1)</f>
        <v/>
      </c>
      <c r="X1193" s="19" t="str">
        <f>IF(Expense!C797=$K$3,Expense!B797,"")</f>
        <v/>
      </c>
      <c r="Y1193" s="20" t="str">
        <f>IF(Expense!C797=$K$3,Expense!D797,"")</f>
        <v/>
      </c>
      <c r="Z1193" s="21" t="str">
        <f>IF(Y1193="","",Expense!F797)</f>
        <v/>
      </c>
      <c r="AA1193" s="23"/>
    </row>
    <row r="1194" spans="19:27" x14ac:dyDescent="0.25">
      <c r="S1194" s="18" t="str">
        <f>IF(T1194="","",MAX(S$400:S1193)+1)</f>
        <v/>
      </c>
      <c r="T1194" s="98" t="str">
        <f>IF(Income!C798=$K$3,Income!B798,"")</f>
        <v/>
      </c>
      <c r="U1194" s="99" t="str">
        <f>IF(Income!C798=$K$3,Income!D798,"")</f>
        <v/>
      </c>
      <c r="V1194" s="64" t="str">
        <f>IF(U1194="","",Income!F798)</f>
        <v/>
      </c>
      <c r="W1194" s="109" t="str">
        <f>IF(X1194="","",MAX(W$400:W1193)+1)</f>
        <v/>
      </c>
      <c r="X1194" s="19" t="str">
        <f>IF(Expense!C798=$K$3,Expense!B798,"")</f>
        <v/>
      </c>
      <c r="Y1194" s="20" t="str">
        <f>IF(Expense!C798=$K$3,Expense!D798,"")</f>
        <v/>
      </c>
      <c r="Z1194" s="21" t="str">
        <f>IF(Y1194="","",Expense!F798)</f>
        <v/>
      </c>
      <c r="AA1194" s="23"/>
    </row>
    <row r="1195" spans="19:27" x14ac:dyDescent="0.25">
      <c r="S1195" s="18" t="str">
        <f>IF(T1195="","",MAX(S$400:S1194)+1)</f>
        <v/>
      </c>
      <c r="T1195" s="98" t="str">
        <f>IF(Income!C799=$K$3,Income!B799,"")</f>
        <v/>
      </c>
      <c r="U1195" s="99" t="str">
        <f>IF(Income!C799=$K$3,Income!D799,"")</f>
        <v/>
      </c>
      <c r="V1195" s="64" t="str">
        <f>IF(U1195="","",Income!F799)</f>
        <v/>
      </c>
      <c r="W1195" s="109" t="str">
        <f>IF(X1195="","",MAX(W$400:W1194)+1)</f>
        <v/>
      </c>
      <c r="X1195" s="19" t="str">
        <f>IF(Expense!C799=$K$3,Expense!B799,"")</f>
        <v/>
      </c>
      <c r="Y1195" s="20" t="str">
        <f>IF(Expense!C799=$K$3,Expense!D799,"")</f>
        <v/>
      </c>
      <c r="Z1195" s="21" t="str">
        <f>IF(Y1195="","",Expense!F799)</f>
        <v/>
      </c>
      <c r="AA1195" s="23"/>
    </row>
    <row r="1196" spans="19:27" x14ac:dyDescent="0.25">
      <c r="S1196" s="18" t="str">
        <f>IF(T1196="","",MAX(S$400:S1195)+1)</f>
        <v/>
      </c>
      <c r="T1196" s="98" t="str">
        <f>IF(Income!C800=$K$3,Income!B800,"")</f>
        <v/>
      </c>
      <c r="U1196" s="99" t="str">
        <f>IF(Income!C800=$K$3,Income!D800,"")</f>
        <v/>
      </c>
      <c r="V1196" s="64" t="str">
        <f>IF(U1196="","",Income!F800)</f>
        <v/>
      </c>
      <c r="W1196" s="109" t="str">
        <f>IF(X1196="","",MAX(W$400:W1195)+1)</f>
        <v/>
      </c>
      <c r="X1196" s="19" t="str">
        <f>IF(Expense!C800=$K$3,Expense!B800,"")</f>
        <v/>
      </c>
      <c r="Y1196" s="20" t="str">
        <f>IF(Expense!C800=$K$3,Expense!D800,"")</f>
        <v/>
      </c>
      <c r="Z1196" s="21" t="str">
        <f>IF(Y1196="","",Expense!F800)</f>
        <v/>
      </c>
      <c r="AA1196" s="23"/>
    </row>
    <row r="1197" spans="19:27" x14ac:dyDescent="0.25">
      <c r="S1197" s="18" t="str">
        <f>IF(T1197="","",MAX(S$400:S1196)+1)</f>
        <v/>
      </c>
      <c r="T1197" s="98" t="str">
        <f>IF(Income!C801=$K$3,Income!B801,"")</f>
        <v/>
      </c>
      <c r="U1197" s="99" t="str">
        <f>IF(Income!C801=$K$3,Income!D801,"")</f>
        <v/>
      </c>
      <c r="V1197" s="64" t="str">
        <f>IF(U1197="","",Income!F801)</f>
        <v/>
      </c>
      <c r="W1197" s="109" t="str">
        <f>IF(X1197="","",MAX(W$400:W1196)+1)</f>
        <v/>
      </c>
      <c r="X1197" s="19" t="str">
        <f>IF(Expense!C801=$K$3,Expense!B801,"")</f>
        <v/>
      </c>
      <c r="Y1197" s="20" t="str">
        <f>IF(Expense!C801=$K$3,Expense!D801,"")</f>
        <v/>
      </c>
      <c r="Z1197" s="21" t="str">
        <f>IF(Y1197="","",Expense!F801)</f>
        <v/>
      </c>
      <c r="AA1197" s="23"/>
    </row>
    <row r="1198" spans="19:27" x14ac:dyDescent="0.25">
      <c r="S1198" s="18" t="str">
        <f>IF(T1198="","",MAX(S$400:S1197)+1)</f>
        <v/>
      </c>
      <c r="T1198" s="98" t="str">
        <f>IF(Income!C802=$K$3,Income!B802,"")</f>
        <v/>
      </c>
      <c r="U1198" s="99" t="str">
        <f>IF(Income!C802=$K$3,Income!D802,"")</f>
        <v/>
      </c>
      <c r="V1198" s="64" t="str">
        <f>IF(U1198="","",Income!F802)</f>
        <v/>
      </c>
      <c r="W1198" s="109" t="str">
        <f>IF(X1198="","",MAX(W$400:W1197)+1)</f>
        <v/>
      </c>
      <c r="X1198" s="19" t="str">
        <f>IF(Expense!C802=$K$3,Expense!B802,"")</f>
        <v/>
      </c>
      <c r="Y1198" s="20" t="str">
        <f>IF(Expense!C802=$K$3,Expense!D802,"")</f>
        <v/>
      </c>
      <c r="Z1198" s="21" t="str">
        <f>IF(Y1198="","",Expense!F802)</f>
        <v/>
      </c>
      <c r="AA1198" s="23"/>
    </row>
    <row r="1199" spans="19:27" x14ac:dyDescent="0.25">
      <c r="S1199" s="18" t="str">
        <f>IF(T1199="","",MAX(S$400:S1198)+1)</f>
        <v/>
      </c>
      <c r="T1199" s="98" t="str">
        <f>IF(Income!C803=$K$3,Income!B803,"")</f>
        <v/>
      </c>
      <c r="U1199" s="99" t="str">
        <f>IF(Income!C803=$K$3,Income!D803,"")</f>
        <v/>
      </c>
      <c r="V1199" s="64" t="str">
        <f>IF(U1199="","",Income!F803)</f>
        <v/>
      </c>
      <c r="W1199" s="109" t="str">
        <f>IF(X1199="","",MAX(W$400:W1198)+1)</f>
        <v/>
      </c>
      <c r="X1199" s="19" t="str">
        <f>IF(Expense!C803=$K$3,Expense!B803,"")</f>
        <v/>
      </c>
      <c r="Y1199" s="20" t="str">
        <f>IF(Expense!C803=$K$3,Expense!D803,"")</f>
        <v/>
      </c>
      <c r="Z1199" s="21" t="str">
        <f>IF(Y1199="","",Expense!F803)</f>
        <v/>
      </c>
      <c r="AA1199" s="23"/>
    </row>
    <row r="1200" spans="19:27" x14ac:dyDescent="0.25">
      <c r="S1200" s="18" t="str">
        <f>IF(T1200="","",MAX(S$400:S1199)+1)</f>
        <v/>
      </c>
      <c r="T1200" s="98" t="str">
        <f>IF(Income!C804=$K$3,Income!B804,"")</f>
        <v/>
      </c>
      <c r="U1200" s="99" t="str">
        <f>IF(Income!C804=$K$3,Income!D804,"")</f>
        <v/>
      </c>
      <c r="V1200" s="64" t="str">
        <f>IF(U1200="","",Income!F804)</f>
        <v/>
      </c>
      <c r="W1200" s="109" t="str">
        <f>IF(X1200="","",MAX(W$400:W1199)+1)</f>
        <v/>
      </c>
      <c r="X1200" s="19" t="str">
        <f>IF(Expense!C804=$K$3,Expense!B804,"")</f>
        <v/>
      </c>
      <c r="Y1200" s="20" t="str">
        <f>IF(Expense!C804=$K$3,Expense!D804,"")</f>
        <v/>
      </c>
      <c r="Z1200" s="21" t="str">
        <f>IF(Y1200="","",Expense!F804)</f>
        <v/>
      </c>
      <c r="AA1200" s="23"/>
    </row>
    <row r="1201" spans="19:27" x14ac:dyDescent="0.25">
      <c r="S1201" s="18" t="str">
        <f>IF(T1201="","",MAX(S$400:S1200)+1)</f>
        <v/>
      </c>
      <c r="T1201" s="98" t="str">
        <f>IF(Income!C805=$K$3,Income!B805,"")</f>
        <v/>
      </c>
      <c r="U1201" s="99" t="str">
        <f>IF(Income!C805=$K$3,Income!D805,"")</f>
        <v/>
      </c>
      <c r="V1201" s="64" t="str">
        <f>IF(U1201="","",Income!F805)</f>
        <v/>
      </c>
      <c r="W1201" s="109" t="str">
        <f>IF(X1201="","",MAX(W$400:W1200)+1)</f>
        <v/>
      </c>
      <c r="X1201" s="19" t="str">
        <f>IF(Expense!C805=$K$3,Expense!B805,"")</f>
        <v/>
      </c>
      <c r="Y1201" s="20" t="str">
        <f>IF(Expense!C805=$K$3,Expense!D805,"")</f>
        <v/>
      </c>
      <c r="Z1201" s="21" t="str">
        <f>IF(Y1201="","",Expense!F805)</f>
        <v/>
      </c>
      <c r="AA1201" s="23"/>
    </row>
    <row r="1202" spans="19:27" x14ac:dyDescent="0.25">
      <c r="S1202" s="18" t="str">
        <f>IF(T1202="","",MAX(S$400:S1201)+1)</f>
        <v/>
      </c>
      <c r="T1202" s="98" t="str">
        <f>IF(Income!C806=$K$3,Income!B806,"")</f>
        <v/>
      </c>
      <c r="U1202" s="99" t="str">
        <f>IF(Income!C806=$K$3,Income!D806,"")</f>
        <v/>
      </c>
      <c r="V1202" s="64" t="str">
        <f>IF(U1202="","",Income!F806)</f>
        <v/>
      </c>
      <c r="W1202" s="109" t="str">
        <f>IF(X1202="","",MAX(W$400:W1201)+1)</f>
        <v/>
      </c>
      <c r="X1202" s="19" t="str">
        <f>IF(Expense!C806=$K$3,Expense!B806,"")</f>
        <v/>
      </c>
      <c r="Y1202" s="20" t="str">
        <f>IF(Expense!C806=$K$3,Expense!D806,"")</f>
        <v/>
      </c>
      <c r="Z1202" s="21" t="str">
        <f>IF(Y1202="","",Expense!F806)</f>
        <v/>
      </c>
      <c r="AA1202" s="23"/>
    </row>
    <row r="1203" spans="19:27" x14ac:dyDescent="0.25">
      <c r="S1203" s="18" t="str">
        <f>IF(T1203="","",MAX(S$400:S1202)+1)</f>
        <v/>
      </c>
      <c r="T1203" s="98" t="str">
        <f>IF(Income!C807=$K$3,Income!B807,"")</f>
        <v/>
      </c>
      <c r="U1203" s="99" t="str">
        <f>IF(Income!C807=$K$3,Income!D807,"")</f>
        <v/>
      </c>
      <c r="V1203" s="64" t="str">
        <f>IF(U1203="","",Income!F807)</f>
        <v/>
      </c>
      <c r="W1203" s="109" t="str">
        <f>IF(X1203="","",MAX(W$400:W1202)+1)</f>
        <v/>
      </c>
      <c r="X1203" s="19" t="str">
        <f>IF(Expense!C807=$K$3,Expense!B807,"")</f>
        <v/>
      </c>
      <c r="Y1203" s="20" t="str">
        <f>IF(Expense!C807=$K$3,Expense!D807,"")</f>
        <v/>
      </c>
      <c r="Z1203" s="21" t="str">
        <f>IF(Y1203="","",Expense!F807)</f>
        <v/>
      </c>
      <c r="AA1203" s="23"/>
    </row>
    <row r="1204" spans="19:27" x14ac:dyDescent="0.25">
      <c r="S1204" s="18" t="str">
        <f>IF(T1204="","",MAX(S$400:S1203)+1)</f>
        <v/>
      </c>
      <c r="T1204" s="98" t="str">
        <f>IF(Income!C808=$K$3,Income!B808,"")</f>
        <v/>
      </c>
      <c r="U1204" s="99" t="str">
        <f>IF(Income!C808=$K$3,Income!D808,"")</f>
        <v/>
      </c>
      <c r="V1204" s="64" t="str">
        <f>IF(U1204="","",Income!F808)</f>
        <v/>
      </c>
      <c r="W1204" s="109" t="str">
        <f>IF(X1204="","",MAX(W$400:W1203)+1)</f>
        <v/>
      </c>
      <c r="X1204" s="19" t="str">
        <f>IF(Expense!C808=$K$3,Expense!B808,"")</f>
        <v/>
      </c>
      <c r="Y1204" s="20" t="str">
        <f>IF(Expense!C808=$K$3,Expense!D808,"")</f>
        <v/>
      </c>
      <c r="Z1204" s="21" t="str">
        <f>IF(Y1204="","",Expense!F808)</f>
        <v/>
      </c>
      <c r="AA1204" s="23"/>
    </row>
    <row r="1205" spans="19:27" x14ac:dyDescent="0.25">
      <c r="S1205" s="18" t="str">
        <f>IF(T1205="","",MAX(S$400:S1204)+1)</f>
        <v/>
      </c>
      <c r="T1205" s="98" t="str">
        <f>IF(Income!C809=$K$3,Income!B809,"")</f>
        <v/>
      </c>
      <c r="U1205" s="99" t="str">
        <f>IF(Income!C809=$K$3,Income!D809,"")</f>
        <v/>
      </c>
      <c r="V1205" s="64" t="str">
        <f>IF(U1205="","",Income!F809)</f>
        <v/>
      </c>
      <c r="W1205" s="109" t="str">
        <f>IF(X1205="","",MAX(W$400:W1204)+1)</f>
        <v/>
      </c>
      <c r="X1205" s="19" t="str">
        <f>IF(Expense!C809=$K$3,Expense!B809,"")</f>
        <v/>
      </c>
      <c r="Y1205" s="20" t="str">
        <f>IF(Expense!C809=$K$3,Expense!D809,"")</f>
        <v/>
      </c>
      <c r="Z1205" s="21" t="str">
        <f>IF(Y1205="","",Expense!F809)</f>
        <v/>
      </c>
      <c r="AA1205" s="23"/>
    </row>
    <row r="1206" spans="19:27" x14ac:dyDescent="0.25">
      <c r="S1206" s="18" t="str">
        <f>IF(T1206="","",MAX(S$400:S1205)+1)</f>
        <v/>
      </c>
      <c r="T1206" s="98" t="str">
        <f>IF(Income!C810=$K$3,Income!B810,"")</f>
        <v/>
      </c>
      <c r="U1206" s="99" t="str">
        <f>IF(Income!C810=$K$3,Income!D810,"")</f>
        <v/>
      </c>
      <c r="V1206" s="64" t="str">
        <f>IF(U1206="","",Income!F810)</f>
        <v/>
      </c>
      <c r="W1206" s="109" t="str">
        <f>IF(X1206="","",MAX(W$400:W1205)+1)</f>
        <v/>
      </c>
      <c r="X1206" s="19" t="str">
        <f>IF(Expense!C810=$K$3,Expense!B810,"")</f>
        <v/>
      </c>
      <c r="Y1206" s="20" t="str">
        <f>IF(Expense!C810=$K$3,Expense!D810,"")</f>
        <v/>
      </c>
      <c r="Z1206" s="21" t="str">
        <f>IF(Y1206="","",Expense!F810)</f>
        <v/>
      </c>
      <c r="AA1206" s="23"/>
    </row>
    <row r="1207" spans="19:27" x14ac:dyDescent="0.25">
      <c r="S1207" s="18" t="str">
        <f>IF(T1207="","",MAX(S$400:S1206)+1)</f>
        <v/>
      </c>
      <c r="T1207" s="98" t="str">
        <f>IF(Income!C811=$K$3,Income!B811,"")</f>
        <v/>
      </c>
      <c r="U1207" s="99" t="str">
        <f>IF(Income!C811=$K$3,Income!D811,"")</f>
        <v/>
      </c>
      <c r="V1207" s="64" t="str">
        <f>IF(U1207="","",Income!F811)</f>
        <v/>
      </c>
      <c r="W1207" s="109" t="str">
        <f>IF(X1207="","",MAX(W$400:W1206)+1)</f>
        <v/>
      </c>
      <c r="X1207" s="19" t="str">
        <f>IF(Expense!C811=$K$3,Expense!B811,"")</f>
        <v/>
      </c>
      <c r="Y1207" s="20" t="str">
        <f>IF(Expense!C811=$K$3,Expense!D811,"")</f>
        <v/>
      </c>
      <c r="Z1207" s="21" t="str">
        <f>IF(Y1207="","",Expense!F811)</f>
        <v/>
      </c>
      <c r="AA1207" s="23"/>
    </row>
    <row r="1208" spans="19:27" x14ac:dyDescent="0.25">
      <c r="S1208" s="18" t="str">
        <f>IF(T1208="","",MAX(S$400:S1207)+1)</f>
        <v/>
      </c>
      <c r="T1208" s="98" t="str">
        <f>IF(Income!C812=$K$3,Income!B812,"")</f>
        <v/>
      </c>
      <c r="U1208" s="99" t="str">
        <f>IF(Income!C812=$K$3,Income!D812,"")</f>
        <v/>
      </c>
      <c r="V1208" s="64" t="str">
        <f>IF(U1208="","",Income!F812)</f>
        <v/>
      </c>
      <c r="W1208" s="109" t="str">
        <f>IF(X1208="","",MAX(W$400:W1207)+1)</f>
        <v/>
      </c>
      <c r="X1208" s="19" t="str">
        <f>IF(Expense!C812=$K$3,Expense!B812,"")</f>
        <v/>
      </c>
      <c r="Y1208" s="20" t="str">
        <f>IF(Expense!C812=$K$3,Expense!D812,"")</f>
        <v/>
      </c>
      <c r="Z1208" s="21" t="str">
        <f>IF(Y1208="","",Expense!F812)</f>
        <v/>
      </c>
      <c r="AA1208" s="23"/>
    </row>
    <row r="1209" spans="19:27" x14ac:dyDescent="0.25">
      <c r="S1209" s="18" t="str">
        <f>IF(T1209="","",MAX(S$400:S1208)+1)</f>
        <v/>
      </c>
      <c r="T1209" s="98" t="str">
        <f>IF(Income!C813=$K$3,Income!B813,"")</f>
        <v/>
      </c>
      <c r="U1209" s="99" t="str">
        <f>IF(Income!C813=$K$3,Income!D813,"")</f>
        <v/>
      </c>
      <c r="V1209" s="64" t="str">
        <f>IF(U1209="","",Income!F813)</f>
        <v/>
      </c>
      <c r="W1209" s="109" t="str">
        <f>IF(X1209="","",MAX(W$400:W1208)+1)</f>
        <v/>
      </c>
      <c r="X1209" s="19" t="str">
        <f>IF(Expense!C813=$K$3,Expense!B813,"")</f>
        <v/>
      </c>
      <c r="Y1209" s="20" t="str">
        <f>IF(Expense!C813=$K$3,Expense!D813,"")</f>
        <v/>
      </c>
      <c r="Z1209" s="21" t="str">
        <f>IF(Y1209="","",Expense!F813)</f>
        <v/>
      </c>
      <c r="AA1209" s="23"/>
    </row>
    <row r="1210" spans="19:27" x14ac:dyDescent="0.25">
      <c r="S1210" s="18" t="str">
        <f>IF(T1210="","",MAX(S$400:S1209)+1)</f>
        <v/>
      </c>
      <c r="T1210" s="98" t="str">
        <f>IF(Income!C814=$K$3,Income!B814,"")</f>
        <v/>
      </c>
      <c r="U1210" s="99" t="str">
        <f>IF(Income!C814=$K$3,Income!D814,"")</f>
        <v/>
      </c>
      <c r="V1210" s="64" t="str">
        <f>IF(U1210="","",Income!F814)</f>
        <v/>
      </c>
      <c r="W1210" s="109" t="str">
        <f>IF(X1210="","",MAX(W$400:W1209)+1)</f>
        <v/>
      </c>
      <c r="X1210" s="19" t="str">
        <f>IF(Expense!C814=$K$3,Expense!B814,"")</f>
        <v/>
      </c>
      <c r="Y1210" s="20" t="str">
        <f>IF(Expense!C814=$K$3,Expense!D814,"")</f>
        <v/>
      </c>
      <c r="Z1210" s="21" t="str">
        <f>IF(Y1210="","",Expense!F814)</f>
        <v/>
      </c>
      <c r="AA1210" s="23"/>
    </row>
    <row r="1211" spans="19:27" x14ac:dyDescent="0.25">
      <c r="S1211" s="18" t="str">
        <f>IF(T1211="","",MAX(S$400:S1210)+1)</f>
        <v/>
      </c>
      <c r="T1211" s="98" t="str">
        <f>IF(Income!C815=$K$3,Income!B815,"")</f>
        <v/>
      </c>
      <c r="U1211" s="99" t="str">
        <f>IF(Income!C815=$K$3,Income!D815,"")</f>
        <v/>
      </c>
      <c r="V1211" s="64" t="str">
        <f>IF(U1211="","",Income!F815)</f>
        <v/>
      </c>
      <c r="W1211" s="109" t="str">
        <f>IF(X1211="","",MAX(W$400:W1210)+1)</f>
        <v/>
      </c>
      <c r="X1211" s="19" t="str">
        <f>IF(Expense!C815=$K$3,Expense!B815,"")</f>
        <v/>
      </c>
      <c r="Y1211" s="20" t="str">
        <f>IF(Expense!C815=$K$3,Expense!D815,"")</f>
        <v/>
      </c>
      <c r="Z1211" s="21" t="str">
        <f>IF(Y1211="","",Expense!F815)</f>
        <v/>
      </c>
      <c r="AA1211" s="23"/>
    </row>
    <row r="1212" spans="19:27" x14ac:dyDescent="0.25">
      <c r="S1212" s="18" t="str">
        <f>IF(T1212="","",MAX(S$400:S1211)+1)</f>
        <v/>
      </c>
      <c r="T1212" s="98" t="str">
        <f>IF(Income!C816=$K$3,Income!B816,"")</f>
        <v/>
      </c>
      <c r="U1212" s="99" t="str">
        <f>IF(Income!C816=$K$3,Income!D816,"")</f>
        <v/>
      </c>
      <c r="V1212" s="64" t="str">
        <f>IF(U1212="","",Income!F816)</f>
        <v/>
      </c>
      <c r="W1212" s="109" t="str">
        <f>IF(X1212="","",MAX(W$400:W1211)+1)</f>
        <v/>
      </c>
      <c r="X1212" s="19" t="str">
        <f>IF(Expense!C816=$K$3,Expense!B816,"")</f>
        <v/>
      </c>
      <c r="Y1212" s="20" t="str">
        <f>IF(Expense!C816=$K$3,Expense!D816,"")</f>
        <v/>
      </c>
      <c r="Z1212" s="21" t="str">
        <f>IF(Y1212="","",Expense!F816)</f>
        <v/>
      </c>
      <c r="AA1212" s="23"/>
    </row>
    <row r="1213" spans="19:27" x14ac:dyDescent="0.25">
      <c r="S1213" s="18" t="str">
        <f>IF(T1213="","",MAX(S$400:S1212)+1)</f>
        <v/>
      </c>
      <c r="T1213" s="98" t="str">
        <f>IF(Income!C817=$K$3,Income!B817,"")</f>
        <v/>
      </c>
      <c r="U1213" s="99" t="str">
        <f>IF(Income!C817=$K$3,Income!D817,"")</f>
        <v/>
      </c>
      <c r="V1213" s="64" t="str">
        <f>IF(U1213="","",Income!F817)</f>
        <v/>
      </c>
      <c r="W1213" s="109" t="str">
        <f>IF(X1213="","",MAX(W$400:W1212)+1)</f>
        <v/>
      </c>
      <c r="X1213" s="19" t="str">
        <f>IF(Expense!C817=$K$3,Expense!B817,"")</f>
        <v/>
      </c>
      <c r="Y1213" s="20" t="str">
        <f>IF(Expense!C817=$K$3,Expense!D817,"")</f>
        <v/>
      </c>
      <c r="Z1213" s="21" t="str">
        <f>IF(Y1213="","",Expense!F817)</f>
        <v/>
      </c>
      <c r="AA1213" s="23"/>
    </row>
    <row r="1214" spans="19:27" x14ac:dyDescent="0.25">
      <c r="S1214" s="18" t="str">
        <f>IF(T1214="","",MAX(S$400:S1213)+1)</f>
        <v/>
      </c>
      <c r="T1214" s="98" t="str">
        <f>IF(Income!C818=$K$3,Income!B818,"")</f>
        <v/>
      </c>
      <c r="U1214" s="99" t="str">
        <f>IF(Income!C818=$K$3,Income!D818,"")</f>
        <v/>
      </c>
      <c r="V1214" s="64" t="str">
        <f>IF(U1214="","",Income!F818)</f>
        <v/>
      </c>
      <c r="W1214" s="109" t="str">
        <f>IF(X1214="","",MAX(W$400:W1213)+1)</f>
        <v/>
      </c>
      <c r="X1214" s="19" t="str">
        <f>IF(Expense!C818=$K$3,Expense!B818,"")</f>
        <v/>
      </c>
      <c r="Y1214" s="20" t="str">
        <f>IF(Expense!C818=$K$3,Expense!D818,"")</f>
        <v/>
      </c>
      <c r="Z1214" s="21" t="str">
        <f>IF(Y1214="","",Expense!F818)</f>
        <v/>
      </c>
      <c r="AA1214" s="23"/>
    </row>
    <row r="1215" spans="19:27" x14ac:dyDescent="0.25">
      <c r="S1215" s="18" t="str">
        <f>IF(T1215="","",MAX(S$400:S1214)+1)</f>
        <v/>
      </c>
      <c r="T1215" s="98" t="str">
        <f>IF(Income!C819=$K$3,Income!B819,"")</f>
        <v/>
      </c>
      <c r="U1215" s="99" t="str">
        <f>IF(Income!C819=$K$3,Income!D819,"")</f>
        <v/>
      </c>
      <c r="V1215" s="64" t="str">
        <f>IF(U1215="","",Income!F819)</f>
        <v/>
      </c>
      <c r="W1215" s="109" t="str">
        <f>IF(X1215="","",MAX(W$400:W1214)+1)</f>
        <v/>
      </c>
      <c r="X1215" s="19" t="str">
        <f>IF(Expense!C819=$K$3,Expense!B819,"")</f>
        <v/>
      </c>
      <c r="Y1215" s="20" t="str">
        <f>IF(Expense!C819=$K$3,Expense!D819,"")</f>
        <v/>
      </c>
      <c r="Z1215" s="21" t="str">
        <f>IF(Y1215="","",Expense!F819)</f>
        <v/>
      </c>
      <c r="AA1215" s="23"/>
    </row>
    <row r="1216" spans="19:27" x14ac:dyDescent="0.25">
      <c r="S1216" s="18" t="str">
        <f>IF(T1216="","",MAX(S$400:S1215)+1)</f>
        <v/>
      </c>
      <c r="T1216" s="98" t="str">
        <f>IF(Income!C820=$K$3,Income!B820,"")</f>
        <v/>
      </c>
      <c r="U1216" s="99" t="str">
        <f>IF(Income!C820=$K$3,Income!D820,"")</f>
        <v/>
      </c>
      <c r="V1216" s="64" t="str">
        <f>IF(U1216="","",Income!F820)</f>
        <v/>
      </c>
      <c r="W1216" s="109" t="str">
        <f>IF(X1216="","",MAX(W$400:W1215)+1)</f>
        <v/>
      </c>
      <c r="X1216" s="19" t="str">
        <f>IF(Expense!C820=$K$3,Expense!B820,"")</f>
        <v/>
      </c>
      <c r="Y1216" s="20" t="str">
        <f>IF(Expense!C820=$K$3,Expense!D820,"")</f>
        <v/>
      </c>
      <c r="Z1216" s="21" t="str">
        <f>IF(Y1216="","",Expense!F820)</f>
        <v/>
      </c>
      <c r="AA1216" s="23"/>
    </row>
    <row r="1217" spans="19:27" x14ac:dyDescent="0.25">
      <c r="S1217" s="18" t="str">
        <f>IF(T1217="","",MAX(S$400:S1216)+1)</f>
        <v/>
      </c>
      <c r="T1217" s="98" t="str">
        <f>IF(Income!C821=$K$3,Income!B821,"")</f>
        <v/>
      </c>
      <c r="U1217" s="99" t="str">
        <f>IF(Income!C821=$K$3,Income!D821,"")</f>
        <v/>
      </c>
      <c r="V1217" s="64" t="str">
        <f>IF(U1217="","",Income!F821)</f>
        <v/>
      </c>
      <c r="W1217" s="109" t="str">
        <f>IF(X1217="","",MAX(W$400:W1216)+1)</f>
        <v/>
      </c>
      <c r="X1217" s="19" t="str">
        <f>IF(Expense!C821=$K$3,Expense!B821,"")</f>
        <v/>
      </c>
      <c r="Y1217" s="20" t="str">
        <f>IF(Expense!C821=$K$3,Expense!D821,"")</f>
        <v/>
      </c>
      <c r="Z1217" s="21" t="str">
        <f>IF(Y1217="","",Expense!F821)</f>
        <v/>
      </c>
      <c r="AA1217" s="23"/>
    </row>
    <row r="1218" spans="19:27" x14ac:dyDescent="0.25">
      <c r="S1218" s="18" t="str">
        <f>IF(T1218="","",MAX(S$400:S1217)+1)</f>
        <v/>
      </c>
      <c r="T1218" s="98" t="str">
        <f>IF(Income!C822=$K$3,Income!B822,"")</f>
        <v/>
      </c>
      <c r="U1218" s="99" t="str">
        <f>IF(Income!C822=$K$3,Income!D822,"")</f>
        <v/>
      </c>
      <c r="V1218" s="64" t="str">
        <f>IF(U1218="","",Income!F822)</f>
        <v/>
      </c>
      <c r="W1218" s="109" t="str">
        <f>IF(X1218="","",MAX(W$400:W1217)+1)</f>
        <v/>
      </c>
      <c r="X1218" s="19" t="str">
        <f>IF(Expense!C822=$K$3,Expense!B822,"")</f>
        <v/>
      </c>
      <c r="Y1218" s="20" t="str">
        <f>IF(Expense!C822=$K$3,Expense!D822,"")</f>
        <v/>
      </c>
      <c r="Z1218" s="21" t="str">
        <f>IF(Y1218="","",Expense!F822)</f>
        <v/>
      </c>
      <c r="AA1218" s="23"/>
    </row>
    <row r="1219" spans="19:27" x14ac:dyDescent="0.25">
      <c r="S1219" s="18" t="str">
        <f>IF(T1219="","",MAX(S$400:S1218)+1)</f>
        <v/>
      </c>
      <c r="T1219" s="98" t="str">
        <f>IF(Income!C823=$K$3,Income!B823,"")</f>
        <v/>
      </c>
      <c r="U1219" s="99" t="str">
        <f>IF(Income!C823=$K$3,Income!D823,"")</f>
        <v/>
      </c>
      <c r="V1219" s="64" t="str">
        <f>IF(U1219="","",Income!F823)</f>
        <v/>
      </c>
      <c r="W1219" s="109" t="str">
        <f>IF(X1219="","",MAX(W$400:W1218)+1)</f>
        <v/>
      </c>
      <c r="X1219" s="19" t="str">
        <f>IF(Expense!C823=$K$3,Expense!B823,"")</f>
        <v/>
      </c>
      <c r="Y1219" s="20" t="str">
        <f>IF(Expense!C823=$K$3,Expense!D823,"")</f>
        <v/>
      </c>
      <c r="Z1219" s="21" t="str">
        <f>IF(Y1219="","",Expense!F823)</f>
        <v/>
      </c>
      <c r="AA1219" s="23"/>
    </row>
    <row r="1220" spans="19:27" x14ac:dyDescent="0.25">
      <c r="S1220" s="18" t="str">
        <f>IF(T1220="","",MAX(S$400:S1219)+1)</f>
        <v/>
      </c>
      <c r="T1220" s="98" t="str">
        <f>IF(Income!C824=$K$3,Income!B824,"")</f>
        <v/>
      </c>
      <c r="U1220" s="99" t="str">
        <f>IF(Income!C824=$K$3,Income!D824,"")</f>
        <v/>
      </c>
      <c r="V1220" s="64" t="str">
        <f>IF(U1220="","",Income!F824)</f>
        <v/>
      </c>
      <c r="W1220" s="109" t="str">
        <f>IF(X1220="","",MAX(W$400:W1219)+1)</f>
        <v/>
      </c>
      <c r="X1220" s="19" t="str">
        <f>IF(Expense!C824=$K$3,Expense!B824,"")</f>
        <v/>
      </c>
      <c r="Y1220" s="20" t="str">
        <f>IF(Expense!C824=$K$3,Expense!D824,"")</f>
        <v/>
      </c>
      <c r="Z1220" s="21" t="str">
        <f>IF(Y1220="","",Expense!F824)</f>
        <v/>
      </c>
      <c r="AA1220" s="23"/>
    </row>
    <row r="1221" spans="19:27" x14ac:dyDescent="0.25">
      <c r="S1221" s="18" t="str">
        <f>IF(T1221="","",MAX(S$400:S1220)+1)</f>
        <v/>
      </c>
      <c r="T1221" s="98" t="str">
        <f>IF(Income!C825=$K$3,Income!B825,"")</f>
        <v/>
      </c>
      <c r="U1221" s="99" t="str">
        <f>IF(Income!C825=$K$3,Income!D825,"")</f>
        <v/>
      </c>
      <c r="V1221" s="64" t="str">
        <f>IF(U1221="","",Income!F825)</f>
        <v/>
      </c>
      <c r="W1221" s="109" t="str">
        <f>IF(X1221="","",MAX(W$400:W1220)+1)</f>
        <v/>
      </c>
      <c r="X1221" s="19" t="str">
        <f>IF(Expense!C825=$K$3,Expense!B825,"")</f>
        <v/>
      </c>
      <c r="Y1221" s="20" t="str">
        <f>IF(Expense!C825=$K$3,Expense!D825,"")</f>
        <v/>
      </c>
      <c r="Z1221" s="21" t="str">
        <f>IF(Y1221="","",Expense!F825)</f>
        <v/>
      </c>
      <c r="AA1221" s="23"/>
    </row>
    <row r="1222" spans="19:27" x14ac:dyDescent="0.25">
      <c r="S1222" s="18" t="str">
        <f>IF(T1222="","",MAX(S$400:S1221)+1)</f>
        <v/>
      </c>
      <c r="T1222" s="98" t="str">
        <f>IF(Income!C826=$K$3,Income!B826,"")</f>
        <v/>
      </c>
      <c r="U1222" s="99" t="str">
        <f>IF(Income!C826=$K$3,Income!D826,"")</f>
        <v/>
      </c>
      <c r="V1222" s="64" t="str">
        <f>IF(U1222="","",Income!F826)</f>
        <v/>
      </c>
      <c r="W1222" s="109" t="str">
        <f>IF(X1222="","",MAX(W$400:W1221)+1)</f>
        <v/>
      </c>
      <c r="X1222" s="19" t="str">
        <f>IF(Expense!C826=$K$3,Expense!B826,"")</f>
        <v/>
      </c>
      <c r="Y1222" s="20" t="str">
        <f>IF(Expense!C826=$K$3,Expense!D826,"")</f>
        <v/>
      </c>
      <c r="Z1222" s="21" t="str">
        <f>IF(Y1222="","",Expense!F826)</f>
        <v/>
      </c>
      <c r="AA1222" s="23"/>
    </row>
    <row r="1223" spans="19:27" x14ac:dyDescent="0.25">
      <c r="S1223" s="18" t="str">
        <f>IF(T1223="","",MAX(S$400:S1222)+1)</f>
        <v/>
      </c>
      <c r="T1223" s="98" t="str">
        <f>IF(Income!C827=$K$3,Income!B827,"")</f>
        <v/>
      </c>
      <c r="U1223" s="99" t="str">
        <f>IF(Income!C827=$K$3,Income!D827,"")</f>
        <v/>
      </c>
      <c r="V1223" s="64" t="str">
        <f>IF(U1223="","",Income!F827)</f>
        <v/>
      </c>
      <c r="W1223" s="109" t="str">
        <f>IF(X1223="","",MAX(W$400:W1222)+1)</f>
        <v/>
      </c>
      <c r="X1223" s="19" t="str">
        <f>IF(Expense!C827=$K$3,Expense!B827,"")</f>
        <v/>
      </c>
      <c r="Y1223" s="20" t="str">
        <f>IF(Expense!C827=$K$3,Expense!D827,"")</f>
        <v/>
      </c>
      <c r="Z1223" s="21" t="str">
        <f>IF(Y1223="","",Expense!F827)</f>
        <v/>
      </c>
      <c r="AA1223" s="23"/>
    </row>
    <row r="1224" spans="19:27" x14ac:dyDescent="0.25">
      <c r="S1224" s="18" t="str">
        <f>IF(T1224="","",MAX(S$400:S1223)+1)</f>
        <v/>
      </c>
      <c r="T1224" s="98" t="str">
        <f>IF(Income!C828=$K$3,Income!B828,"")</f>
        <v/>
      </c>
      <c r="U1224" s="99" t="str">
        <f>IF(Income!C828=$K$3,Income!D828,"")</f>
        <v/>
      </c>
      <c r="V1224" s="64" t="str">
        <f>IF(U1224="","",Income!F828)</f>
        <v/>
      </c>
      <c r="W1224" s="109" t="str">
        <f>IF(X1224="","",MAX(W$400:W1223)+1)</f>
        <v/>
      </c>
      <c r="X1224" s="19" t="str">
        <f>IF(Expense!C828=$K$3,Expense!B828,"")</f>
        <v/>
      </c>
      <c r="Y1224" s="20" t="str">
        <f>IF(Expense!C828=$K$3,Expense!D828,"")</f>
        <v/>
      </c>
      <c r="Z1224" s="21" t="str">
        <f>IF(Y1224="","",Expense!F828)</f>
        <v/>
      </c>
      <c r="AA1224" s="23"/>
    </row>
    <row r="1225" spans="19:27" x14ac:dyDescent="0.25">
      <c r="S1225" s="18" t="str">
        <f>IF(T1225="","",MAX(S$400:S1224)+1)</f>
        <v/>
      </c>
      <c r="T1225" s="98" t="str">
        <f>IF(Income!C829=$K$3,Income!B829,"")</f>
        <v/>
      </c>
      <c r="U1225" s="99" t="str">
        <f>IF(Income!C829=$K$3,Income!D829,"")</f>
        <v/>
      </c>
      <c r="V1225" s="64" t="str">
        <f>IF(U1225="","",Income!F829)</f>
        <v/>
      </c>
      <c r="W1225" s="109" t="str">
        <f>IF(X1225="","",MAX(W$400:W1224)+1)</f>
        <v/>
      </c>
      <c r="X1225" s="19" t="str">
        <f>IF(Expense!C829=$K$3,Expense!B829,"")</f>
        <v/>
      </c>
      <c r="Y1225" s="20" t="str">
        <f>IF(Expense!C829=$K$3,Expense!D829,"")</f>
        <v/>
      </c>
      <c r="Z1225" s="21" t="str">
        <f>IF(Y1225="","",Expense!F829)</f>
        <v/>
      </c>
      <c r="AA1225" s="23"/>
    </row>
    <row r="1226" spans="19:27" x14ac:dyDescent="0.25">
      <c r="S1226" s="18" t="str">
        <f>IF(T1226="","",MAX(S$400:S1225)+1)</f>
        <v/>
      </c>
      <c r="T1226" s="98" t="str">
        <f>IF(Income!C830=$K$3,Income!B830,"")</f>
        <v/>
      </c>
      <c r="U1226" s="99" t="str">
        <f>IF(Income!C830=$K$3,Income!D830,"")</f>
        <v/>
      </c>
      <c r="V1226" s="64" t="str">
        <f>IF(U1226="","",Income!F830)</f>
        <v/>
      </c>
      <c r="W1226" s="109" t="str">
        <f>IF(X1226="","",MAX(W$400:W1225)+1)</f>
        <v/>
      </c>
      <c r="X1226" s="19" t="str">
        <f>IF(Expense!C830=$K$3,Expense!B830,"")</f>
        <v/>
      </c>
      <c r="Y1226" s="20" t="str">
        <f>IF(Expense!C830=$K$3,Expense!D830,"")</f>
        <v/>
      </c>
      <c r="Z1226" s="21" t="str">
        <f>IF(Y1226="","",Expense!F830)</f>
        <v/>
      </c>
      <c r="AA1226" s="23"/>
    </row>
    <row r="1227" spans="19:27" x14ac:dyDescent="0.25">
      <c r="S1227" s="18" t="str">
        <f>IF(T1227="","",MAX(S$400:S1226)+1)</f>
        <v/>
      </c>
      <c r="T1227" s="98" t="str">
        <f>IF(Income!C831=$K$3,Income!B831,"")</f>
        <v/>
      </c>
      <c r="U1227" s="99" t="str">
        <f>IF(Income!C831=$K$3,Income!D831,"")</f>
        <v/>
      </c>
      <c r="V1227" s="64" t="str">
        <f>IF(U1227="","",Income!F831)</f>
        <v/>
      </c>
      <c r="W1227" s="109" t="str">
        <f>IF(X1227="","",MAX(W$400:W1226)+1)</f>
        <v/>
      </c>
      <c r="X1227" s="19" t="str">
        <f>IF(Expense!C831=$K$3,Expense!B831,"")</f>
        <v/>
      </c>
      <c r="Y1227" s="20" t="str">
        <f>IF(Expense!C831=$K$3,Expense!D831,"")</f>
        <v/>
      </c>
      <c r="Z1227" s="21" t="str">
        <f>IF(Y1227="","",Expense!F831)</f>
        <v/>
      </c>
      <c r="AA1227" s="23"/>
    </row>
    <row r="1228" spans="19:27" x14ac:dyDescent="0.25">
      <c r="S1228" s="18" t="str">
        <f>IF(T1228="","",MAX(S$400:S1227)+1)</f>
        <v/>
      </c>
      <c r="T1228" s="98" t="str">
        <f>IF(Income!C832=$K$3,Income!B832,"")</f>
        <v/>
      </c>
      <c r="U1228" s="99" t="str">
        <f>IF(Income!C832=$K$3,Income!D832,"")</f>
        <v/>
      </c>
      <c r="V1228" s="64" t="str">
        <f>IF(U1228="","",Income!F832)</f>
        <v/>
      </c>
      <c r="W1228" s="109" t="str">
        <f>IF(X1228="","",MAX(W$400:W1227)+1)</f>
        <v/>
      </c>
      <c r="X1228" s="19" t="str">
        <f>IF(Expense!C832=$K$3,Expense!B832,"")</f>
        <v/>
      </c>
      <c r="Y1228" s="20" t="str">
        <f>IF(Expense!C832=$K$3,Expense!D832,"")</f>
        <v/>
      </c>
      <c r="Z1228" s="21" t="str">
        <f>IF(Y1228="","",Expense!F832)</f>
        <v/>
      </c>
      <c r="AA1228" s="23"/>
    </row>
    <row r="1229" spans="19:27" x14ac:dyDescent="0.25">
      <c r="S1229" s="18" t="str">
        <f>IF(T1229="","",MAX(S$400:S1228)+1)</f>
        <v/>
      </c>
      <c r="T1229" s="98" t="str">
        <f>IF(Income!C833=$K$3,Income!B833,"")</f>
        <v/>
      </c>
      <c r="U1229" s="99" t="str">
        <f>IF(Income!C833=$K$3,Income!D833,"")</f>
        <v/>
      </c>
      <c r="V1229" s="64" t="str">
        <f>IF(U1229="","",Income!F833)</f>
        <v/>
      </c>
      <c r="W1229" s="109" t="str">
        <f>IF(X1229="","",MAX(W$400:W1228)+1)</f>
        <v/>
      </c>
      <c r="X1229" s="19" t="str">
        <f>IF(Expense!C833=$K$3,Expense!B833,"")</f>
        <v/>
      </c>
      <c r="Y1229" s="20" t="str">
        <f>IF(Expense!C833=$K$3,Expense!D833,"")</f>
        <v/>
      </c>
      <c r="Z1229" s="21" t="str">
        <f>IF(Y1229="","",Expense!F833)</f>
        <v/>
      </c>
      <c r="AA1229" s="23"/>
    </row>
    <row r="1230" spans="19:27" x14ac:dyDescent="0.25">
      <c r="S1230" s="18" t="str">
        <f>IF(T1230="","",MAX(S$400:S1229)+1)</f>
        <v/>
      </c>
      <c r="T1230" s="98" t="str">
        <f>IF(Income!C834=$K$3,Income!B834,"")</f>
        <v/>
      </c>
      <c r="U1230" s="99" t="str">
        <f>IF(Income!C834=$K$3,Income!D834,"")</f>
        <v/>
      </c>
      <c r="V1230" s="64" t="str">
        <f>IF(U1230="","",Income!F834)</f>
        <v/>
      </c>
      <c r="W1230" s="109" t="str">
        <f>IF(X1230="","",MAX(W$400:W1229)+1)</f>
        <v/>
      </c>
      <c r="X1230" s="19" t="str">
        <f>IF(Expense!C834=$K$3,Expense!B834,"")</f>
        <v/>
      </c>
      <c r="Y1230" s="20" t="str">
        <f>IF(Expense!C834=$K$3,Expense!D834,"")</f>
        <v/>
      </c>
      <c r="Z1230" s="21" t="str">
        <f>IF(Y1230="","",Expense!F834)</f>
        <v/>
      </c>
      <c r="AA1230" s="23"/>
    </row>
    <row r="1231" spans="19:27" x14ac:dyDescent="0.25">
      <c r="S1231" s="18" t="str">
        <f>IF(T1231="","",MAX(S$400:S1230)+1)</f>
        <v/>
      </c>
      <c r="T1231" s="98" t="str">
        <f>IF(Income!C835=$K$3,Income!B835,"")</f>
        <v/>
      </c>
      <c r="U1231" s="99" t="str">
        <f>IF(Income!C835=$K$3,Income!D835,"")</f>
        <v/>
      </c>
      <c r="V1231" s="64" t="str">
        <f>IF(U1231="","",Income!F835)</f>
        <v/>
      </c>
      <c r="W1231" s="109" t="str">
        <f>IF(X1231="","",MAX(W$400:W1230)+1)</f>
        <v/>
      </c>
      <c r="X1231" s="19" t="str">
        <f>IF(Expense!C835=$K$3,Expense!B835,"")</f>
        <v/>
      </c>
      <c r="Y1231" s="20" t="str">
        <f>IF(Expense!C835=$K$3,Expense!D835,"")</f>
        <v/>
      </c>
      <c r="Z1231" s="21" t="str">
        <f>IF(Y1231="","",Expense!F835)</f>
        <v/>
      </c>
      <c r="AA1231" s="23"/>
    </row>
    <row r="1232" spans="19:27" x14ac:dyDescent="0.25">
      <c r="S1232" s="18" t="str">
        <f>IF(T1232="","",MAX(S$400:S1231)+1)</f>
        <v/>
      </c>
      <c r="T1232" s="98" t="str">
        <f>IF(Income!C836=$K$3,Income!B836,"")</f>
        <v/>
      </c>
      <c r="U1232" s="99" t="str">
        <f>IF(Income!C836=$K$3,Income!D836,"")</f>
        <v/>
      </c>
      <c r="V1232" s="64" t="str">
        <f>IF(U1232="","",Income!F836)</f>
        <v/>
      </c>
      <c r="W1232" s="109" t="str">
        <f>IF(X1232="","",MAX(W$400:W1231)+1)</f>
        <v/>
      </c>
      <c r="X1232" s="19" t="str">
        <f>IF(Expense!C836=$K$3,Expense!B836,"")</f>
        <v/>
      </c>
      <c r="Y1232" s="20" t="str">
        <f>IF(Expense!C836=$K$3,Expense!D836,"")</f>
        <v/>
      </c>
      <c r="Z1232" s="21" t="str">
        <f>IF(Y1232="","",Expense!F836)</f>
        <v/>
      </c>
      <c r="AA1232" s="23"/>
    </row>
    <row r="1233" spans="19:27" x14ac:dyDescent="0.25">
      <c r="S1233" s="18" t="str">
        <f>IF(T1233="","",MAX(S$400:S1232)+1)</f>
        <v/>
      </c>
      <c r="T1233" s="98" t="str">
        <f>IF(Income!C837=$K$3,Income!B837,"")</f>
        <v/>
      </c>
      <c r="U1233" s="99" t="str">
        <f>IF(Income!C837=$K$3,Income!D837,"")</f>
        <v/>
      </c>
      <c r="V1233" s="64" t="str">
        <f>IF(U1233="","",Income!F837)</f>
        <v/>
      </c>
      <c r="W1233" s="109" t="str">
        <f>IF(X1233="","",MAX(W$400:W1232)+1)</f>
        <v/>
      </c>
      <c r="X1233" s="19" t="str">
        <f>IF(Expense!C837=$K$3,Expense!B837,"")</f>
        <v/>
      </c>
      <c r="Y1233" s="20" t="str">
        <f>IF(Expense!C837=$K$3,Expense!D837,"")</f>
        <v/>
      </c>
      <c r="Z1233" s="21" t="str">
        <f>IF(Y1233="","",Expense!F837)</f>
        <v/>
      </c>
      <c r="AA1233" s="23"/>
    </row>
    <row r="1234" spans="19:27" x14ac:dyDescent="0.25">
      <c r="S1234" s="18" t="str">
        <f>IF(T1234="","",MAX(S$400:S1233)+1)</f>
        <v/>
      </c>
      <c r="T1234" s="98" t="str">
        <f>IF(Income!C838=$K$3,Income!B838,"")</f>
        <v/>
      </c>
      <c r="U1234" s="99" t="str">
        <f>IF(Income!C838=$K$3,Income!D838,"")</f>
        <v/>
      </c>
      <c r="V1234" s="64" t="str">
        <f>IF(U1234="","",Income!F838)</f>
        <v/>
      </c>
      <c r="W1234" s="109" t="str">
        <f>IF(X1234="","",MAX(W$400:W1233)+1)</f>
        <v/>
      </c>
      <c r="X1234" s="19" t="str">
        <f>IF(Expense!C838=$K$3,Expense!B838,"")</f>
        <v/>
      </c>
      <c r="Y1234" s="20" t="str">
        <f>IF(Expense!C838=$K$3,Expense!D838,"")</f>
        <v/>
      </c>
      <c r="Z1234" s="21" t="str">
        <f>IF(Y1234="","",Expense!F838)</f>
        <v/>
      </c>
      <c r="AA1234" s="23"/>
    </row>
    <row r="1235" spans="19:27" x14ac:dyDescent="0.25">
      <c r="S1235" s="18" t="str">
        <f>IF(T1235="","",MAX(S$400:S1234)+1)</f>
        <v/>
      </c>
      <c r="T1235" s="98" t="str">
        <f>IF(Income!C839=$K$3,Income!B839,"")</f>
        <v/>
      </c>
      <c r="U1235" s="99" t="str">
        <f>IF(Income!C839=$K$3,Income!D839,"")</f>
        <v/>
      </c>
      <c r="V1235" s="64" t="str">
        <f>IF(U1235="","",Income!F839)</f>
        <v/>
      </c>
      <c r="W1235" s="109" t="str">
        <f>IF(X1235="","",MAX(W$400:W1234)+1)</f>
        <v/>
      </c>
      <c r="X1235" s="19" t="str">
        <f>IF(Expense!C839=$K$3,Expense!B839,"")</f>
        <v/>
      </c>
      <c r="Y1235" s="20" t="str">
        <f>IF(Expense!C839=$K$3,Expense!D839,"")</f>
        <v/>
      </c>
      <c r="Z1235" s="21" t="str">
        <f>IF(Y1235="","",Expense!F839)</f>
        <v/>
      </c>
      <c r="AA1235" s="23"/>
    </row>
    <row r="1236" spans="19:27" x14ac:dyDescent="0.25">
      <c r="S1236" s="18" t="str">
        <f>IF(T1236="","",MAX(S$400:S1235)+1)</f>
        <v/>
      </c>
      <c r="T1236" s="98" t="str">
        <f>IF(Income!C840=$K$3,Income!B840,"")</f>
        <v/>
      </c>
      <c r="U1236" s="99" t="str">
        <f>IF(Income!C840=$K$3,Income!D840,"")</f>
        <v/>
      </c>
      <c r="V1236" s="64" t="str">
        <f>IF(U1236="","",Income!F840)</f>
        <v/>
      </c>
      <c r="W1236" s="109" t="str">
        <f>IF(X1236="","",MAX(W$400:W1235)+1)</f>
        <v/>
      </c>
      <c r="X1236" s="19" t="str">
        <f>IF(Expense!C840=$K$3,Expense!B840,"")</f>
        <v/>
      </c>
      <c r="Y1236" s="20" t="str">
        <f>IF(Expense!C840=$K$3,Expense!D840,"")</f>
        <v/>
      </c>
      <c r="Z1236" s="21" t="str">
        <f>IF(Y1236="","",Expense!F840)</f>
        <v/>
      </c>
      <c r="AA1236" s="23"/>
    </row>
    <row r="1237" spans="19:27" x14ac:dyDescent="0.25">
      <c r="S1237" s="18" t="str">
        <f>IF(T1237="","",MAX(S$400:S1236)+1)</f>
        <v/>
      </c>
      <c r="T1237" s="98" t="str">
        <f>IF(Income!C841=$K$3,Income!B841,"")</f>
        <v/>
      </c>
      <c r="U1237" s="99" t="str">
        <f>IF(Income!C841=$K$3,Income!D841,"")</f>
        <v/>
      </c>
      <c r="V1237" s="64" t="str">
        <f>IF(U1237="","",Income!F841)</f>
        <v/>
      </c>
      <c r="W1237" s="109" t="str">
        <f>IF(X1237="","",MAX(W$400:W1236)+1)</f>
        <v/>
      </c>
      <c r="X1237" s="19" t="str">
        <f>IF(Expense!C841=$K$3,Expense!B841,"")</f>
        <v/>
      </c>
      <c r="Y1237" s="20" t="str">
        <f>IF(Expense!C841=$K$3,Expense!D841,"")</f>
        <v/>
      </c>
      <c r="Z1237" s="21" t="str">
        <f>IF(Y1237="","",Expense!F841)</f>
        <v/>
      </c>
      <c r="AA1237" s="23"/>
    </row>
    <row r="1238" spans="19:27" x14ac:dyDescent="0.25">
      <c r="S1238" s="18" t="str">
        <f>IF(T1238="","",MAX(S$400:S1237)+1)</f>
        <v/>
      </c>
      <c r="T1238" s="98" t="str">
        <f>IF(Income!C842=$K$3,Income!B842,"")</f>
        <v/>
      </c>
      <c r="U1238" s="99" t="str">
        <f>IF(Income!C842=$K$3,Income!D842,"")</f>
        <v/>
      </c>
      <c r="V1238" s="64" t="str">
        <f>IF(U1238="","",Income!F842)</f>
        <v/>
      </c>
      <c r="W1238" s="109" t="str">
        <f>IF(X1238="","",MAX(W$400:W1237)+1)</f>
        <v/>
      </c>
      <c r="X1238" s="19" t="str">
        <f>IF(Expense!C842=$K$3,Expense!B842,"")</f>
        <v/>
      </c>
      <c r="Y1238" s="20" t="str">
        <f>IF(Expense!C842=$K$3,Expense!D842,"")</f>
        <v/>
      </c>
      <c r="Z1238" s="21" t="str">
        <f>IF(Y1238="","",Expense!F842)</f>
        <v/>
      </c>
      <c r="AA1238" s="23"/>
    </row>
    <row r="1239" spans="19:27" x14ac:dyDescent="0.25">
      <c r="S1239" s="18" t="str">
        <f>IF(T1239="","",MAX(S$400:S1238)+1)</f>
        <v/>
      </c>
      <c r="T1239" s="98" t="str">
        <f>IF(Income!C843=$K$3,Income!B843,"")</f>
        <v/>
      </c>
      <c r="U1239" s="99" t="str">
        <f>IF(Income!C843=$K$3,Income!D843,"")</f>
        <v/>
      </c>
      <c r="V1239" s="64" t="str">
        <f>IF(U1239="","",Income!F843)</f>
        <v/>
      </c>
      <c r="W1239" s="109" t="str">
        <f>IF(X1239="","",MAX(W$400:W1238)+1)</f>
        <v/>
      </c>
      <c r="X1239" s="19" t="str">
        <f>IF(Expense!C843=$K$3,Expense!B843,"")</f>
        <v/>
      </c>
      <c r="Y1239" s="20" t="str">
        <f>IF(Expense!C843=$K$3,Expense!D843,"")</f>
        <v/>
      </c>
      <c r="Z1239" s="21" t="str">
        <f>IF(Y1239="","",Expense!F843)</f>
        <v/>
      </c>
      <c r="AA1239" s="23"/>
    </row>
    <row r="1240" spans="19:27" x14ac:dyDescent="0.25">
      <c r="S1240" s="18" t="str">
        <f>IF(T1240="","",MAX(S$400:S1239)+1)</f>
        <v/>
      </c>
      <c r="T1240" s="98" t="str">
        <f>IF(Income!C844=$K$3,Income!B844,"")</f>
        <v/>
      </c>
      <c r="U1240" s="99" t="str">
        <f>IF(Income!C844=$K$3,Income!D844,"")</f>
        <v/>
      </c>
      <c r="V1240" s="64" t="str">
        <f>IF(U1240="","",Income!F844)</f>
        <v/>
      </c>
      <c r="W1240" s="109" t="str">
        <f>IF(X1240="","",MAX(W$400:W1239)+1)</f>
        <v/>
      </c>
      <c r="X1240" s="19" t="str">
        <f>IF(Expense!C844=$K$3,Expense!B844,"")</f>
        <v/>
      </c>
      <c r="Y1240" s="20" t="str">
        <f>IF(Expense!C844=$K$3,Expense!D844,"")</f>
        <v/>
      </c>
      <c r="Z1240" s="21" t="str">
        <f>IF(Y1240="","",Expense!F844)</f>
        <v/>
      </c>
      <c r="AA1240" s="23"/>
    </row>
    <row r="1241" spans="19:27" x14ac:dyDescent="0.25">
      <c r="S1241" s="18" t="str">
        <f>IF(T1241="","",MAX(S$400:S1240)+1)</f>
        <v/>
      </c>
      <c r="T1241" s="98" t="str">
        <f>IF(Income!C845=$K$3,Income!B845,"")</f>
        <v/>
      </c>
      <c r="U1241" s="99" t="str">
        <f>IF(Income!C845=$K$3,Income!D845,"")</f>
        <v/>
      </c>
      <c r="V1241" s="64" t="str">
        <f>IF(U1241="","",Income!F845)</f>
        <v/>
      </c>
      <c r="W1241" s="109" t="str">
        <f>IF(X1241="","",MAX(W$400:W1240)+1)</f>
        <v/>
      </c>
      <c r="X1241" s="19" t="str">
        <f>IF(Expense!C845=$K$3,Expense!B845,"")</f>
        <v/>
      </c>
      <c r="Y1241" s="20" t="str">
        <f>IF(Expense!C845=$K$3,Expense!D845,"")</f>
        <v/>
      </c>
      <c r="Z1241" s="21" t="str">
        <f>IF(Y1241="","",Expense!F845)</f>
        <v/>
      </c>
      <c r="AA1241" s="23"/>
    </row>
    <row r="1242" spans="19:27" x14ac:dyDescent="0.25">
      <c r="S1242" s="18" t="str">
        <f>IF(T1242="","",MAX(S$400:S1241)+1)</f>
        <v/>
      </c>
      <c r="T1242" s="98" t="str">
        <f>IF(Income!C846=$K$3,Income!B846,"")</f>
        <v/>
      </c>
      <c r="U1242" s="99" t="str">
        <f>IF(Income!C846=$K$3,Income!D846,"")</f>
        <v/>
      </c>
      <c r="V1242" s="64" t="str">
        <f>IF(U1242="","",Income!F846)</f>
        <v/>
      </c>
      <c r="W1242" s="109" t="str">
        <f>IF(X1242="","",MAX(W$400:W1241)+1)</f>
        <v/>
      </c>
      <c r="X1242" s="19" t="str">
        <f>IF(Expense!C846=$K$3,Expense!B846,"")</f>
        <v/>
      </c>
      <c r="Y1242" s="20" t="str">
        <f>IF(Expense!C846=$K$3,Expense!D846,"")</f>
        <v/>
      </c>
      <c r="Z1242" s="21" t="str">
        <f>IF(Y1242="","",Expense!F846)</f>
        <v/>
      </c>
      <c r="AA1242" s="23"/>
    </row>
    <row r="1243" spans="19:27" x14ac:dyDescent="0.25">
      <c r="S1243" s="18" t="str">
        <f>IF(T1243="","",MAX(S$400:S1242)+1)</f>
        <v/>
      </c>
      <c r="T1243" s="98" t="str">
        <f>IF(Income!C847=$K$3,Income!B847,"")</f>
        <v/>
      </c>
      <c r="U1243" s="99" t="str">
        <f>IF(Income!C847=$K$3,Income!D847,"")</f>
        <v/>
      </c>
      <c r="V1243" s="64" t="str">
        <f>IF(U1243="","",Income!F847)</f>
        <v/>
      </c>
      <c r="W1243" s="109" t="str">
        <f>IF(X1243="","",MAX(W$400:W1242)+1)</f>
        <v/>
      </c>
      <c r="X1243" s="19" t="str">
        <f>IF(Expense!C847=$K$3,Expense!B847,"")</f>
        <v/>
      </c>
      <c r="Y1243" s="20" t="str">
        <f>IF(Expense!C847=$K$3,Expense!D847,"")</f>
        <v/>
      </c>
      <c r="Z1243" s="21" t="str">
        <f>IF(Y1243="","",Expense!F847)</f>
        <v/>
      </c>
      <c r="AA1243" s="23"/>
    </row>
    <row r="1244" spans="19:27" x14ac:dyDescent="0.25">
      <c r="S1244" s="18" t="str">
        <f>IF(T1244="","",MAX(S$400:S1243)+1)</f>
        <v/>
      </c>
      <c r="T1244" s="98" t="str">
        <f>IF(Income!C848=$K$3,Income!B848,"")</f>
        <v/>
      </c>
      <c r="U1244" s="99" t="str">
        <f>IF(Income!C848=$K$3,Income!D848,"")</f>
        <v/>
      </c>
      <c r="V1244" s="64" t="str">
        <f>IF(U1244="","",Income!F848)</f>
        <v/>
      </c>
      <c r="W1244" s="109" t="str">
        <f>IF(X1244="","",MAX(W$400:W1243)+1)</f>
        <v/>
      </c>
      <c r="X1244" s="19" t="str">
        <f>IF(Expense!C848=$K$3,Expense!B848,"")</f>
        <v/>
      </c>
      <c r="Y1244" s="20" t="str">
        <f>IF(Expense!C848=$K$3,Expense!D848,"")</f>
        <v/>
      </c>
      <c r="Z1244" s="21" t="str">
        <f>IF(Y1244="","",Expense!F848)</f>
        <v/>
      </c>
      <c r="AA1244" s="23"/>
    </row>
    <row r="1245" spans="19:27" x14ac:dyDescent="0.25">
      <c r="S1245" s="18" t="str">
        <f>IF(T1245="","",MAX(S$400:S1244)+1)</f>
        <v/>
      </c>
      <c r="T1245" s="98" t="str">
        <f>IF(Income!C849=$K$3,Income!B849,"")</f>
        <v/>
      </c>
      <c r="U1245" s="99" t="str">
        <f>IF(Income!C849=$K$3,Income!D849,"")</f>
        <v/>
      </c>
      <c r="V1245" s="64" t="str">
        <f>IF(U1245="","",Income!F849)</f>
        <v/>
      </c>
      <c r="W1245" s="109" t="str">
        <f>IF(X1245="","",MAX(W$400:W1244)+1)</f>
        <v/>
      </c>
      <c r="X1245" s="19" t="str">
        <f>IF(Expense!C849=$K$3,Expense!B849,"")</f>
        <v/>
      </c>
      <c r="Y1245" s="20" t="str">
        <f>IF(Expense!C849=$K$3,Expense!D849,"")</f>
        <v/>
      </c>
      <c r="Z1245" s="21" t="str">
        <f>IF(Y1245="","",Expense!F849)</f>
        <v/>
      </c>
      <c r="AA1245" s="23"/>
    </row>
    <row r="1246" spans="19:27" x14ac:dyDescent="0.25">
      <c r="S1246" s="18" t="str">
        <f>IF(T1246="","",MAX(S$400:S1245)+1)</f>
        <v/>
      </c>
      <c r="T1246" s="98" t="str">
        <f>IF(Income!C850=$K$3,Income!B850,"")</f>
        <v/>
      </c>
      <c r="U1246" s="99" t="str">
        <f>IF(Income!C850=$K$3,Income!D850,"")</f>
        <v/>
      </c>
      <c r="V1246" s="64" t="str">
        <f>IF(U1246="","",Income!F850)</f>
        <v/>
      </c>
      <c r="W1246" s="109" t="str">
        <f>IF(X1246="","",MAX(W$400:W1245)+1)</f>
        <v/>
      </c>
      <c r="X1246" s="19" t="str">
        <f>IF(Expense!C850=$K$3,Expense!B850,"")</f>
        <v/>
      </c>
      <c r="Y1246" s="20" t="str">
        <f>IF(Expense!C850=$K$3,Expense!D850,"")</f>
        <v/>
      </c>
      <c r="Z1246" s="21" t="str">
        <f>IF(Y1246="","",Expense!F850)</f>
        <v/>
      </c>
      <c r="AA1246" s="23"/>
    </row>
    <row r="1247" spans="19:27" x14ac:dyDescent="0.25">
      <c r="S1247" s="18" t="str">
        <f>IF(T1247="","",MAX(S$400:S1246)+1)</f>
        <v/>
      </c>
      <c r="T1247" s="98" t="str">
        <f>IF(Income!C851=$K$3,Income!B851,"")</f>
        <v/>
      </c>
      <c r="U1247" s="99" t="str">
        <f>IF(Income!C851=$K$3,Income!D851,"")</f>
        <v/>
      </c>
      <c r="V1247" s="64" t="str">
        <f>IF(U1247="","",Income!F851)</f>
        <v/>
      </c>
      <c r="W1247" s="109" t="str">
        <f>IF(X1247="","",MAX(W$400:W1246)+1)</f>
        <v/>
      </c>
      <c r="X1247" s="19" t="str">
        <f>IF(Expense!C851=$K$3,Expense!B851,"")</f>
        <v/>
      </c>
      <c r="Y1247" s="20" t="str">
        <f>IF(Expense!C851=$K$3,Expense!D851,"")</f>
        <v/>
      </c>
      <c r="Z1247" s="21" t="str">
        <f>IF(Y1247="","",Expense!F851)</f>
        <v/>
      </c>
      <c r="AA1247" s="23"/>
    </row>
    <row r="1248" spans="19:27" x14ac:dyDescent="0.25">
      <c r="S1248" s="18" t="str">
        <f>IF(T1248="","",MAX(S$400:S1247)+1)</f>
        <v/>
      </c>
      <c r="T1248" s="98" t="str">
        <f>IF(Income!C852=$K$3,Income!B852,"")</f>
        <v/>
      </c>
      <c r="U1248" s="99" t="str">
        <f>IF(Income!C852=$K$3,Income!D852,"")</f>
        <v/>
      </c>
      <c r="V1248" s="64" t="str">
        <f>IF(U1248="","",Income!F852)</f>
        <v/>
      </c>
      <c r="W1248" s="109" t="str">
        <f>IF(X1248="","",MAX(W$400:W1247)+1)</f>
        <v/>
      </c>
      <c r="X1248" s="19" t="str">
        <f>IF(Expense!C852=$K$3,Expense!B852,"")</f>
        <v/>
      </c>
      <c r="Y1248" s="20" t="str">
        <f>IF(Expense!C852=$K$3,Expense!D852,"")</f>
        <v/>
      </c>
      <c r="Z1248" s="21" t="str">
        <f>IF(Y1248="","",Expense!F852)</f>
        <v/>
      </c>
      <c r="AA1248" s="23"/>
    </row>
    <row r="1249" spans="19:27" x14ac:dyDescent="0.25">
      <c r="S1249" s="18" t="str">
        <f>IF(T1249="","",MAX(S$400:S1248)+1)</f>
        <v/>
      </c>
      <c r="T1249" s="98" t="str">
        <f>IF(Income!C853=$K$3,Income!B853,"")</f>
        <v/>
      </c>
      <c r="U1249" s="99" t="str">
        <f>IF(Income!C853=$K$3,Income!D853,"")</f>
        <v/>
      </c>
      <c r="V1249" s="64" t="str">
        <f>IF(U1249="","",Income!F853)</f>
        <v/>
      </c>
      <c r="W1249" s="109" t="str">
        <f>IF(X1249="","",MAX(W$400:W1248)+1)</f>
        <v/>
      </c>
      <c r="X1249" s="19" t="str">
        <f>IF(Expense!C853=$K$3,Expense!B853,"")</f>
        <v/>
      </c>
      <c r="Y1249" s="20" t="str">
        <f>IF(Expense!C853=$K$3,Expense!D853,"")</f>
        <v/>
      </c>
      <c r="Z1249" s="21" t="str">
        <f>IF(Y1249="","",Expense!F853)</f>
        <v/>
      </c>
      <c r="AA1249" s="23"/>
    </row>
    <row r="1250" spans="19:27" x14ac:dyDescent="0.25">
      <c r="S1250" s="18" t="str">
        <f>IF(T1250="","",MAX(S$400:S1249)+1)</f>
        <v/>
      </c>
      <c r="T1250" s="98" t="str">
        <f>IF(Income!C854=$K$3,Income!B854,"")</f>
        <v/>
      </c>
      <c r="U1250" s="99" t="str">
        <f>IF(Income!C854=$K$3,Income!D854,"")</f>
        <v/>
      </c>
      <c r="V1250" s="64" t="str">
        <f>IF(U1250="","",Income!F854)</f>
        <v/>
      </c>
      <c r="W1250" s="109" t="str">
        <f>IF(X1250="","",MAX(W$400:W1249)+1)</f>
        <v/>
      </c>
      <c r="X1250" s="19" t="str">
        <f>IF(Expense!C854=$K$3,Expense!B854,"")</f>
        <v/>
      </c>
      <c r="Y1250" s="20" t="str">
        <f>IF(Expense!C854=$K$3,Expense!D854,"")</f>
        <v/>
      </c>
      <c r="Z1250" s="21" t="str">
        <f>IF(Y1250="","",Expense!F854)</f>
        <v/>
      </c>
      <c r="AA1250" s="23"/>
    </row>
    <row r="1251" spans="19:27" x14ac:dyDescent="0.25">
      <c r="S1251" s="18" t="str">
        <f>IF(T1251="","",MAX(S$400:S1250)+1)</f>
        <v/>
      </c>
      <c r="T1251" s="98" t="str">
        <f>IF(Income!C855=$K$3,Income!B855,"")</f>
        <v/>
      </c>
      <c r="U1251" s="99" t="str">
        <f>IF(Income!C855=$K$3,Income!D855,"")</f>
        <v/>
      </c>
      <c r="V1251" s="64" t="str">
        <f>IF(U1251="","",Income!F855)</f>
        <v/>
      </c>
      <c r="W1251" s="109" t="str">
        <f>IF(X1251="","",MAX(W$400:W1250)+1)</f>
        <v/>
      </c>
      <c r="X1251" s="19" t="str">
        <f>IF(Expense!C855=$K$3,Expense!B855,"")</f>
        <v/>
      </c>
      <c r="Y1251" s="20" t="str">
        <f>IF(Expense!C855=$K$3,Expense!D855,"")</f>
        <v/>
      </c>
      <c r="Z1251" s="21" t="str">
        <f>IF(Y1251="","",Expense!F855)</f>
        <v/>
      </c>
      <c r="AA1251" s="23"/>
    </row>
    <row r="1252" spans="19:27" x14ac:dyDescent="0.25">
      <c r="S1252" s="18" t="str">
        <f>IF(T1252="","",MAX(S$400:S1251)+1)</f>
        <v/>
      </c>
      <c r="T1252" s="98" t="str">
        <f>IF(Income!C856=$K$3,Income!B856,"")</f>
        <v/>
      </c>
      <c r="U1252" s="99" t="str">
        <f>IF(Income!C856=$K$3,Income!D856,"")</f>
        <v/>
      </c>
      <c r="V1252" s="64" t="str">
        <f>IF(U1252="","",Income!F856)</f>
        <v/>
      </c>
      <c r="W1252" s="109" t="str">
        <f>IF(X1252="","",MAX(W$400:W1251)+1)</f>
        <v/>
      </c>
      <c r="X1252" s="19" t="str">
        <f>IF(Expense!C856=$K$3,Expense!B856,"")</f>
        <v/>
      </c>
      <c r="Y1252" s="20" t="str">
        <f>IF(Expense!C856=$K$3,Expense!D856,"")</f>
        <v/>
      </c>
      <c r="Z1252" s="21" t="str">
        <f>IF(Y1252="","",Expense!F856)</f>
        <v/>
      </c>
      <c r="AA1252" s="23"/>
    </row>
    <row r="1253" spans="19:27" x14ac:dyDescent="0.25">
      <c r="S1253" s="18" t="str">
        <f>IF(T1253="","",MAX(S$400:S1252)+1)</f>
        <v/>
      </c>
      <c r="T1253" s="98" t="str">
        <f>IF(Income!C857=$K$3,Income!B857,"")</f>
        <v/>
      </c>
      <c r="U1253" s="99" t="str">
        <f>IF(Income!C857=$K$3,Income!D857,"")</f>
        <v/>
      </c>
      <c r="V1253" s="64" t="str">
        <f>IF(U1253="","",Income!F857)</f>
        <v/>
      </c>
      <c r="W1253" s="109" t="str">
        <f>IF(X1253="","",MAX(W$400:W1252)+1)</f>
        <v/>
      </c>
      <c r="X1253" s="19" t="str">
        <f>IF(Expense!C857=$K$3,Expense!B857,"")</f>
        <v/>
      </c>
      <c r="Y1253" s="20" t="str">
        <f>IF(Expense!C857=$K$3,Expense!D857,"")</f>
        <v/>
      </c>
      <c r="Z1253" s="21" t="str">
        <f>IF(Y1253="","",Expense!F857)</f>
        <v/>
      </c>
      <c r="AA1253" s="23"/>
    </row>
    <row r="1254" spans="19:27" x14ac:dyDescent="0.25">
      <c r="S1254" s="18" t="str">
        <f>IF(T1254="","",MAX(S$400:S1253)+1)</f>
        <v/>
      </c>
      <c r="T1254" s="98" t="str">
        <f>IF(Income!C858=$K$3,Income!B858,"")</f>
        <v/>
      </c>
      <c r="U1254" s="99" t="str">
        <f>IF(Income!C858=$K$3,Income!D858,"")</f>
        <v/>
      </c>
      <c r="V1254" s="64" t="str">
        <f>IF(U1254="","",Income!F858)</f>
        <v/>
      </c>
      <c r="W1254" s="109" t="str">
        <f>IF(X1254="","",MAX(W$400:W1253)+1)</f>
        <v/>
      </c>
      <c r="X1254" s="19" t="str">
        <f>IF(Expense!C858=$K$3,Expense!B858,"")</f>
        <v/>
      </c>
      <c r="Y1254" s="20" t="str">
        <f>IF(Expense!C858=$K$3,Expense!D858,"")</f>
        <v/>
      </c>
      <c r="Z1254" s="21" t="str">
        <f>IF(Y1254="","",Expense!F858)</f>
        <v/>
      </c>
      <c r="AA1254" s="23"/>
    </row>
    <row r="1255" spans="19:27" x14ac:dyDescent="0.25">
      <c r="S1255" s="18" t="str">
        <f>IF(T1255="","",MAX(S$400:S1254)+1)</f>
        <v/>
      </c>
      <c r="T1255" s="98" t="str">
        <f>IF(Income!C859=$K$3,Income!B859,"")</f>
        <v/>
      </c>
      <c r="U1255" s="99" t="str">
        <f>IF(Income!C859=$K$3,Income!D859,"")</f>
        <v/>
      </c>
      <c r="V1255" s="64" t="str">
        <f>IF(U1255="","",Income!F859)</f>
        <v/>
      </c>
      <c r="W1255" s="109" t="str">
        <f>IF(X1255="","",MAX(W$400:W1254)+1)</f>
        <v/>
      </c>
      <c r="X1255" s="19" t="str">
        <f>IF(Expense!C859=$K$3,Expense!B859,"")</f>
        <v/>
      </c>
      <c r="Y1255" s="20" t="str">
        <f>IF(Expense!C859=$K$3,Expense!D859,"")</f>
        <v/>
      </c>
      <c r="Z1255" s="21" t="str">
        <f>IF(Y1255="","",Expense!F859)</f>
        <v/>
      </c>
      <c r="AA1255" s="23"/>
    </row>
    <row r="1256" spans="19:27" x14ac:dyDescent="0.25">
      <c r="S1256" s="18" t="str">
        <f>IF(T1256="","",MAX(S$400:S1255)+1)</f>
        <v/>
      </c>
      <c r="T1256" s="98" t="str">
        <f>IF(Income!C860=$K$3,Income!B860,"")</f>
        <v/>
      </c>
      <c r="U1256" s="99" t="str">
        <f>IF(Income!C860=$K$3,Income!D860,"")</f>
        <v/>
      </c>
      <c r="V1256" s="64" t="str">
        <f>IF(U1256="","",Income!F860)</f>
        <v/>
      </c>
      <c r="W1256" s="109" t="str">
        <f>IF(X1256="","",MAX(W$400:W1255)+1)</f>
        <v/>
      </c>
      <c r="X1256" s="19" t="str">
        <f>IF(Expense!C860=$K$3,Expense!B860,"")</f>
        <v/>
      </c>
      <c r="Y1256" s="20" t="str">
        <f>IF(Expense!C860=$K$3,Expense!D860,"")</f>
        <v/>
      </c>
      <c r="Z1256" s="21" t="str">
        <f>IF(Y1256="","",Expense!F860)</f>
        <v/>
      </c>
      <c r="AA1256" s="23"/>
    </row>
    <row r="1257" spans="19:27" x14ac:dyDescent="0.25">
      <c r="S1257" s="18" t="str">
        <f>IF(T1257="","",MAX(S$400:S1256)+1)</f>
        <v/>
      </c>
      <c r="T1257" s="98" t="str">
        <f>IF(Income!C861=$K$3,Income!B861,"")</f>
        <v/>
      </c>
      <c r="U1257" s="99" t="str">
        <f>IF(Income!C861=$K$3,Income!D861,"")</f>
        <v/>
      </c>
      <c r="V1257" s="64" t="str">
        <f>IF(U1257="","",Income!F861)</f>
        <v/>
      </c>
      <c r="W1257" s="109" t="str">
        <f>IF(X1257="","",MAX(W$400:W1256)+1)</f>
        <v/>
      </c>
      <c r="X1257" s="19" t="str">
        <f>IF(Expense!C861=$K$3,Expense!B861,"")</f>
        <v/>
      </c>
      <c r="Y1257" s="20" t="str">
        <f>IF(Expense!C861=$K$3,Expense!D861,"")</f>
        <v/>
      </c>
      <c r="Z1257" s="21" t="str">
        <f>IF(Y1257="","",Expense!F861)</f>
        <v/>
      </c>
      <c r="AA1257" s="23"/>
    </row>
    <row r="1258" spans="19:27" x14ac:dyDescent="0.25">
      <c r="S1258" s="18" t="str">
        <f>IF(T1258="","",MAX(S$400:S1257)+1)</f>
        <v/>
      </c>
      <c r="T1258" s="98" t="str">
        <f>IF(Income!C862=$K$3,Income!B862,"")</f>
        <v/>
      </c>
      <c r="U1258" s="99" t="str">
        <f>IF(Income!C862=$K$3,Income!D862,"")</f>
        <v/>
      </c>
      <c r="V1258" s="64" t="str">
        <f>IF(U1258="","",Income!F862)</f>
        <v/>
      </c>
      <c r="W1258" s="109" t="str">
        <f>IF(X1258="","",MAX(W$400:W1257)+1)</f>
        <v/>
      </c>
      <c r="X1258" s="19" t="str">
        <f>IF(Expense!C862=$K$3,Expense!B862,"")</f>
        <v/>
      </c>
      <c r="Y1258" s="20" t="str">
        <f>IF(Expense!C862=$K$3,Expense!D862,"")</f>
        <v/>
      </c>
      <c r="Z1258" s="21" t="str">
        <f>IF(Y1258="","",Expense!F862)</f>
        <v/>
      </c>
      <c r="AA1258" s="23"/>
    </row>
    <row r="1259" spans="19:27" x14ac:dyDescent="0.25">
      <c r="S1259" s="18" t="str">
        <f>IF(T1259="","",MAX(S$400:S1258)+1)</f>
        <v/>
      </c>
      <c r="T1259" s="98" t="str">
        <f>IF(Income!C863=$K$3,Income!B863,"")</f>
        <v/>
      </c>
      <c r="U1259" s="99" t="str">
        <f>IF(Income!C863=$K$3,Income!D863,"")</f>
        <v/>
      </c>
      <c r="V1259" s="64" t="str">
        <f>IF(U1259="","",Income!F863)</f>
        <v/>
      </c>
      <c r="W1259" s="109" t="str">
        <f>IF(X1259="","",MAX(W$400:W1258)+1)</f>
        <v/>
      </c>
      <c r="X1259" s="19" t="str">
        <f>IF(Expense!C863=$K$3,Expense!B863,"")</f>
        <v/>
      </c>
      <c r="Y1259" s="20" t="str">
        <f>IF(Expense!C863=$K$3,Expense!D863,"")</f>
        <v/>
      </c>
      <c r="Z1259" s="21" t="str">
        <f>IF(Y1259="","",Expense!F863)</f>
        <v/>
      </c>
      <c r="AA1259" s="23"/>
    </row>
    <row r="1260" spans="19:27" x14ac:dyDescent="0.25">
      <c r="S1260" s="18" t="str">
        <f>IF(T1260="","",MAX(S$400:S1259)+1)</f>
        <v/>
      </c>
      <c r="T1260" s="98" t="str">
        <f>IF(Income!C864=$K$3,Income!B864,"")</f>
        <v/>
      </c>
      <c r="U1260" s="99" t="str">
        <f>IF(Income!C864=$K$3,Income!D864,"")</f>
        <v/>
      </c>
      <c r="V1260" s="64" t="str">
        <f>IF(U1260="","",Income!F864)</f>
        <v/>
      </c>
      <c r="W1260" s="109" t="str">
        <f>IF(X1260="","",MAX(W$400:W1259)+1)</f>
        <v/>
      </c>
      <c r="X1260" s="19" t="str">
        <f>IF(Expense!C864=$K$3,Expense!B864,"")</f>
        <v/>
      </c>
      <c r="Y1260" s="20" t="str">
        <f>IF(Expense!C864=$K$3,Expense!D864,"")</f>
        <v/>
      </c>
      <c r="Z1260" s="21" t="str">
        <f>IF(Y1260="","",Expense!F864)</f>
        <v/>
      </c>
      <c r="AA1260" s="23"/>
    </row>
    <row r="1261" spans="19:27" x14ac:dyDescent="0.25">
      <c r="S1261" s="18" t="str">
        <f>IF(T1261="","",MAX(S$400:S1260)+1)</f>
        <v/>
      </c>
      <c r="T1261" s="98" t="str">
        <f>IF(Income!C865=$K$3,Income!B865,"")</f>
        <v/>
      </c>
      <c r="U1261" s="99" t="str">
        <f>IF(Income!C865=$K$3,Income!D865,"")</f>
        <v/>
      </c>
      <c r="V1261" s="64" t="str">
        <f>IF(U1261="","",Income!F865)</f>
        <v/>
      </c>
      <c r="W1261" s="109" t="str">
        <f>IF(X1261="","",MAX(W$400:W1260)+1)</f>
        <v/>
      </c>
      <c r="X1261" s="19" t="str">
        <f>IF(Expense!C865=$K$3,Expense!B865,"")</f>
        <v/>
      </c>
      <c r="Y1261" s="20" t="str">
        <f>IF(Expense!C865=$K$3,Expense!D865,"")</f>
        <v/>
      </c>
      <c r="Z1261" s="21" t="str">
        <f>IF(Y1261="","",Expense!F865)</f>
        <v/>
      </c>
      <c r="AA1261" s="23"/>
    </row>
    <row r="1262" spans="19:27" x14ac:dyDescent="0.25">
      <c r="S1262" s="18" t="str">
        <f>IF(T1262="","",MAX(S$400:S1261)+1)</f>
        <v/>
      </c>
      <c r="T1262" s="98" t="str">
        <f>IF(Income!C866=$K$3,Income!B866,"")</f>
        <v/>
      </c>
      <c r="U1262" s="99" t="str">
        <f>IF(Income!C866=$K$3,Income!D866,"")</f>
        <v/>
      </c>
      <c r="V1262" s="64" t="str">
        <f>IF(U1262="","",Income!F866)</f>
        <v/>
      </c>
      <c r="W1262" s="109" t="str">
        <f>IF(X1262="","",MAX(W$400:W1261)+1)</f>
        <v/>
      </c>
      <c r="X1262" s="19" t="str">
        <f>IF(Expense!C866=$K$3,Expense!B866,"")</f>
        <v/>
      </c>
      <c r="Y1262" s="20" t="str">
        <f>IF(Expense!C866=$K$3,Expense!D866,"")</f>
        <v/>
      </c>
      <c r="Z1262" s="21" t="str">
        <f>IF(Y1262="","",Expense!F866)</f>
        <v/>
      </c>
      <c r="AA1262" s="23"/>
    </row>
    <row r="1263" spans="19:27" x14ac:dyDescent="0.25">
      <c r="S1263" s="18" t="str">
        <f>IF(T1263="","",MAX(S$400:S1262)+1)</f>
        <v/>
      </c>
      <c r="T1263" s="98" t="str">
        <f>IF(Income!C867=$K$3,Income!B867,"")</f>
        <v/>
      </c>
      <c r="U1263" s="99" t="str">
        <f>IF(Income!C867=$K$3,Income!D867,"")</f>
        <v/>
      </c>
      <c r="V1263" s="64" t="str">
        <f>IF(U1263="","",Income!F867)</f>
        <v/>
      </c>
      <c r="W1263" s="109" t="str">
        <f>IF(X1263="","",MAX(W$400:W1262)+1)</f>
        <v/>
      </c>
      <c r="X1263" s="19" t="str">
        <f>IF(Expense!C867=$K$3,Expense!B867,"")</f>
        <v/>
      </c>
      <c r="Y1263" s="20" t="str">
        <f>IF(Expense!C867=$K$3,Expense!D867,"")</f>
        <v/>
      </c>
      <c r="Z1263" s="21" t="str">
        <f>IF(Y1263="","",Expense!F867)</f>
        <v/>
      </c>
      <c r="AA1263" s="23"/>
    </row>
    <row r="1264" spans="19:27" x14ac:dyDescent="0.25">
      <c r="S1264" s="18" t="str">
        <f>IF(T1264="","",MAX(S$400:S1263)+1)</f>
        <v/>
      </c>
      <c r="T1264" s="98" t="str">
        <f>IF(Income!C868=$K$3,Income!B868,"")</f>
        <v/>
      </c>
      <c r="U1264" s="99" t="str">
        <f>IF(Income!C868=$K$3,Income!D868,"")</f>
        <v/>
      </c>
      <c r="V1264" s="64" t="str">
        <f>IF(U1264="","",Income!F868)</f>
        <v/>
      </c>
      <c r="W1264" s="109" t="str">
        <f>IF(X1264="","",MAX(W$400:W1263)+1)</f>
        <v/>
      </c>
      <c r="X1264" s="19" t="str">
        <f>IF(Expense!C868=$K$3,Expense!B868,"")</f>
        <v/>
      </c>
      <c r="Y1264" s="20" t="str">
        <f>IF(Expense!C868=$K$3,Expense!D868,"")</f>
        <v/>
      </c>
      <c r="Z1264" s="21" t="str">
        <f>IF(Y1264="","",Expense!F868)</f>
        <v/>
      </c>
      <c r="AA1264" s="23"/>
    </row>
    <row r="1265" spans="19:27" x14ac:dyDescent="0.25">
      <c r="S1265" s="18" t="str">
        <f>IF(T1265="","",MAX(S$400:S1264)+1)</f>
        <v/>
      </c>
      <c r="T1265" s="98" t="str">
        <f>IF(Income!C869=$K$3,Income!B869,"")</f>
        <v/>
      </c>
      <c r="U1265" s="99" t="str">
        <f>IF(Income!C869=$K$3,Income!D869,"")</f>
        <v/>
      </c>
      <c r="V1265" s="64" t="str">
        <f>IF(U1265="","",Income!F869)</f>
        <v/>
      </c>
      <c r="W1265" s="109" t="str">
        <f>IF(X1265="","",MAX(W$400:W1264)+1)</f>
        <v/>
      </c>
      <c r="X1265" s="19" t="str">
        <f>IF(Expense!C869=$K$3,Expense!B869,"")</f>
        <v/>
      </c>
      <c r="Y1265" s="20" t="str">
        <f>IF(Expense!C869=$K$3,Expense!D869,"")</f>
        <v/>
      </c>
      <c r="Z1265" s="21" t="str">
        <f>IF(Y1265="","",Expense!F869)</f>
        <v/>
      </c>
      <c r="AA1265" s="23"/>
    </row>
    <row r="1266" spans="19:27" x14ac:dyDescent="0.25">
      <c r="S1266" s="18" t="str">
        <f>IF(T1266="","",MAX(S$400:S1265)+1)</f>
        <v/>
      </c>
      <c r="T1266" s="98" t="str">
        <f>IF(Income!C870=$K$3,Income!B870,"")</f>
        <v/>
      </c>
      <c r="U1266" s="99" t="str">
        <f>IF(Income!C870=$K$3,Income!D870,"")</f>
        <v/>
      </c>
      <c r="V1266" s="64" t="str">
        <f>IF(U1266="","",Income!F870)</f>
        <v/>
      </c>
      <c r="W1266" s="109" t="str">
        <f>IF(X1266="","",MAX(W$400:W1265)+1)</f>
        <v/>
      </c>
      <c r="X1266" s="19" t="str">
        <f>IF(Expense!C870=$K$3,Expense!B870,"")</f>
        <v/>
      </c>
      <c r="Y1266" s="20" t="str">
        <f>IF(Expense!C870=$K$3,Expense!D870,"")</f>
        <v/>
      </c>
      <c r="Z1266" s="21" t="str">
        <f>IF(Y1266="","",Expense!F870)</f>
        <v/>
      </c>
      <c r="AA1266" s="23"/>
    </row>
    <row r="1267" spans="19:27" x14ac:dyDescent="0.25">
      <c r="S1267" s="18" t="str">
        <f>IF(T1267="","",MAX(S$400:S1266)+1)</f>
        <v/>
      </c>
      <c r="T1267" s="98" t="str">
        <f>IF(Income!C871=$K$3,Income!B871,"")</f>
        <v/>
      </c>
      <c r="U1267" s="99" t="str">
        <f>IF(Income!C871=$K$3,Income!D871,"")</f>
        <v/>
      </c>
      <c r="V1267" s="64" t="str">
        <f>IF(U1267="","",Income!F871)</f>
        <v/>
      </c>
      <c r="W1267" s="109" t="str">
        <f>IF(X1267="","",MAX(W$400:W1266)+1)</f>
        <v/>
      </c>
      <c r="X1267" s="19" t="str">
        <f>IF(Expense!C871=$K$3,Expense!B871,"")</f>
        <v/>
      </c>
      <c r="Y1267" s="20" t="str">
        <f>IF(Expense!C871=$K$3,Expense!D871,"")</f>
        <v/>
      </c>
      <c r="Z1267" s="21" t="str">
        <f>IF(Y1267="","",Expense!F871)</f>
        <v/>
      </c>
      <c r="AA1267" s="23"/>
    </row>
    <row r="1268" spans="19:27" x14ac:dyDescent="0.25">
      <c r="S1268" s="18" t="str">
        <f>IF(T1268="","",MAX(S$400:S1267)+1)</f>
        <v/>
      </c>
      <c r="T1268" s="98" t="str">
        <f>IF(Income!C872=$K$3,Income!B872,"")</f>
        <v/>
      </c>
      <c r="U1268" s="99" t="str">
        <f>IF(Income!C872=$K$3,Income!D872,"")</f>
        <v/>
      </c>
      <c r="V1268" s="64" t="str">
        <f>IF(U1268="","",Income!F872)</f>
        <v/>
      </c>
      <c r="W1268" s="109" t="str">
        <f>IF(X1268="","",MAX(W$400:W1267)+1)</f>
        <v/>
      </c>
      <c r="X1268" s="19" t="str">
        <f>IF(Expense!C872=$K$3,Expense!B872,"")</f>
        <v/>
      </c>
      <c r="Y1268" s="20" t="str">
        <f>IF(Expense!C872=$K$3,Expense!D872,"")</f>
        <v/>
      </c>
      <c r="Z1268" s="21" t="str">
        <f>IF(Y1268="","",Expense!F872)</f>
        <v/>
      </c>
      <c r="AA1268" s="23"/>
    </row>
    <row r="1269" spans="19:27" x14ac:dyDescent="0.25">
      <c r="S1269" s="18" t="str">
        <f>IF(T1269="","",MAX(S$400:S1268)+1)</f>
        <v/>
      </c>
      <c r="T1269" s="98" t="str">
        <f>IF(Income!C873=$K$3,Income!B873,"")</f>
        <v/>
      </c>
      <c r="U1269" s="99" t="str">
        <f>IF(Income!C873=$K$3,Income!D873,"")</f>
        <v/>
      </c>
      <c r="V1269" s="64" t="str">
        <f>IF(U1269="","",Income!F873)</f>
        <v/>
      </c>
      <c r="W1269" s="109" t="str">
        <f>IF(X1269="","",MAX(W$400:W1268)+1)</f>
        <v/>
      </c>
      <c r="X1269" s="19" t="str">
        <f>IF(Expense!C873=$K$3,Expense!B873,"")</f>
        <v/>
      </c>
      <c r="Y1269" s="20" t="str">
        <f>IF(Expense!C873=$K$3,Expense!D873,"")</f>
        <v/>
      </c>
      <c r="Z1269" s="21" t="str">
        <f>IF(Y1269="","",Expense!F873)</f>
        <v/>
      </c>
      <c r="AA1269" s="23"/>
    </row>
    <row r="1270" spans="19:27" x14ac:dyDescent="0.25">
      <c r="S1270" s="18" t="str">
        <f>IF(T1270="","",MAX(S$400:S1269)+1)</f>
        <v/>
      </c>
      <c r="T1270" s="98" t="str">
        <f>IF(Income!C874=$K$3,Income!B874,"")</f>
        <v/>
      </c>
      <c r="U1270" s="99" t="str">
        <f>IF(Income!C874=$K$3,Income!D874,"")</f>
        <v/>
      </c>
      <c r="V1270" s="64" t="str">
        <f>IF(U1270="","",Income!F874)</f>
        <v/>
      </c>
      <c r="W1270" s="109" t="str">
        <f>IF(X1270="","",MAX(W$400:W1269)+1)</f>
        <v/>
      </c>
      <c r="X1270" s="19" t="str">
        <f>IF(Expense!C874=$K$3,Expense!B874,"")</f>
        <v/>
      </c>
      <c r="Y1270" s="20" t="str">
        <f>IF(Expense!C874=$K$3,Expense!D874,"")</f>
        <v/>
      </c>
      <c r="Z1270" s="21" t="str">
        <f>IF(Y1270="","",Expense!F874)</f>
        <v/>
      </c>
      <c r="AA1270" s="23"/>
    </row>
    <row r="1271" spans="19:27" x14ac:dyDescent="0.25">
      <c r="S1271" s="18" t="str">
        <f>IF(T1271="","",MAX(S$400:S1270)+1)</f>
        <v/>
      </c>
      <c r="T1271" s="98" t="str">
        <f>IF(Income!C875=$K$3,Income!B875,"")</f>
        <v/>
      </c>
      <c r="U1271" s="99" t="str">
        <f>IF(Income!C875=$K$3,Income!D875,"")</f>
        <v/>
      </c>
      <c r="V1271" s="64" t="str">
        <f>IF(U1271="","",Income!F875)</f>
        <v/>
      </c>
      <c r="W1271" s="109" t="str">
        <f>IF(X1271="","",MAX(W$400:W1270)+1)</f>
        <v/>
      </c>
      <c r="X1271" s="19" t="str">
        <f>IF(Expense!C875=$K$3,Expense!B875,"")</f>
        <v/>
      </c>
      <c r="Y1271" s="20" t="str">
        <f>IF(Expense!C875=$K$3,Expense!D875,"")</f>
        <v/>
      </c>
      <c r="Z1271" s="21" t="str">
        <f>IF(Y1271="","",Expense!F875)</f>
        <v/>
      </c>
      <c r="AA1271" s="23"/>
    </row>
    <row r="1272" spans="19:27" x14ac:dyDescent="0.25">
      <c r="S1272" s="18" t="str">
        <f>IF(T1272="","",MAX(S$400:S1271)+1)</f>
        <v/>
      </c>
      <c r="T1272" s="98" t="str">
        <f>IF(Income!C876=$K$3,Income!B876,"")</f>
        <v/>
      </c>
      <c r="U1272" s="99" t="str">
        <f>IF(Income!C876=$K$3,Income!D876,"")</f>
        <v/>
      </c>
      <c r="V1272" s="64" t="str">
        <f>IF(U1272="","",Income!F876)</f>
        <v/>
      </c>
      <c r="W1272" s="109" t="str">
        <f>IF(X1272="","",MAX(W$400:W1271)+1)</f>
        <v/>
      </c>
      <c r="X1272" s="19" t="str">
        <f>IF(Expense!C876=$K$3,Expense!B876,"")</f>
        <v/>
      </c>
      <c r="Y1272" s="20" t="str">
        <f>IF(Expense!C876=$K$3,Expense!D876,"")</f>
        <v/>
      </c>
      <c r="Z1272" s="21" t="str">
        <f>IF(Y1272="","",Expense!F876)</f>
        <v/>
      </c>
      <c r="AA1272" s="23"/>
    </row>
    <row r="1273" spans="19:27" x14ac:dyDescent="0.25">
      <c r="S1273" s="18" t="str">
        <f>IF(T1273="","",MAX(S$400:S1272)+1)</f>
        <v/>
      </c>
      <c r="T1273" s="98" t="str">
        <f>IF(Income!C877=$K$3,Income!B877,"")</f>
        <v/>
      </c>
      <c r="U1273" s="99" t="str">
        <f>IF(Income!C877=$K$3,Income!D877,"")</f>
        <v/>
      </c>
      <c r="V1273" s="64" t="str">
        <f>IF(U1273="","",Income!F877)</f>
        <v/>
      </c>
      <c r="W1273" s="109" t="str">
        <f>IF(X1273="","",MAX(W$400:W1272)+1)</f>
        <v/>
      </c>
      <c r="X1273" s="19" t="str">
        <f>IF(Expense!C877=$K$3,Expense!B877,"")</f>
        <v/>
      </c>
      <c r="Y1273" s="20" t="str">
        <f>IF(Expense!C877=$K$3,Expense!D877,"")</f>
        <v/>
      </c>
      <c r="Z1273" s="21" t="str">
        <f>IF(Y1273="","",Expense!F877)</f>
        <v/>
      </c>
      <c r="AA1273" s="23"/>
    </row>
    <row r="1274" spans="19:27" x14ac:dyDescent="0.25">
      <c r="S1274" s="18" t="str">
        <f>IF(T1274="","",MAX(S$400:S1273)+1)</f>
        <v/>
      </c>
      <c r="T1274" s="98" t="str">
        <f>IF(Income!C878=$K$3,Income!B878,"")</f>
        <v/>
      </c>
      <c r="U1274" s="99" t="str">
        <f>IF(Income!C878=$K$3,Income!D878,"")</f>
        <v/>
      </c>
      <c r="V1274" s="64" t="str">
        <f>IF(U1274="","",Income!F878)</f>
        <v/>
      </c>
      <c r="W1274" s="109" t="str">
        <f>IF(X1274="","",MAX(W$400:W1273)+1)</f>
        <v/>
      </c>
      <c r="X1274" s="19" t="str">
        <f>IF(Expense!C878=$K$3,Expense!B878,"")</f>
        <v/>
      </c>
      <c r="Y1274" s="20" t="str">
        <f>IF(Expense!C878=$K$3,Expense!D878,"")</f>
        <v/>
      </c>
      <c r="Z1274" s="21" t="str">
        <f>IF(Y1274="","",Expense!F878)</f>
        <v/>
      </c>
      <c r="AA1274" s="23"/>
    </row>
    <row r="1275" spans="19:27" x14ac:dyDescent="0.25">
      <c r="S1275" s="18" t="str">
        <f>IF(T1275="","",MAX(S$400:S1274)+1)</f>
        <v/>
      </c>
      <c r="T1275" s="98" t="str">
        <f>IF(Income!C879=$K$3,Income!B879,"")</f>
        <v/>
      </c>
      <c r="U1275" s="99" t="str">
        <f>IF(Income!C879=$K$3,Income!D879,"")</f>
        <v/>
      </c>
      <c r="V1275" s="64" t="str">
        <f>IF(U1275="","",Income!F879)</f>
        <v/>
      </c>
      <c r="W1275" s="109" t="str">
        <f>IF(X1275="","",MAX(W$400:W1274)+1)</f>
        <v/>
      </c>
      <c r="X1275" s="19" t="str">
        <f>IF(Expense!C879=$K$3,Expense!B879,"")</f>
        <v/>
      </c>
      <c r="Y1275" s="20" t="str">
        <f>IF(Expense!C879=$K$3,Expense!D879,"")</f>
        <v/>
      </c>
      <c r="Z1275" s="21" t="str">
        <f>IF(Y1275="","",Expense!F879)</f>
        <v/>
      </c>
      <c r="AA1275" s="23"/>
    </row>
    <row r="1276" spans="19:27" x14ac:dyDescent="0.25">
      <c r="S1276" s="18" t="str">
        <f>IF(T1276="","",MAX(S$400:S1275)+1)</f>
        <v/>
      </c>
      <c r="T1276" s="98" t="str">
        <f>IF(Income!C880=$K$3,Income!B880,"")</f>
        <v/>
      </c>
      <c r="U1276" s="99" t="str">
        <f>IF(Income!C880=$K$3,Income!D880,"")</f>
        <v/>
      </c>
      <c r="V1276" s="64" t="str">
        <f>IF(U1276="","",Income!F880)</f>
        <v/>
      </c>
      <c r="W1276" s="109" t="str">
        <f>IF(X1276="","",MAX(W$400:W1275)+1)</f>
        <v/>
      </c>
      <c r="X1276" s="19" t="str">
        <f>IF(Expense!C880=$K$3,Expense!B880,"")</f>
        <v/>
      </c>
      <c r="Y1276" s="20" t="str">
        <f>IF(Expense!C880=$K$3,Expense!D880,"")</f>
        <v/>
      </c>
      <c r="Z1276" s="21" t="str">
        <f>IF(Y1276="","",Expense!F880)</f>
        <v/>
      </c>
      <c r="AA1276" s="23"/>
    </row>
    <row r="1277" spans="19:27" x14ac:dyDescent="0.25">
      <c r="S1277" s="18" t="str">
        <f>IF(T1277="","",MAX(S$400:S1276)+1)</f>
        <v/>
      </c>
      <c r="T1277" s="98" t="str">
        <f>IF(Income!C881=$K$3,Income!B881,"")</f>
        <v/>
      </c>
      <c r="U1277" s="99" t="str">
        <f>IF(Income!C881=$K$3,Income!D881,"")</f>
        <v/>
      </c>
      <c r="V1277" s="64" t="str">
        <f>IF(U1277="","",Income!F881)</f>
        <v/>
      </c>
      <c r="W1277" s="109" t="str">
        <f>IF(X1277="","",MAX(W$400:W1276)+1)</f>
        <v/>
      </c>
      <c r="X1277" s="19" t="str">
        <f>IF(Expense!C881=$K$3,Expense!B881,"")</f>
        <v/>
      </c>
      <c r="Y1277" s="20" t="str">
        <f>IF(Expense!C881=$K$3,Expense!D881,"")</f>
        <v/>
      </c>
      <c r="Z1277" s="21" t="str">
        <f>IF(Y1277="","",Expense!F881)</f>
        <v/>
      </c>
      <c r="AA1277" s="23"/>
    </row>
    <row r="1278" spans="19:27" x14ac:dyDescent="0.25">
      <c r="S1278" s="18" t="str">
        <f>IF(T1278="","",MAX(S$400:S1277)+1)</f>
        <v/>
      </c>
      <c r="T1278" s="98" t="str">
        <f>IF(Income!C882=$K$3,Income!B882,"")</f>
        <v/>
      </c>
      <c r="U1278" s="99" t="str">
        <f>IF(Income!C882=$K$3,Income!D882,"")</f>
        <v/>
      </c>
      <c r="V1278" s="64" t="str">
        <f>IF(U1278="","",Income!F882)</f>
        <v/>
      </c>
      <c r="W1278" s="109" t="str">
        <f>IF(X1278="","",MAX(W$400:W1277)+1)</f>
        <v/>
      </c>
      <c r="X1278" s="19" t="str">
        <f>IF(Expense!C882=$K$3,Expense!B882,"")</f>
        <v/>
      </c>
      <c r="Y1278" s="20" t="str">
        <f>IF(Expense!C882=$K$3,Expense!D882,"")</f>
        <v/>
      </c>
      <c r="Z1278" s="21" t="str">
        <f>IF(Y1278="","",Expense!F882)</f>
        <v/>
      </c>
      <c r="AA1278" s="23"/>
    </row>
    <row r="1279" spans="19:27" x14ac:dyDescent="0.25">
      <c r="S1279" s="18" t="str">
        <f>IF(T1279="","",MAX(S$400:S1278)+1)</f>
        <v/>
      </c>
      <c r="T1279" s="98" t="str">
        <f>IF(Income!C883=$K$3,Income!B883,"")</f>
        <v/>
      </c>
      <c r="U1279" s="99" t="str">
        <f>IF(Income!C883=$K$3,Income!D883,"")</f>
        <v/>
      </c>
      <c r="V1279" s="64" t="str">
        <f>IF(U1279="","",Income!F883)</f>
        <v/>
      </c>
      <c r="W1279" s="109" t="str">
        <f>IF(X1279="","",MAX(W$400:W1278)+1)</f>
        <v/>
      </c>
      <c r="X1279" s="19" t="str">
        <f>IF(Expense!C883=$K$3,Expense!B883,"")</f>
        <v/>
      </c>
      <c r="Y1279" s="20" t="str">
        <f>IF(Expense!C883=$K$3,Expense!D883,"")</f>
        <v/>
      </c>
      <c r="Z1279" s="21" t="str">
        <f>IF(Y1279="","",Expense!F883)</f>
        <v/>
      </c>
      <c r="AA1279" s="23"/>
    </row>
    <row r="1280" spans="19:27" x14ac:dyDescent="0.25">
      <c r="S1280" s="18" t="str">
        <f>IF(T1280="","",MAX(S$400:S1279)+1)</f>
        <v/>
      </c>
      <c r="T1280" s="98" t="str">
        <f>IF(Income!C884=$K$3,Income!B884,"")</f>
        <v/>
      </c>
      <c r="U1280" s="99" t="str">
        <f>IF(Income!C884=$K$3,Income!D884,"")</f>
        <v/>
      </c>
      <c r="V1280" s="64" t="str">
        <f>IF(U1280="","",Income!F884)</f>
        <v/>
      </c>
      <c r="W1280" s="109" t="str">
        <f>IF(X1280="","",MAX(W$400:W1279)+1)</f>
        <v/>
      </c>
      <c r="X1280" s="19" t="str">
        <f>IF(Expense!C884=$K$3,Expense!B884,"")</f>
        <v/>
      </c>
      <c r="Y1280" s="20" t="str">
        <f>IF(Expense!C884=$K$3,Expense!D884,"")</f>
        <v/>
      </c>
      <c r="Z1280" s="21" t="str">
        <f>IF(Y1280="","",Expense!F884)</f>
        <v/>
      </c>
      <c r="AA1280" s="23"/>
    </row>
    <row r="1281" spans="19:27" x14ac:dyDescent="0.25">
      <c r="S1281" s="18" t="str">
        <f>IF(T1281="","",MAX(S$400:S1280)+1)</f>
        <v/>
      </c>
      <c r="T1281" s="98" t="str">
        <f>IF(Income!C885=$K$3,Income!B885,"")</f>
        <v/>
      </c>
      <c r="U1281" s="99" t="str">
        <f>IF(Income!C885=$K$3,Income!D885,"")</f>
        <v/>
      </c>
      <c r="V1281" s="64" t="str">
        <f>IF(U1281="","",Income!F885)</f>
        <v/>
      </c>
      <c r="W1281" s="109" t="str">
        <f>IF(X1281="","",MAX(W$400:W1280)+1)</f>
        <v/>
      </c>
      <c r="X1281" s="19" t="str">
        <f>IF(Expense!C885=$K$3,Expense!B885,"")</f>
        <v/>
      </c>
      <c r="Y1281" s="20" t="str">
        <f>IF(Expense!C885=$K$3,Expense!D885,"")</f>
        <v/>
      </c>
      <c r="Z1281" s="21" t="str">
        <f>IF(Y1281="","",Expense!F885)</f>
        <v/>
      </c>
      <c r="AA1281" s="23"/>
    </row>
    <row r="1282" spans="19:27" x14ac:dyDescent="0.25">
      <c r="S1282" s="18" t="str">
        <f>IF(T1282="","",MAX(S$400:S1281)+1)</f>
        <v/>
      </c>
      <c r="T1282" s="98" t="str">
        <f>IF(Income!C886=$K$3,Income!B886,"")</f>
        <v/>
      </c>
      <c r="U1282" s="99" t="str">
        <f>IF(Income!C886=$K$3,Income!D886,"")</f>
        <v/>
      </c>
      <c r="V1282" s="64" t="str">
        <f>IF(U1282="","",Income!F886)</f>
        <v/>
      </c>
      <c r="W1282" s="109" t="str">
        <f>IF(X1282="","",MAX(W$400:W1281)+1)</f>
        <v/>
      </c>
      <c r="X1282" s="19" t="str">
        <f>IF(Expense!C886=$K$3,Expense!B886,"")</f>
        <v/>
      </c>
      <c r="Y1282" s="20" t="str">
        <f>IF(Expense!C886=$K$3,Expense!D886,"")</f>
        <v/>
      </c>
      <c r="Z1282" s="21" t="str">
        <f>IF(Y1282="","",Expense!F886)</f>
        <v/>
      </c>
      <c r="AA1282" s="23"/>
    </row>
    <row r="1283" spans="19:27" x14ac:dyDescent="0.25">
      <c r="S1283" s="18" t="str">
        <f>IF(T1283="","",MAX(S$400:S1282)+1)</f>
        <v/>
      </c>
      <c r="T1283" s="98" t="str">
        <f>IF(Income!C887=$K$3,Income!B887,"")</f>
        <v/>
      </c>
      <c r="U1283" s="99" t="str">
        <f>IF(Income!C887=$K$3,Income!D887,"")</f>
        <v/>
      </c>
      <c r="V1283" s="64" t="str">
        <f>IF(U1283="","",Income!F887)</f>
        <v/>
      </c>
      <c r="W1283" s="109" t="str">
        <f>IF(X1283="","",MAX(W$400:W1282)+1)</f>
        <v/>
      </c>
      <c r="X1283" s="19" t="str">
        <f>IF(Expense!C887=$K$3,Expense!B887,"")</f>
        <v/>
      </c>
      <c r="Y1283" s="20" t="str">
        <f>IF(Expense!C887=$K$3,Expense!D887,"")</f>
        <v/>
      </c>
      <c r="Z1283" s="21" t="str">
        <f>IF(Y1283="","",Expense!F887)</f>
        <v/>
      </c>
      <c r="AA1283" s="23"/>
    </row>
    <row r="1284" spans="19:27" x14ac:dyDescent="0.25">
      <c r="S1284" s="18" t="str">
        <f>IF(T1284="","",MAX(S$400:S1283)+1)</f>
        <v/>
      </c>
      <c r="T1284" s="98" t="str">
        <f>IF(Income!C888=$K$3,Income!B888,"")</f>
        <v/>
      </c>
      <c r="U1284" s="99" t="str">
        <f>IF(Income!C888=$K$3,Income!D888,"")</f>
        <v/>
      </c>
      <c r="V1284" s="64" t="str">
        <f>IF(U1284="","",Income!F888)</f>
        <v/>
      </c>
      <c r="W1284" s="109" t="str">
        <f>IF(X1284="","",MAX(W$400:W1283)+1)</f>
        <v/>
      </c>
      <c r="X1284" s="19" t="str">
        <f>IF(Expense!C888=$K$3,Expense!B888,"")</f>
        <v/>
      </c>
      <c r="Y1284" s="20" t="str">
        <f>IF(Expense!C888=$K$3,Expense!D888,"")</f>
        <v/>
      </c>
      <c r="Z1284" s="21" t="str">
        <f>IF(Y1284="","",Expense!F888)</f>
        <v/>
      </c>
      <c r="AA1284" s="23"/>
    </row>
    <row r="1285" spans="19:27" x14ac:dyDescent="0.25">
      <c r="S1285" s="18" t="str">
        <f>IF(T1285="","",MAX(S$400:S1284)+1)</f>
        <v/>
      </c>
      <c r="T1285" s="98" t="str">
        <f>IF(Income!C889=$K$3,Income!B889,"")</f>
        <v/>
      </c>
      <c r="U1285" s="99" t="str">
        <f>IF(Income!C889=$K$3,Income!D889,"")</f>
        <v/>
      </c>
      <c r="V1285" s="64" t="str">
        <f>IF(U1285="","",Income!F889)</f>
        <v/>
      </c>
      <c r="W1285" s="109" t="str">
        <f>IF(X1285="","",MAX(W$400:W1284)+1)</f>
        <v/>
      </c>
      <c r="X1285" s="19" t="str">
        <f>IF(Expense!C889=$K$3,Expense!B889,"")</f>
        <v/>
      </c>
      <c r="Y1285" s="20" t="str">
        <f>IF(Expense!C889=$K$3,Expense!D889,"")</f>
        <v/>
      </c>
      <c r="Z1285" s="21" t="str">
        <f>IF(Y1285="","",Expense!F889)</f>
        <v/>
      </c>
      <c r="AA1285" s="23"/>
    </row>
    <row r="1286" spans="19:27" x14ac:dyDescent="0.25">
      <c r="S1286" s="18" t="str">
        <f>IF(T1286="","",MAX(S$400:S1285)+1)</f>
        <v/>
      </c>
      <c r="T1286" s="98" t="str">
        <f>IF(Income!C890=$K$3,Income!B890,"")</f>
        <v/>
      </c>
      <c r="U1286" s="99" t="str">
        <f>IF(Income!C890=$K$3,Income!D890,"")</f>
        <v/>
      </c>
      <c r="V1286" s="64" t="str">
        <f>IF(U1286="","",Income!F890)</f>
        <v/>
      </c>
      <c r="W1286" s="109" t="str">
        <f>IF(X1286="","",MAX(W$400:W1285)+1)</f>
        <v/>
      </c>
      <c r="X1286" s="19" t="str">
        <f>IF(Expense!C890=$K$3,Expense!B890,"")</f>
        <v/>
      </c>
      <c r="Y1286" s="20" t="str">
        <f>IF(Expense!C890=$K$3,Expense!D890,"")</f>
        <v/>
      </c>
      <c r="Z1286" s="21" t="str">
        <f>IF(Y1286="","",Expense!F890)</f>
        <v/>
      </c>
      <c r="AA1286" s="23"/>
    </row>
    <row r="1287" spans="19:27" x14ac:dyDescent="0.25">
      <c r="S1287" s="18" t="str">
        <f>IF(T1287="","",MAX(S$400:S1286)+1)</f>
        <v/>
      </c>
      <c r="T1287" s="98" t="str">
        <f>IF(Income!C891=$K$3,Income!B891,"")</f>
        <v/>
      </c>
      <c r="U1287" s="99" t="str">
        <f>IF(Income!C891=$K$3,Income!D891,"")</f>
        <v/>
      </c>
      <c r="V1287" s="64" t="str">
        <f>IF(U1287="","",Income!F891)</f>
        <v/>
      </c>
      <c r="W1287" s="109" t="str">
        <f>IF(X1287="","",MAX(W$400:W1286)+1)</f>
        <v/>
      </c>
      <c r="X1287" s="19" t="str">
        <f>IF(Expense!C891=$K$3,Expense!B891,"")</f>
        <v/>
      </c>
      <c r="Y1287" s="20" t="str">
        <f>IF(Expense!C891=$K$3,Expense!D891,"")</f>
        <v/>
      </c>
      <c r="Z1287" s="21" t="str">
        <f>IF(Y1287="","",Expense!F891)</f>
        <v/>
      </c>
      <c r="AA1287" s="23"/>
    </row>
    <row r="1288" spans="19:27" x14ac:dyDescent="0.25">
      <c r="S1288" s="18" t="str">
        <f>IF(T1288="","",MAX(S$400:S1287)+1)</f>
        <v/>
      </c>
      <c r="T1288" s="98" t="str">
        <f>IF(Income!C892=$K$3,Income!B892,"")</f>
        <v/>
      </c>
      <c r="U1288" s="99" t="str">
        <f>IF(Income!C892=$K$3,Income!D892,"")</f>
        <v/>
      </c>
      <c r="V1288" s="64" t="str">
        <f>IF(U1288="","",Income!F892)</f>
        <v/>
      </c>
      <c r="W1288" s="109" t="str">
        <f>IF(X1288="","",MAX(W$400:W1287)+1)</f>
        <v/>
      </c>
      <c r="X1288" s="19" t="str">
        <f>IF(Expense!C892=$K$3,Expense!B892,"")</f>
        <v/>
      </c>
      <c r="Y1288" s="20" t="str">
        <f>IF(Expense!C892=$K$3,Expense!D892,"")</f>
        <v/>
      </c>
      <c r="Z1288" s="21" t="str">
        <f>IF(Y1288="","",Expense!F892)</f>
        <v/>
      </c>
      <c r="AA1288" s="23"/>
    </row>
    <row r="1289" spans="19:27" x14ac:dyDescent="0.25">
      <c r="S1289" s="18" t="str">
        <f>IF(T1289="","",MAX(S$400:S1288)+1)</f>
        <v/>
      </c>
      <c r="T1289" s="98" t="str">
        <f>IF(Income!C893=$K$3,Income!B893,"")</f>
        <v/>
      </c>
      <c r="U1289" s="99" t="str">
        <f>IF(Income!C893=$K$3,Income!D893,"")</f>
        <v/>
      </c>
      <c r="V1289" s="64" t="str">
        <f>IF(U1289="","",Income!F893)</f>
        <v/>
      </c>
      <c r="W1289" s="109" t="str">
        <f>IF(X1289="","",MAX(W$400:W1288)+1)</f>
        <v/>
      </c>
      <c r="X1289" s="19" t="str">
        <f>IF(Expense!C893=$K$3,Expense!B893,"")</f>
        <v/>
      </c>
      <c r="Y1289" s="20" t="str">
        <f>IF(Expense!C893=$K$3,Expense!D893,"")</f>
        <v/>
      </c>
      <c r="Z1289" s="21" t="str">
        <f>IF(Y1289="","",Expense!F893)</f>
        <v/>
      </c>
      <c r="AA1289" s="23"/>
    </row>
    <row r="1290" spans="19:27" x14ac:dyDescent="0.25">
      <c r="S1290" s="18" t="str">
        <f>IF(T1290="","",MAX(S$400:S1289)+1)</f>
        <v/>
      </c>
      <c r="T1290" s="98" t="str">
        <f>IF(Income!C894=$K$3,Income!B894,"")</f>
        <v/>
      </c>
      <c r="U1290" s="99" t="str">
        <f>IF(Income!C894=$K$3,Income!D894,"")</f>
        <v/>
      </c>
      <c r="V1290" s="64" t="str">
        <f>IF(U1290="","",Income!F894)</f>
        <v/>
      </c>
      <c r="W1290" s="109" t="str">
        <f>IF(X1290="","",MAX(W$400:W1289)+1)</f>
        <v/>
      </c>
      <c r="X1290" s="19" t="str">
        <f>IF(Expense!C894=$K$3,Expense!B894,"")</f>
        <v/>
      </c>
      <c r="Y1290" s="20" t="str">
        <f>IF(Expense!C894=$K$3,Expense!D894,"")</f>
        <v/>
      </c>
      <c r="Z1290" s="21" t="str">
        <f>IF(Y1290="","",Expense!F894)</f>
        <v/>
      </c>
      <c r="AA1290" s="23"/>
    </row>
    <row r="1291" spans="19:27" x14ac:dyDescent="0.25">
      <c r="S1291" s="18" t="str">
        <f>IF(T1291="","",MAX(S$400:S1290)+1)</f>
        <v/>
      </c>
      <c r="T1291" s="98" t="str">
        <f>IF(Income!C895=$K$3,Income!B895,"")</f>
        <v/>
      </c>
      <c r="U1291" s="99" t="str">
        <f>IF(Income!C895=$K$3,Income!D895,"")</f>
        <v/>
      </c>
      <c r="V1291" s="64" t="str">
        <f>IF(U1291="","",Income!F895)</f>
        <v/>
      </c>
      <c r="W1291" s="109" t="str">
        <f>IF(X1291="","",MAX(W$400:W1290)+1)</f>
        <v/>
      </c>
      <c r="X1291" s="19" t="str">
        <f>IF(Expense!C895=$K$3,Expense!B895,"")</f>
        <v/>
      </c>
      <c r="Y1291" s="20" t="str">
        <f>IF(Expense!C895=$K$3,Expense!D895,"")</f>
        <v/>
      </c>
      <c r="Z1291" s="21" t="str">
        <f>IF(Y1291="","",Expense!F895)</f>
        <v/>
      </c>
      <c r="AA1291" s="23"/>
    </row>
    <row r="1292" spans="19:27" x14ac:dyDescent="0.25">
      <c r="S1292" s="18" t="str">
        <f>IF(T1292="","",MAX(S$400:S1291)+1)</f>
        <v/>
      </c>
      <c r="T1292" s="98" t="str">
        <f>IF(Income!C896=$K$3,Income!B896,"")</f>
        <v/>
      </c>
      <c r="U1292" s="99" t="str">
        <f>IF(Income!C896=$K$3,Income!D896,"")</f>
        <v/>
      </c>
      <c r="V1292" s="64" t="str">
        <f>IF(U1292="","",Income!F896)</f>
        <v/>
      </c>
      <c r="W1292" s="109" t="str">
        <f>IF(X1292="","",MAX(W$400:W1291)+1)</f>
        <v/>
      </c>
      <c r="X1292" s="19" t="str">
        <f>IF(Expense!C896=$K$3,Expense!B896,"")</f>
        <v/>
      </c>
      <c r="Y1292" s="20" t="str">
        <f>IF(Expense!C896=$K$3,Expense!D896,"")</f>
        <v/>
      </c>
      <c r="Z1292" s="21" t="str">
        <f>IF(Y1292="","",Expense!F896)</f>
        <v/>
      </c>
      <c r="AA1292" s="23"/>
    </row>
    <row r="1293" spans="19:27" x14ac:dyDescent="0.25">
      <c r="S1293" s="18" t="str">
        <f>IF(T1293="","",MAX(S$400:S1292)+1)</f>
        <v/>
      </c>
      <c r="T1293" s="98" t="str">
        <f>IF(Income!C897=$K$3,Income!B897,"")</f>
        <v/>
      </c>
      <c r="U1293" s="99" t="str">
        <f>IF(Income!C897=$K$3,Income!D897,"")</f>
        <v/>
      </c>
      <c r="V1293" s="64" t="str">
        <f>IF(U1293="","",Income!F897)</f>
        <v/>
      </c>
      <c r="W1293" s="109" t="str">
        <f>IF(X1293="","",MAX(W$400:W1292)+1)</f>
        <v/>
      </c>
      <c r="X1293" s="19" t="str">
        <f>IF(Expense!C897=$K$3,Expense!B897,"")</f>
        <v/>
      </c>
      <c r="Y1293" s="20" t="str">
        <f>IF(Expense!C897=$K$3,Expense!D897,"")</f>
        <v/>
      </c>
      <c r="Z1293" s="21" t="str">
        <f>IF(Y1293="","",Expense!F897)</f>
        <v/>
      </c>
      <c r="AA1293" s="23"/>
    </row>
    <row r="1294" spans="19:27" x14ac:dyDescent="0.25">
      <c r="S1294" s="18" t="str">
        <f>IF(T1294="","",MAX(S$400:S1293)+1)</f>
        <v/>
      </c>
      <c r="T1294" s="98" t="str">
        <f>IF(Income!C898=$K$3,Income!B898,"")</f>
        <v/>
      </c>
      <c r="U1294" s="99" t="str">
        <f>IF(Income!C898=$K$3,Income!D898,"")</f>
        <v/>
      </c>
      <c r="V1294" s="64" t="str">
        <f>IF(U1294="","",Income!F898)</f>
        <v/>
      </c>
      <c r="W1294" s="109" t="str">
        <f>IF(X1294="","",MAX(W$400:W1293)+1)</f>
        <v/>
      </c>
      <c r="X1294" s="19" t="str">
        <f>IF(Expense!C898=$K$3,Expense!B898,"")</f>
        <v/>
      </c>
      <c r="Y1294" s="20" t="str">
        <f>IF(Expense!C898=$K$3,Expense!D898,"")</f>
        <v/>
      </c>
      <c r="Z1294" s="21" t="str">
        <f>IF(Y1294="","",Expense!F898)</f>
        <v/>
      </c>
      <c r="AA1294" s="23"/>
    </row>
    <row r="1295" spans="19:27" x14ac:dyDescent="0.25">
      <c r="S1295" s="18" t="str">
        <f>IF(T1295="","",MAX(S$400:S1294)+1)</f>
        <v/>
      </c>
      <c r="T1295" s="98" t="str">
        <f>IF(Income!C899=$K$3,Income!B899,"")</f>
        <v/>
      </c>
      <c r="U1295" s="99" t="str">
        <f>IF(Income!C899=$K$3,Income!D899,"")</f>
        <v/>
      </c>
      <c r="V1295" s="64" t="str">
        <f>IF(U1295="","",Income!F899)</f>
        <v/>
      </c>
      <c r="W1295" s="109" t="str">
        <f>IF(X1295="","",MAX(W$400:W1294)+1)</f>
        <v/>
      </c>
      <c r="X1295" s="19" t="str">
        <f>IF(Expense!C899=$K$3,Expense!B899,"")</f>
        <v/>
      </c>
      <c r="Y1295" s="20" t="str">
        <f>IF(Expense!C899=$K$3,Expense!D899,"")</f>
        <v/>
      </c>
      <c r="Z1295" s="21" t="str">
        <f>IF(Y1295="","",Expense!F899)</f>
        <v/>
      </c>
      <c r="AA1295" s="23"/>
    </row>
    <row r="1296" spans="19:27" x14ac:dyDescent="0.25">
      <c r="S1296" s="18" t="str">
        <f>IF(T1296="","",MAX(S$400:S1295)+1)</f>
        <v/>
      </c>
      <c r="T1296" s="98" t="str">
        <f>IF(Income!C900=$K$3,Income!B900,"")</f>
        <v/>
      </c>
      <c r="U1296" s="99" t="str">
        <f>IF(Income!C900=$K$3,Income!D900,"")</f>
        <v/>
      </c>
      <c r="V1296" s="64" t="str">
        <f>IF(U1296="","",Income!F900)</f>
        <v/>
      </c>
      <c r="W1296" s="109" t="str">
        <f>IF(X1296="","",MAX(W$400:W1295)+1)</f>
        <v/>
      </c>
      <c r="X1296" s="19" t="str">
        <f>IF(Expense!C900=$K$3,Expense!B900,"")</f>
        <v/>
      </c>
      <c r="Y1296" s="20" t="str">
        <f>IF(Expense!C900=$K$3,Expense!D900,"")</f>
        <v/>
      </c>
      <c r="Z1296" s="21" t="str">
        <f>IF(Y1296="","",Expense!F900)</f>
        <v/>
      </c>
      <c r="AA1296" s="23"/>
    </row>
    <row r="1297" spans="19:27" x14ac:dyDescent="0.25">
      <c r="S1297" s="18" t="str">
        <f>IF(T1297="","",MAX(S$400:S1296)+1)</f>
        <v/>
      </c>
      <c r="T1297" s="98" t="str">
        <f>IF(Income!C901=$K$3,Income!B901,"")</f>
        <v/>
      </c>
      <c r="U1297" s="99" t="str">
        <f>IF(Income!C901=$K$3,Income!D901,"")</f>
        <v/>
      </c>
      <c r="V1297" s="64" t="str">
        <f>IF(U1297="","",Income!F901)</f>
        <v/>
      </c>
      <c r="W1297" s="109" t="str">
        <f>IF(X1297="","",MAX(W$400:W1296)+1)</f>
        <v/>
      </c>
      <c r="X1297" s="19" t="str">
        <f>IF(Expense!C901=$K$3,Expense!B901,"")</f>
        <v/>
      </c>
      <c r="Y1297" s="20" t="str">
        <f>IF(Expense!C901=$K$3,Expense!D901,"")</f>
        <v/>
      </c>
      <c r="Z1297" s="21" t="str">
        <f>IF(Y1297="","",Expense!F901)</f>
        <v/>
      </c>
      <c r="AA1297" s="23"/>
    </row>
    <row r="1298" spans="19:27" x14ac:dyDescent="0.25">
      <c r="S1298" s="18" t="str">
        <f>IF(T1298="","",MAX(S$400:S1297)+1)</f>
        <v/>
      </c>
      <c r="T1298" s="98" t="str">
        <f>IF(Income!C902=$K$3,Income!B902,"")</f>
        <v/>
      </c>
      <c r="U1298" s="99" t="str">
        <f>IF(Income!C902=$K$3,Income!D902,"")</f>
        <v/>
      </c>
      <c r="V1298" s="64" t="str">
        <f>IF(U1298="","",Income!F902)</f>
        <v/>
      </c>
      <c r="W1298" s="109" t="str">
        <f>IF(X1298="","",MAX(W$400:W1297)+1)</f>
        <v/>
      </c>
      <c r="X1298" s="19" t="str">
        <f>IF(Expense!C902=$K$3,Expense!B902,"")</f>
        <v/>
      </c>
      <c r="Y1298" s="20" t="str">
        <f>IF(Expense!C902=$K$3,Expense!D902,"")</f>
        <v/>
      </c>
      <c r="Z1298" s="21" t="str">
        <f>IF(Y1298="","",Expense!F902)</f>
        <v/>
      </c>
      <c r="AA1298" s="23"/>
    </row>
    <row r="1299" spans="19:27" x14ac:dyDescent="0.25">
      <c r="S1299" s="18" t="str">
        <f>IF(T1299="","",MAX(S$400:S1298)+1)</f>
        <v/>
      </c>
      <c r="T1299" s="98" t="str">
        <f>IF(Income!C903=$K$3,Income!B903,"")</f>
        <v/>
      </c>
      <c r="U1299" s="99" t="str">
        <f>IF(Income!C903=$K$3,Income!D903,"")</f>
        <v/>
      </c>
      <c r="V1299" s="64" t="str">
        <f>IF(U1299="","",Income!F903)</f>
        <v/>
      </c>
      <c r="W1299" s="109" t="str">
        <f>IF(X1299="","",MAX(W$400:W1298)+1)</f>
        <v/>
      </c>
      <c r="X1299" s="19" t="str">
        <f>IF(Expense!C903=$K$3,Expense!B903,"")</f>
        <v/>
      </c>
      <c r="Y1299" s="20" t="str">
        <f>IF(Expense!C903=$K$3,Expense!D903,"")</f>
        <v/>
      </c>
      <c r="Z1299" s="21" t="str">
        <f>IF(Y1299="","",Expense!F903)</f>
        <v/>
      </c>
      <c r="AA1299" s="23"/>
    </row>
    <row r="1300" spans="19:27" x14ac:dyDescent="0.25">
      <c r="S1300" s="18" t="str">
        <f>IF(T1300="","",MAX(S$400:S1299)+1)</f>
        <v/>
      </c>
      <c r="T1300" s="98" t="str">
        <f>IF(Income!C904=$K$3,Income!B904,"")</f>
        <v/>
      </c>
      <c r="U1300" s="99" t="str">
        <f>IF(Income!C904=$K$3,Income!D904,"")</f>
        <v/>
      </c>
      <c r="V1300" s="64" t="str">
        <f>IF(U1300="","",Income!F904)</f>
        <v/>
      </c>
      <c r="W1300" s="109" t="str">
        <f>IF(X1300="","",MAX(W$400:W1299)+1)</f>
        <v/>
      </c>
      <c r="X1300" s="19" t="str">
        <f>IF(Expense!C904=$K$3,Expense!B904,"")</f>
        <v/>
      </c>
      <c r="Y1300" s="20" t="str">
        <f>IF(Expense!C904=$K$3,Expense!D904,"")</f>
        <v/>
      </c>
      <c r="Z1300" s="21" t="str">
        <f>IF(Y1300="","",Expense!F904)</f>
        <v/>
      </c>
      <c r="AA1300" s="23"/>
    </row>
    <row r="1301" spans="19:27" x14ac:dyDescent="0.25">
      <c r="S1301" s="18" t="str">
        <f>IF(T1301="","",MAX(S$400:S1300)+1)</f>
        <v/>
      </c>
      <c r="T1301" s="98" t="str">
        <f>IF(Income!C905=$K$3,Income!B905,"")</f>
        <v/>
      </c>
      <c r="U1301" s="99" t="str">
        <f>IF(Income!C905=$K$3,Income!D905,"")</f>
        <v/>
      </c>
      <c r="V1301" s="64" t="str">
        <f>IF(U1301="","",Income!F905)</f>
        <v/>
      </c>
      <c r="W1301" s="109" t="str">
        <f>IF(X1301="","",MAX(W$400:W1300)+1)</f>
        <v/>
      </c>
      <c r="X1301" s="19" t="str">
        <f>IF(Expense!C905=$K$3,Expense!B905,"")</f>
        <v/>
      </c>
      <c r="Y1301" s="20" t="str">
        <f>IF(Expense!C905=$K$3,Expense!D905,"")</f>
        <v/>
      </c>
      <c r="Z1301" s="21" t="str">
        <f>IF(Y1301="","",Expense!F905)</f>
        <v/>
      </c>
      <c r="AA1301" s="23"/>
    </row>
    <row r="1302" spans="19:27" x14ac:dyDescent="0.25">
      <c r="S1302" s="18" t="str">
        <f>IF(T1302="","",MAX(S$400:S1301)+1)</f>
        <v/>
      </c>
      <c r="T1302" s="98" t="str">
        <f>IF(Income!C906=$K$3,Income!B906,"")</f>
        <v/>
      </c>
      <c r="U1302" s="99" t="str">
        <f>IF(Income!C906=$K$3,Income!D906,"")</f>
        <v/>
      </c>
      <c r="V1302" s="64" t="str">
        <f>IF(U1302="","",Income!F906)</f>
        <v/>
      </c>
      <c r="W1302" s="109" t="str">
        <f>IF(X1302="","",MAX(W$400:W1301)+1)</f>
        <v/>
      </c>
      <c r="X1302" s="19" t="str">
        <f>IF(Expense!C906=$K$3,Expense!B906,"")</f>
        <v/>
      </c>
      <c r="Y1302" s="20" t="str">
        <f>IF(Expense!C906=$K$3,Expense!D906,"")</f>
        <v/>
      </c>
      <c r="Z1302" s="21" t="str">
        <f>IF(Y1302="","",Expense!F906)</f>
        <v/>
      </c>
      <c r="AA1302" s="23"/>
    </row>
    <row r="1303" spans="19:27" x14ac:dyDescent="0.25">
      <c r="S1303" s="18" t="str">
        <f>IF(T1303="","",MAX(S$400:S1302)+1)</f>
        <v/>
      </c>
      <c r="T1303" s="98" t="str">
        <f>IF(Income!C907=$K$3,Income!B907,"")</f>
        <v/>
      </c>
      <c r="U1303" s="99" t="str">
        <f>IF(Income!C907=$K$3,Income!D907,"")</f>
        <v/>
      </c>
      <c r="V1303" s="64" t="str">
        <f>IF(U1303="","",Income!F907)</f>
        <v/>
      </c>
      <c r="W1303" s="109" t="str">
        <f>IF(X1303="","",MAX(W$400:W1302)+1)</f>
        <v/>
      </c>
      <c r="X1303" s="19" t="str">
        <f>IF(Expense!C907=$K$3,Expense!B907,"")</f>
        <v/>
      </c>
      <c r="Y1303" s="20" t="str">
        <f>IF(Expense!C907=$K$3,Expense!D907,"")</f>
        <v/>
      </c>
      <c r="Z1303" s="21" t="str">
        <f>IF(Y1303="","",Expense!F907)</f>
        <v/>
      </c>
      <c r="AA1303" s="23"/>
    </row>
    <row r="1304" spans="19:27" x14ac:dyDescent="0.25">
      <c r="S1304" s="18" t="str">
        <f>IF(T1304="","",MAX(S$400:S1303)+1)</f>
        <v/>
      </c>
      <c r="T1304" s="98" t="str">
        <f>IF(Income!C908=$K$3,Income!B908,"")</f>
        <v/>
      </c>
      <c r="U1304" s="99" t="str">
        <f>IF(Income!C908=$K$3,Income!D908,"")</f>
        <v/>
      </c>
      <c r="V1304" s="64" t="str">
        <f>IF(U1304="","",Income!F908)</f>
        <v/>
      </c>
      <c r="W1304" s="109" t="str">
        <f>IF(X1304="","",MAX(W$400:W1303)+1)</f>
        <v/>
      </c>
      <c r="X1304" s="19" t="str">
        <f>IF(Expense!C908=$K$3,Expense!B908,"")</f>
        <v/>
      </c>
      <c r="Y1304" s="20" t="str">
        <f>IF(Expense!C908=$K$3,Expense!D908,"")</f>
        <v/>
      </c>
      <c r="Z1304" s="21" t="str">
        <f>IF(Y1304="","",Expense!F908)</f>
        <v/>
      </c>
      <c r="AA1304" s="23"/>
    </row>
    <row r="1305" spans="19:27" x14ac:dyDescent="0.25">
      <c r="S1305" s="18" t="str">
        <f>IF(T1305="","",MAX(S$400:S1304)+1)</f>
        <v/>
      </c>
      <c r="T1305" s="98" t="str">
        <f>IF(Income!C909=$K$3,Income!B909,"")</f>
        <v/>
      </c>
      <c r="U1305" s="99" t="str">
        <f>IF(Income!C909=$K$3,Income!D909,"")</f>
        <v/>
      </c>
      <c r="V1305" s="64" t="str">
        <f>IF(U1305="","",Income!F909)</f>
        <v/>
      </c>
      <c r="W1305" s="109" t="str">
        <f>IF(X1305="","",MAX(W$400:W1304)+1)</f>
        <v/>
      </c>
      <c r="X1305" s="19" t="str">
        <f>IF(Expense!C909=$K$3,Expense!B909,"")</f>
        <v/>
      </c>
      <c r="Y1305" s="20" t="str">
        <f>IF(Expense!C909=$K$3,Expense!D909,"")</f>
        <v/>
      </c>
      <c r="Z1305" s="21" t="str">
        <f>IF(Y1305="","",Expense!F909)</f>
        <v/>
      </c>
      <c r="AA1305" s="23"/>
    </row>
    <row r="1306" spans="19:27" x14ac:dyDescent="0.25">
      <c r="S1306" s="18" t="str">
        <f>IF(T1306="","",MAX(S$400:S1305)+1)</f>
        <v/>
      </c>
      <c r="T1306" s="98" t="str">
        <f>IF(Income!C910=$K$3,Income!B910,"")</f>
        <v/>
      </c>
      <c r="U1306" s="99" t="str">
        <f>IF(Income!C910=$K$3,Income!D910,"")</f>
        <v/>
      </c>
      <c r="V1306" s="64" t="str">
        <f>IF(U1306="","",Income!F910)</f>
        <v/>
      </c>
      <c r="W1306" s="109" t="str">
        <f>IF(X1306="","",MAX(W$400:W1305)+1)</f>
        <v/>
      </c>
      <c r="X1306" s="19" t="str">
        <f>IF(Expense!C910=$K$3,Expense!B910,"")</f>
        <v/>
      </c>
      <c r="Y1306" s="20" t="str">
        <f>IF(Expense!C910=$K$3,Expense!D910,"")</f>
        <v/>
      </c>
      <c r="Z1306" s="21" t="str">
        <f>IF(Y1306="","",Expense!F910)</f>
        <v/>
      </c>
      <c r="AA1306" s="23"/>
    </row>
    <row r="1307" spans="19:27" x14ac:dyDescent="0.25">
      <c r="S1307" s="18" t="str">
        <f>IF(T1307="","",MAX(S$400:S1306)+1)</f>
        <v/>
      </c>
      <c r="T1307" s="98" t="str">
        <f>IF(Income!C911=$K$3,Income!B911,"")</f>
        <v/>
      </c>
      <c r="U1307" s="99" t="str">
        <f>IF(Income!C911=$K$3,Income!D911,"")</f>
        <v/>
      </c>
      <c r="V1307" s="64" t="str">
        <f>IF(U1307="","",Income!F911)</f>
        <v/>
      </c>
      <c r="W1307" s="109" t="str">
        <f>IF(X1307="","",MAX(W$400:W1306)+1)</f>
        <v/>
      </c>
      <c r="X1307" s="19" t="str">
        <f>IF(Expense!C911=$K$3,Expense!B911,"")</f>
        <v/>
      </c>
      <c r="Y1307" s="20" t="str">
        <f>IF(Expense!C911=$K$3,Expense!D911,"")</f>
        <v/>
      </c>
      <c r="Z1307" s="21" t="str">
        <f>IF(Y1307="","",Expense!F911)</f>
        <v/>
      </c>
      <c r="AA1307" s="23"/>
    </row>
    <row r="1308" spans="19:27" x14ac:dyDescent="0.25">
      <c r="S1308" s="18" t="str">
        <f>IF(T1308="","",MAX(S$400:S1307)+1)</f>
        <v/>
      </c>
      <c r="T1308" s="98" t="str">
        <f>IF(Income!C912=$K$3,Income!B912,"")</f>
        <v/>
      </c>
      <c r="U1308" s="99" t="str">
        <f>IF(Income!C912=$K$3,Income!D912,"")</f>
        <v/>
      </c>
      <c r="V1308" s="64" t="str">
        <f>IF(U1308="","",Income!F912)</f>
        <v/>
      </c>
      <c r="W1308" s="109" t="str">
        <f>IF(X1308="","",MAX(W$400:W1307)+1)</f>
        <v/>
      </c>
      <c r="X1308" s="19" t="str">
        <f>IF(Expense!C912=$K$3,Expense!B912,"")</f>
        <v/>
      </c>
      <c r="Y1308" s="20" t="str">
        <f>IF(Expense!C912=$K$3,Expense!D912,"")</f>
        <v/>
      </c>
      <c r="Z1308" s="21" t="str">
        <f>IF(Y1308="","",Expense!F912)</f>
        <v/>
      </c>
      <c r="AA1308" s="23"/>
    </row>
    <row r="1309" spans="19:27" x14ac:dyDescent="0.25">
      <c r="S1309" s="18" t="str">
        <f>IF(T1309="","",MAX(S$400:S1308)+1)</f>
        <v/>
      </c>
      <c r="T1309" s="98" t="str">
        <f>IF(Income!C913=$K$3,Income!B913,"")</f>
        <v/>
      </c>
      <c r="U1309" s="99" t="str">
        <f>IF(Income!C913=$K$3,Income!D913,"")</f>
        <v/>
      </c>
      <c r="V1309" s="64" t="str">
        <f>IF(U1309="","",Income!F913)</f>
        <v/>
      </c>
      <c r="W1309" s="109" t="str">
        <f>IF(X1309="","",MAX(W$400:W1308)+1)</f>
        <v/>
      </c>
      <c r="X1309" s="19" t="str">
        <f>IF(Expense!C913=$K$3,Expense!B913,"")</f>
        <v/>
      </c>
      <c r="Y1309" s="20" t="str">
        <f>IF(Expense!C913=$K$3,Expense!D913,"")</f>
        <v/>
      </c>
      <c r="Z1309" s="21" t="str">
        <f>IF(Y1309="","",Expense!F913)</f>
        <v/>
      </c>
      <c r="AA1309" s="23"/>
    </row>
    <row r="1310" spans="19:27" x14ac:dyDescent="0.25">
      <c r="S1310" s="18" t="str">
        <f>IF(T1310="","",MAX(S$400:S1309)+1)</f>
        <v/>
      </c>
      <c r="T1310" s="98" t="str">
        <f>IF(Income!C914=$K$3,Income!B914,"")</f>
        <v/>
      </c>
      <c r="U1310" s="99" t="str">
        <f>IF(Income!C914=$K$3,Income!D914,"")</f>
        <v/>
      </c>
      <c r="V1310" s="64" t="str">
        <f>IF(U1310="","",Income!F914)</f>
        <v/>
      </c>
      <c r="W1310" s="109" t="str">
        <f>IF(X1310="","",MAX(W$400:W1309)+1)</f>
        <v/>
      </c>
      <c r="X1310" s="19" t="str">
        <f>IF(Expense!C914=$K$3,Expense!B914,"")</f>
        <v/>
      </c>
      <c r="Y1310" s="20" t="str">
        <f>IF(Expense!C914=$K$3,Expense!D914,"")</f>
        <v/>
      </c>
      <c r="Z1310" s="21" t="str">
        <f>IF(Y1310="","",Expense!F914)</f>
        <v/>
      </c>
      <c r="AA1310" s="23"/>
    </row>
    <row r="1311" spans="19:27" x14ac:dyDescent="0.25">
      <c r="S1311" s="18" t="str">
        <f>IF(T1311="","",MAX(S$400:S1310)+1)</f>
        <v/>
      </c>
      <c r="T1311" s="98" t="str">
        <f>IF(Income!C915=$K$3,Income!B915,"")</f>
        <v/>
      </c>
      <c r="U1311" s="99" t="str">
        <f>IF(Income!C915=$K$3,Income!D915,"")</f>
        <v/>
      </c>
      <c r="V1311" s="64" t="str">
        <f>IF(U1311="","",Income!F915)</f>
        <v/>
      </c>
      <c r="W1311" s="109" t="str">
        <f>IF(X1311="","",MAX(W$400:W1310)+1)</f>
        <v/>
      </c>
      <c r="X1311" s="19" t="str">
        <f>IF(Expense!C915=$K$3,Expense!B915,"")</f>
        <v/>
      </c>
      <c r="Y1311" s="20" t="str">
        <f>IF(Expense!C915=$K$3,Expense!D915,"")</f>
        <v/>
      </c>
      <c r="Z1311" s="21" t="str">
        <f>IF(Y1311="","",Expense!F915)</f>
        <v/>
      </c>
      <c r="AA1311" s="23"/>
    </row>
    <row r="1312" spans="19:27" x14ac:dyDescent="0.25">
      <c r="S1312" s="18" t="str">
        <f>IF(T1312="","",MAX(S$400:S1311)+1)</f>
        <v/>
      </c>
      <c r="T1312" s="98" t="str">
        <f>IF(Income!C916=$K$3,Income!B916,"")</f>
        <v/>
      </c>
      <c r="U1312" s="99" t="str">
        <f>IF(Income!C916=$K$3,Income!D916,"")</f>
        <v/>
      </c>
      <c r="V1312" s="64" t="str">
        <f>IF(U1312="","",Income!F916)</f>
        <v/>
      </c>
      <c r="W1312" s="109" t="str">
        <f>IF(X1312="","",MAX(W$400:W1311)+1)</f>
        <v/>
      </c>
      <c r="X1312" s="19" t="str">
        <f>IF(Expense!C916=$K$3,Expense!B916,"")</f>
        <v/>
      </c>
      <c r="Y1312" s="20" t="str">
        <f>IF(Expense!C916=$K$3,Expense!D916,"")</f>
        <v/>
      </c>
      <c r="Z1312" s="21" t="str">
        <f>IF(Y1312="","",Expense!F916)</f>
        <v/>
      </c>
      <c r="AA1312" s="23"/>
    </row>
    <row r="1313" spans="19:27" x14ac:dyDescent="0.25">
      <c r="S1313" s="18" t="str">
        <f>IF(T1313="","",MAX(S$400:S1312)+1)</f>
        <v/>
      </c>
      <c r="T1313" s="98" t="str">
        <f>IF(Income!C917=$K$3,Income!B917,"")</f>
        <v/>
      </c>
      <c r="U1313" s="99" t="str">
        <f>IF(Income!C917=$K$3,Income!D917,"")</f>
        <v/>
      </c>
      <c r="V1313" s="64" t="str">
        <f>IF(U1313="","",Income!F917)</f>
        <v/>
      </c>
      <c r="W1313" s="109" t="str">
        <f>IF(X1313="","",MAX(W$400:W1312)+1)</f>
        <v/>
      </c>
      <c r="X1313" s="19" t="str">
        <f>IF(Expense!C917=$K$3,Expense!B917,"")</f>
        <v/>
      </c>
      <c r="Y1313" s="20" t="str">
        <f>IF(Expense!C917=$K$3,Expense!D917,"")</f>
        <v/>
      </c>
      <c r="Z1313" s="21" t="str">
        <f>IF(Y1313="","",Expense!F917)</f>
        <v/>
      </c>
      <c r="AA1313" s="23"/>
    </row>
    <row r="1314" spans="19:27" x14ac:dyDescent="0.25">
      <c r="S1314" s="18" t="str">
        <f>IF(T1314="","",MAX(S$400:S1313)+1)</f>
        <v/>
      </c>
      <c r="T1314" s="98" t="str">
        <f>IF(Income!C918=$K$3,Income!B918,"")</f>
        <v/>
      </c>
      <c r="U1314" s="99" t="str">
        <f>IF(Income!C918=$K$3,Income!D918,"")</f>
        <v/>
      </c>
      <c r="V1314" s="64" t="str">
        <f>IF(U1314="","",Income!F918)</f>
        <v/>
      </c>
      <c r="W1314" s="109" t="str">
        <f>IF(X1314="","",MAX(W$400:W1313)+1)</f>
        <v/>
      </c>
      <c r="X1314" s="19" t="str">
        <f>IF(Expense!C918=$K$3,Expense!B918,"")</f>
        <v/>
      </c>
      <c r="Y1314" s="20" t="str">
        <f>IF(Expense!C918=$K$3,Expense!D918,"")</f>
        <v/>
      </c>
      <c r="Z1314" s="21" t="str">
        <f>IF(Y1314="","",Expense!F918)</f>
        <v/>
      </c>
      <c r="AA1314" s="23"/>
    </row>
    <row r="1315" spans="19:27" x14ac:dyDescent="0.25">
      <c r="S1315" s="18" t="str">
        <f>IF(T1315="","",MAX(S$400:S1314)+1)</f>
        <v/>
      </c>
      <c r="T1315" s="98" t="str">
        <f>IF(Income!C919=$K$3,Income!B919,"")</f>
        <v/>
      </c>
      <c r="U1315" s="99" t="str">
        <f>IF(Income!C919=$K$3,Income!D919,"")</f>
        <v/>
      </c>
      <c r="V1315" s="64" t="str">
        <f>IF(U1315="","",Income!F919)</f>
        <v/>
      </c>
      <c r="W1315" s="109" t="str">
        <f>IF(X1315="","",MAX(W$400:W1314)+1)</f>
        <v/>
      </c>
      <c r="X1315" s="19" t="str">
        <f>IF(Expense!C919=$K$3,Expense!B919,"")</f>
        <v/>
      </c>
      <c r="Y1315" s="20" t="str">
        <f>IF(Expense!C919=$K$3,Expense!D919,"")</f>
        <v/>
      </c>
      <c r="Z1315" s="21" t="str">
        <f>IF(Y1315="","",Expense!F919)</f>
        <v/>
      </c>
      <c r="AA1315" s="23"/>
    </row>
    <row r="1316" spans="19:27" x14ac:dyDescent="0.25">
      <c r="S1316" s="18" t="str">
        <f>IF(T1316="","",MAX(S$400:S1315)+1)</f>
        <v/>
      </c>
      <c r="T1316" s="98" t="str">
        <f>IF(Income!C920=$K$3,Income!B920,"")</f>
        <v/>
      </c>
      <c r="U1316" s="99" t="str">
        <f>IF(Income!C920=$K$3,Income!D920,"")</f>
        <v/>
      </c>
      <c r="V1316" s="64" t="str">
        <f>IF(U1316="","",Income!F920)</f>
        <v/>
      </c>
      <c r="W1316" s="109" t="str">
        <f>IF(X1316="","",MAX(W$400:W1315)+1)</f>
        <v/>
      </c>
      <c r="X1316" s="19" t="str">
        <f>IF(Expense!C920=$K$3,Expense!B920,"")</f>
        <v/>
      </c>
      <c r="Y1316" s="20" t="str">
        <f>IF(Expense!C920=$K$3,Expense!D920,"")</f>
        <v/>
      </c>
      <c r="Z1316" s="21" t="str">
        <f>IF(Y1316="","",Expense!F920)</f>
        <v/>
      </c>
      <c r="AA1316" s="23"/>
    </row>
    <row r="1317" spans="19:27" x14ac:dyDescent="0.25">
      <c r="S1317" s="18" t="str">
        <f>IF(T1317="","",MAX(S$400:S1316)+1)</f>
        <v/>
      </c>
      <c r="T1317" s="98" t="str">
        <f>IF(Income!C921=$K$3,Income!B921,"")</f>
        <v/>
      </c>
      <c r="U1317" s="99" t="str">
        <f>IF(Income!C921=$K$3,Income!D921,"")</f>
        <v/>
      </c>
      <c r="V1317" s="64" t="str">
        <f>IF(U1317="","",Income!F921)</f>
        <v/>
      </c>
      <c r="W1317" s="109" t="str">
        <f>IF(X1317="","",MAX(W$400:W1316)+1)</f>
        <v/>
      </c>
      <c r="X1317" s="19" t="str">
        <f>IF(Expense!C921=$K$3,Expense!B921,"")</f>
        <v/>
      </c>
      <c r="Y1317" s="20" t="str">
        <f>IF(Expense!C921=$K$3,Expense!D921,"")</f>
        <v/>
      </c>
      <c r="Z1317" s="21" t="str">
        <f>IF(Y1317="","",Expense!F921)</f>
        <v/>
      </c>
      <c r="AA1317" s="23"/>
    </row>
    <row r="1318" spans="19:27" x14ac:dyDescent="0.25">
      <c r="S1318" s="18" t="str">
        <f>IF(T1318="","",MAX(S$400:S1317)+1)</f>
        <v/>
      </c>
      <c r="T1318" s="98" t="str">
        <f>IF(Income!C922=$K$3,Income!B922,"")</f>
        <v/>
      </c>
      <c r="U1318" s="99" t="str">
        <f>IF(Income!C922=$K$3,Income!D922,"")</f>
        <v/>
      </c>
      <c r="V1318" s="64" t="str">
        <f>IF(U1318="","",Income!F922)</f>
        <v/>
      </c>
      <c r="W1318" s="109" t="str">
        <f>IF(X1318="","",MAX(W$400:W1317)+1)</f>
        <v/>
      </c>
      <c r="X1318" s="19" t="str">
        <f>IF(Expense!C922=$K$3,Expense!B922,"")</f>
        <v/>
      </c>
      <c r="Y1318" s="20" t="str">
        <f>IF(Expense!C922=$K$3,Expense!D922,"")</f>
        <v/>
      </c>
      <c r="Z1318" s="21" t="str">
        <f>IF(Y1318="","",Expense!F922)</f>
        <v/>
      </c>
      <c r="AA1318" s="23"/>
    </row>
    <row r="1319" spans="19:27" x14ac:dyDescent="0.25">
      <c r="S1319" s="18" t="str">
        <f>IF(T1319="","",MAX(S$400:S1318)+1)</f>
        <v/>
      </c>
      <c r="T1319" s="98" t="str">
        <f>IF(Income!C923=$K$3,Income!B923,"")</f>
        <v/>
      </c>
      <c r="U1319" s="99" t="str">
        <f>IF(Income!C923=$K$3,Income!D923,"")</f>
        <v/>
      </c>
      <c r="V1319" s="64" t="str">
        <f>IF(U1319="","",Income!F923)</f>
        <v/>
      </c>
      <c r="W1319" s="109" t="str">
        <f>IF(X1319="","",MAX(W$400:W1318)+1)</f>
        <v/>
      </c>
      <c r="X1319" s="19" t="str">
        <f>IF(Expense!C923=$K$3,Expense!B923,"")</f>
        <v/>
      </c>
      <c r="Y1319" s="20" t="str">
        <f>IF(Expense!C923=$K$3,Expense!D923,"")</f>
        <v/>
      </c>
      <c r="Z1319" s="21" t="str">
        <f>IF(Y1319="","",Expense!F923)</f>
        <v/>
      </c>
      <c r="AA1319" s="23"/>
    </row>
    <row r="1320" spans="19:27" x14ac:dyDescent="0.25">
      <c r="S1320" s="18" t="str">
        <f>IF(T1320="","",MAX(S$400:S1319)+1)</f>
        <v/>
      </c>
      <c r="T1320" s="98" t="str">
        <f>IF(Income!C924=$K$3,Income!B924,"")</f>
        <v/>
      </c>
      <c r="U1320" s="99" t="str">
        <f>IF(Income!C924=$K$3,Income!D924,"")</f>
        <v/>
      </c>
      <c r="V1320" s="64" t="str">
        <f>IF(U1320="","",Income!F924)</f>
        <v/>
      </c>
      <c r="W1320" s="109" t="str">
        <f>IF(X1320="","",MAX(W$400:W1319)+1)</f>
        <v/>
      </c>
      <c r="X1320" s="19" t="str">
        <f>IF(Expense!C924=$K$3,Expense!B924,"")</f>
        <v/>
      </c>
      <c r="Y1320" s="20" t="str">
        <f>IF(Expense!C924=$K$3,Expense!D924,"")</f>
        <v/>
      </c>
      <c r="Z1320" s="21" t="str">
        <f>IF(Y1320="","",Expense!F924)</f>
        <v/>
      </c>
      <c r="AA1320" s="23"/>
    </row>
    <row r="1321" spans="19:27" x14ac:dyDescent="0.25">
      <c r="S1321" s="18" t="str">
        <f>IF(T1321="","",MAX(S$400:S1320)+1)</f>
        <v/>
      </c>
      <c r="T1321" s="98" t="str">
        <f>IF(Income!C925=$K$3,Income!B925,"")</f>
        <v/>
      </c>
      <c r="U1321" s="99" t="str">
        <f>IF(Income!C925=$K$3,Income!D925,"")</f>
        <v/>
      </c>
      <c r="V1321" s="64" t="str">
        <f>IF(U1321="","",Income!F925)</f>
        <v/>
      </c>
      <c r="W1321" s="109" t="str">
        <f>IF(X1321="","",MAX(W$400:W1320)+1)</f>
        <v/>
      </c>
      <c r="X1321" s="19" t="str">
        <f>IF(Expense!C925=$K$3,Expense!B925,"")</f>
        <v/>
      </c>
      <c r="Y1321" s="20" t="str">
        <f>IF(Expense!C925=$K$3,Expense!D925,"")</f>
        <v/>
      </c>
      <c r="Z1321" s="21" t="str">
        <f>IF(Y1321="","",Expense!F925)</f>
        <v/>
      </c>
      <c r="AA1321" s="23"/>
    </row>
    <row r="1322" spans="19:27" x14ac:dyDescent="0.25">
      <c r="S1322" s="18" t="str">
        <f>IF(T1322="","",MAX(S$400:S1321)+1)</f>
        <v/>
      </c>
      <c r="T1322" s="98" t="str">
        <f>IF(Income!C926=$K$3,Income!B926,"")</f>
        <v/>
      </c>
      <c r="U1322" s="99" t="str">
        <f>IF(Income!C926=$K$3,Income!D926,"")</f>
        <v/>
      </c>
      <c r="V1322" s="64" t="str">
        <f>IF(U1322="","",Income!F926)</f>
        <v/>
      </c>
      <c r="W1322" s="109" t="str">
        <f>IF(X1322="","",MAX(W$400:W1321)+1)</f>
        <v/>
      </c>
      <c r="X1322" s="19" t="str">
        <f>IF(Expense!C926=$K$3,Expense!B926,"")</f>
        <v/>
      </c>
      <c r="Y1322" s="20" t="str">
        <f>IF(Expense!C926=$K$3,Expense!D926,"")</f>
        <v/>
      </c>
      <c r="Z1322" s="21" t="str">
        <f>IF(Y1322="","",Expense!F926)</f>
        <v/>
      </c>
      <c r="AA1322" s="23"/>
    </row>
    <row r="1323" spans="19:27" x14ac:dyDescent="0.25">
      <c r="S1323" s="18" t="str">
        <f>IF(T1323="","",MAX(S$400:S1322)+1)</f>
        <v/>
      </c>
      <c r="T1323" s="98" t="str">
        <f>IF(Income!C927=$K$3,Income!B927,"")</f>
        <v/>
      </c>
      <c r="U1323" s="99" t="str">
        <f>IF(Income!C927=$K$3,Income!D927,"")</f>
        <v/>
      </c>
      <c r="V1323" s="64" t="str">
        <f>IF(U1323="","",Income!F927)</f>
        <v/>
      </c>
      <c r="W1323" s="109" t="str">
        <f>IF(X1323="","",MAX(W$400:W1322)+1)</f>
        <v/>
      </c>
      <c r="X1323" s="19" t="str">
        <f>IF(Expense!C927=$K$3,Expense!B927,"")</f>
        <v/>
      </c>
      <c r="Y1323" s="20" t="str">
        <f>IF(Expense!C927=$K$3,Expense!D927,"")</f>
        <v/>
      </c>
      <c r="Z1323" s="21" t="str">
        <f>IF(Y1323="","",Expense!F927)</f>
        <v/>
      </c>
      <c r="AA1323" s="23"/>
    </row>
    <row r="1324" spans="19:27" x14ac:dyDescent="0.25">
      <c r="S1324" s="18" t="str">
        <f>IF(T1324="","",MAX(S$400:S1323)+1)</f>
        <v/>
      </c>
      <c r="T1324" s="98" t="str">
        <f>IF(Income!C928=$K$3,Income!B928,"")</f>
        <v/>
      </c>
      <c r="U1324" s="99" t="str">
        <f>IF(Income!C928=$K$3,Income!D928,"")</f>
        <v/>
      </c>
      <c r="V1324" s="64" t="str">
        <f>IF(U1324="","",Income!F928)</f>
        <v/>
      </c>
      <c r="W1324" s="109" t="str">
        <f>IF(X1324="","",MAX(W$400:W1323)+1)</f>
        <v/>
      </c>
      <c r="X1324" s="19" t="str">
        <f>IF(Expense!C928=$K$3,Expense!B928,"")</f>
        <v/>
      </c>
      <c r="Y1324" s="20" t="str">
        <f>IF(Expense!C928=$K$3,Expense!D928,"")</f>
        <v/>
      </c>
      <c r="Z1324" s="21" t="str">
        <f>IF(Y1324="","",Expense!F928)</f>
        <v/>
      </c>
      <c r="AA1324" s="23"/>
    </row>
    <row r="1325" spans="19:27" x14ac:dyDescent="0.25">
      <c r="S1325" s="18" t="str">
        <f>IF(T1325="","",MAX(S$400:S1324)+1)</f>
        <v/>
      </c>
      <c r="T1325" s="98" t="str">
        <f>IF(Income!C929=$K$3,Income!B929,"")</f>
        <v/>
      </c>
      <c r="U1325" s="99" t="str">
        <f>IF(Income!C929=$K$3,Income!D929,"")</f>
        <v/>
      </c>
      <c r="V1325" s="64" t="str">
        <f>IF(U1325="","",Income!F929)</f>
        <v/>
      </c>
      <c r="W1325" s="109" t="str">
        <f>IF(X1325="","",MAX(W$400:W1324)+1)</f>
        <v/>
      </c>
      <c r="X1325" s="19" t="str">
        <f>IF(Expense!C929=$K$3,Expense!B929,"")</f>
        <v/>
      </c>
      <c r="Y1325" s="20" t="str">
        <f>IF(Expense!C929=$K$3,Expense!D929,"")</f>
        <v/>
      </c>
      <c r="Z1325" s="21" t="str">
        <f>IF(Y1325="","",Expense!F929)</f>
        <v/>
      </c>
      <c r="AA1325" s="23"/>
    </row>
    <row r="1326" spans="19:27" x14ac:dyDescent="0.25">
      <c r="S1326" s="18" t="str">
        <f>IF(T1326="","",MAX(S$400:S1325)+1)</f>
        <v/>
      </c>
      <c r="T1326" s="98" t="str">
        <f>IF(Income!C930=$K$3,Income!B930,"")</f>
        <v/>
      </c>
      <c r="U1326" s="99" t="str">
        <f>IF(Income!C930=$K$3,Income!D930,"")</f>
        <v/>
      </c>
      <c r="V1326" s="64" t="str">
        <f>IF(U1326="","",Income!F930)</f>
        <v/>
      </c>
      <c r="W1326" s="109" t="str">
        <f>IF(X1326="","",MAX(W$400:W1325)+1)</f>
        <v/>
      </c>
      <c r="X1326" s="19" t="str">
        <f>IF(Expense!C930=$K$3,Expense!B930,"")</f>
        <v/>
      </c>
      <c r="Y1326" s="20" t="str">
        <f>IF(Expense!C930=$K$3,Expense!D930,"")</f>
        <v/>
      </c>
      <c r="Z1326" s="21" t="str">
        <f>IF(Y1326="","",Expense!F930)</f>
        <v/>
      </c>
      <c r="AA1326" s="23"/>
    </row>
    <row r="1327" spans="19:27" x14ac:dyDescent="0.25">
      <c r="S1327" s="18" t="str">
        <f>IF(T1327="","",MAX(S$400:S1326)+1)</f>
        <v/>
      </c>
      <c r="T1327" s="98" t="str">
        <f>IF(Income!C931=$K$3,Income!B931,"")</f>
        <v/>
      </c>
      <c r="U1327" s="99" t="str">
        <f>IF(Income!C931=$K$3,Income!D931,"")</f>
        <v/>
      </c>
      <c r="V1327" s="64" t="str">
        <f>IF(U1327="","",Income!F931)</f>
        <v/>
      </c>
      <c r="W1327" s="109" t="str">
        <f>IF(X1327="","",MAX(W$400:W1326)+1)</f>
        <v/>
      </c>
      <c r="X1327" s="19" t="str">
        <f>IF(Expense!C931=$K$3,Expense!B931,"")</f>
        <v/>
      </c>
      <c r="Y1327" s="20" t="str">
        <f>IF(Expense!C931=$K$3,Expense!D931,"")</f>
        <v/>
      </c>
      <c r="Z1327" s="21" t="str">
        <f>IF(Y1327="","",Expense!F931)</f>
        <v/>
      </c>
      <c r="AA1327" s="23"/>
    </row>
    <row r="1328" spans="19:27" x14ac:dyDescent="0.25">
      <c r="S1328" s="18" t="str">
        <f>IF(T1328="","",MAX(S$400:S1327)+1)</f>
        <v/>
      </c>
      <c r="T1328" s="98" t="str">
        <f>IF(Income!C932=$K$3,Income!B932,"")</f>
        <v/>
      </c>
      <c r="U1328" s="99" t="str">
        <f>IF(Income!C932=$K$3,Income!D932,"")</f>
        <v/>
      </c>
      <c r="V1328" s="64" t="str">
        <f>IF(U1328="","",Income!F932)</f>
        <v/>
      </c>
      <c r="W1328" s="109" t="str">
        <f>IF(X1328="","",MAX(W$400:W1327)+1)</f>
        <v/>
      </c>
      <c r="X1328" s="19" t="str">
        <f>IF(Expense!C932=$K$3,Expense!B932,"")</f>
        <v/>
      </c>
      <c r="Y1328" s="20" t="str">
        <f>IF(Expense!C932=$K$3,Expense!D932,"")</f>
        <v/>
      </c>
      <c r="Z1328" s="21" t="str">
        <f>IF(Y1328="","",Expense!F932)</f>
        <v/>
      </c>
      <c r="AA1328" s="23"/>
    </row>
    <row r="1329" spans="19:27" x14ac:dyDescent="0.25">
      <c r="S1329" s="18" t="str">
        <f>IF(T1329="","",MAX(S$400:S1328)+1)</f>
        <v/>
      </c>
      <c r="T1329" s="98" t="str">
        <f>IF(Income!C933=$K$3,Income!B933,"")</f>
        <v/>
      </c>
      <c r="U1329" s="99" t="str">
        <f>IF(Income!C933=$K$3,Income!D933,"")</f>
        <v/>
      </c>
      <c r="V1329" s="64" t="str">
        <f>IF(U1329="","",Income!F933)</f>
        <v/>
      </c>
      <c r="W1329" s="109" t="str">
        <f>IF(X1329="","",MAX(W$400:W1328)+1)</f>
        <v/>
      </c>
      <c r="X1329" s="19" t="str">
        <f>IF(Expense!C933=$K$3,Expense!B933,"")</f>
        <v/>
      </c>
      <c r="Y1329" s="20" t="str">
        <f>IF(Expense!C933=$K$3,Expense!D933,"")</f>
        <v/>
      </c>
      <c r="Z1329" s="21" t="str">
        <f>IF(Y1329="","",Expense!F933)</f>
        <v/>
      </c>
      <c r="AA1329" s="23"/>
    </row>
    <row r="1330" spans="19:27" x14ac:dyDescent="0.25">
      <c r="S1330" s="18" t="str">
        <f>IF(T1330="","",MAX(S$400:S1329)+1)</f>
        <v/>
      </c>
      <c r="T1330" s="98" t="str">
        <f>IF(Income!C934=$K$3,Income!B934,"")</f>
        <v/>
      </c>
      <c r="U1330" s="99" t="str">
        <f>IF(Income!C934=$K$3,Income!D934,"")</f>
        <v/>
      </c>
      <c r="V1330" s="64" t="str">
        <f>IF(U1330="","",Income!F934)</f>
        <v/>
      </c>
      <c r="W1330" s="109" t="str">
        <f>IF(X1330="","",MAX(W$400:W1329)+1)</f>
        <v/>
      </c>
      <c r="X1330" s="19" t="str">
        <f>IF(Expense!C934=$K$3,Expense!B934,"")</f>
        <v/>
      </c>
      <c r="Y1330" s="20" t="str">
        <f>IF(Expense!C934=$K$3,Expense!D934,"")</f>
        <v/>
      </c>
      <c r="Z1330" s="21" t="str">
        <f>IF(Y1330="","",Expense!F934)</f>
        <v/>
      </c>
      <c r="AA1330" s="23"/>
    </row>
    <row r="1331" spans="19:27" x14ac:dyDescent="0.25">
      <c r="S1331" s="18" t="str">
        <f>IF(T1331="","",MAX(S$400:S1330)+1)</f>
        <v/>
      </c>
      <c r="T1331" s="98" t="str">
        <f>IF(Income!C935=$K$3,Income!B935,"")</f>
        <v/>
      </c>
      <c r="U1331" s="99" t="str">
        <f>IF(Income!C935=$K$3,Income!D935,"")</f>
        <v/>
      </c>
      <c r="V1331" s="64" t="str">
        <f>IF(U1331="","",Income!F935)</f>
        <v/>
      </c>
      <c r="W1331" s="109" t="str">
        <f>IF(X1331="","",MAX(W$400:W1330)+1)</f>
        <v/>
      </c>
      <c r="X1331" s="19" t="str">
        <f>IF(Expense!C935=$K$3,Expense!B935,"")</f>
        <v/>
      </c>
      <c r="Y1331" s="20" t="str">
        <f>IF(Expense!C935=$K$3,Expense!D935,"")</f>
        <v/>
      </c>
      <c r="Z1331" s="21" t="str">
        <f>IF(Y1331="","",Expense!F935)</f>
        <v/>
      </c>
      <c r="AA1331" s="23"/>
    </row>
    <row r="1332" spans="19:27" x14ac:dyDescent="0.25">
      <c r="S1332" s="18" t="str">
        <f>IF(T1332="","",MAX(S$400:S1331)+1)</f>
        <v/>
      </c>
      <c r="T1332" s="98" t="str">
        <f>IF(Income!C936=$K$3,Income!B936,"")</f>
        <v/>
      </c>
      <c r="U1332" s="99" t="str">
        <f>IF(Income!C936=$K$3,Income!D936,"")</f>
        <v/>
      </c>
      <c r="V1332" s="64" t="str">
        <f>IF(U1332="","",Income!F936)</f>
        <v/>
      </c>
      <c r="W1332" s="109" t="str">
        <f>IF(X1332="","",MAX(W$400:W1331)+1)</f>
        <v/>
      </c>
      <c r="X1332" s="19" t="str">
        <f>IF(Expense!C936=$K$3,Expense!B936,"")</f>
        <v/>
      </c>
      <c r="Y1332" s="20" t="str">
        <f>IF(Expense!C936=$K$3,Expense!D936,"")</f>
        <v/>
      </c>
      <c r="Z1332" s="21" t="str">
        <f>IF(Y1332="","",Expense!F936)</f>
        <v/>
      </c>
      <c r="AA1332" s="23"/>
    </row>
    <row r="1333" spans="19:27" x14ac:dyDescent="0.25">
      <c r="S1333" s="18" t="str">
        <f>IF(T1333="","",MAX(S$400:S1332)+1)</f>
        <v/>
      </c>
      <c r="T1333" s="98" t="str">
        <f>IF(Income!C937=$K$3,Income!B937,"")</f>
        <v/>
      </c>
      <c r="U1333" s="99" t="str">
        <f>IF(Income!C937=$K$3,Income!D937,"")</f>
        <v/>
      </c>
      <c r="V1333" s="64" t="str">
        <f>IF(U1333="","",Income!F937)</f>
        <v/>
      </c>
      <c r="W1333" s="109" t="str">
        <f>IF(X1333="","",MAX(W$400:W1332)+1)</f>
        <v/>
      </c>
      <c r="X1333" s="19" t="str">
        <f>IF(Expense!C937=$K$3,Expense!B937,"")</f>
        <v/>
      </c>
      <c r="Y1333" s="20" t="str">
        <f>IF(Expense!C937=$K$3,Expense!D937,"")</f>
        <v/>
      </c>
      <c r="Z1333" s="21" t="str">
        <f>IF(Y1333="","",Expense!F937)</f>
        <v/>
      </c>
      <c r="AA1333" s="23"/>
    </row>
    <row r="1334" spans="19:27" x14ac:dyDescent="0.25">
      <c r="S1334" s="18" t="str">
        <f>IF(T1334="","",MAX(S$400:S1333)+1)</f>
        <v/>
      </c>
      <c r="T1334" s="98" t="str">
        <f>IF(Income!C938=$K$3,Income!B938,"")</f>
        <v/>
      </c>
      <c r="U1334" s="99" t="str">
        <f>IF(Income!C938=$K$3,Income!D938,"")</f>
        <v/>
      </c>
      <c r="V1334" s="64" t="str">
        <f>IF(U1334="","",Income!F938)</f>
        <v/>
      </c>
      <c r="W1334" s="109" t="str">
        <f>IF(X1334="","",MAX(W$400:W1333)+1)</f>
        <v/>
      </c>
      <c r="X1334" s="19" t="str">
        <f>IF(Expense!C938=$K$3,Expense!B938,"")</f>
        <v/>
      </c>
      <c r="Y1334" s="20" t="str">
        <f>IF(Expense!C938=$K$3,Expense!D938,"")</f>
        <v/>
      </c>
      <c r="Z1334" s="21" t="str">
        <f>IF(Y1334="","",Expense!F938)</f>
        <v/>
      </c>
      <c r="AA1334" s="23"/>
    </row>
    <row r="1335" spans="19:27" x14ac:dyDescent="0.25">
      <c r="S1335" s="18" t="str">
        <f>IF(T1335="","",MAX(S$400:S1334)+1)</f>
        <v/>
      </c>
      <c r="T1335" s="98" t="str">
        <f>IF(Income!C939=$K$3,Income!B939,"")</f>
        <v/>
      </c>
      <c r="U1335" s="99" t="str">
        <f>IF(Income!C939=$K$3,Income!D939,"")</f>
        <v/>
      </c>
      <c r="V1335" s="64" t="str">
        <f>IF(U1335="","",Income!F939)</f>
        <v/>
      </c>
      <c r="W1335" s="109" t="str">
        <f>IF(X1335="","",MAX(W$400:W1334)+1)</f>
        <v/>
      </c>
      <c r="X1335" s="19" t="str">
        <f>IF(Expense!C939=$K$3,Expense!B939,"")</f>
        <v/>
      </c>
      <c r="Y1335" s="20" t="str">
        <f>IF(Expense!C939=$K$3,Expense!D939,"")</f>
        <v/>
      </c>
      <c r="Z1335" s="21" t="str">
        <f>IF(Y1335="","",Expense!F939)</f>
        <v/>
      </c>
      <c r="AA1335" s="23"/>
    </row>
    <row r="1336" spans="19:27" x14ac:dyDescent="0.25">
      <c r="S1336" s="18" t="str">
        <f>IF(T1336="","",MAX(S$400:S1335)+1)</f>
        <v/>
      </c>
      <c r="T1336" s="98" t="str">
        <f>IF(Income!C940=$K$3,Income!B940,"")</f>
        <v/>
      </c>
      <c r="U1336" s="99" t="str">
        <f>IF(Income!C940=$K$3,Income!D940,"")</f>
        <v/>
      </c>
      <c r="V1336" s="64" t="str">
        <f>IF(U1336="","",Income!F940)</f>
        <v/>
      </c>
      <c r="W1336" s="109" t="str">
        <f>IF(X1336="","",MAX(W$400:W1335)+1)</f>
        <v/>
      </c>
      <c r="X1336" s="19" t="str">
        <f>IF(Expense!C940=$K$3,Expense!B940,"")</f>
        <v/>
      </c>
      <c r="Y1336" s="20" t="str">
        <f>IF(Expense!C940=$K$3,Expense!D940,"")</f>
        <v/>
      </c>
      <c r="Z1336" s="21" t="str">
        <f>IF(Y1336="","",Expense!F940)</f>
        <v/>
      </c>
      <c r="AA1336" s="23"/>
    </row>
    <row r="1337" spans="19:27" x14ac:dyDescent="0.25">
      <c r="S1337" s="18" t="str">
        <f>IF(T1337="","",MAX(S$400:S1336)+1)</f>
        <v/>
      </c>
      <c r="T1337" s="98" t="str">
        <f>IF(Income!C941=$K$3,Income!B941,"")</f>
        <v/>
      </c>
      <c r="U1337" s="99" t="str">
        <f>IF(Income!C941=$K$3,Income!D941,"")</f>
        <v/>
      </c>
      <c r="V1337" s="64" t="str">
        <f>IF(U1337="","",Income!F941)</f>
        <v/>
      </c>
      <c r="W1337" s="109" t="str">
        <f>IF(X1337="","",MAX(W$400:W1336)+1)</f>
        <v/>
      </c>
      <c r="X1337" s="19" t="str">
        <f>IF(Expense!C941=$K$3,Expense!B941,"")</f>
        <v/>
      </c>
      <c r="Y1337" s="20" t="str">
        <f>IF(Expense!C941=$K$3,Expense!D941,"")</f>
        <v/>
      </c>
      <c r="Z1337" s="21" t="str">
        <f>IF(Y1337="","",Expense!F941)</f>
        <v/>
      </c>
      <c r="AA1337" s="23"/>
    </row>
    <row r="1338" spans="19:27" x14ac:dyDescent="0.25">
      <c r="S1338" s="18" t="str">
        <f>IF(T1338="","",MAX(S$400:S1337)+1)</f>
        <v/>
      </c>
      <c r="T1338" s="98" t="str">
        <f>IF(Income!C942=$K$3,Income!B942,"")</f>
        <v/>
      </c>
      <c r="U1338" s="99" t="str">
        <f>IF(Income!C942=$K$3,Income!D942,"")</f>
        <v/>
      </c>
      <c r="V1338" s="64" t="str">
        <f>IF(U1338="","",Income!F942)</f>
        <v/>
      </c>
      <c r="W1338" s="109" t="str">
        <f>IF(X1338="","",MAX(W$400:W1337)+1)</f>
        <v/>
      </c>
      <c r="X1338" s="19" t="str">
        <f>IF(Expense!C942=$K$3,Expense!B942,"")</f>
        <v/>
      </c>
      <c r="Y1338" s="20" t="str">
        <f>IF(Expense!C942=$K$3,Expense!D942,"")</f>
        <v/>
      </c>
      <c r="Z1338" s="21" t="str">
        <f>IF(Y1338="","",Expense!F942)</f>
        <v/>
      </c>
      <c r="AA1338" s="23"/>
    </row>
    <row r="1339" spans="19:27" x14ac:dyDescent="0.25">
      <c r="S1339" s="18" t="str">
        <f>IF(T1339="","",MAX(S$400:S1338)+1)</f>
        <v/>
      </c>
      <c r="T1339" s="98" t="str">
        <f>IF(Income!C943=$K$3,Income!B943,"")</f>
        <v/>
      </c>
      <c r="U1339" s="99" t="str">
        <f>IF(Income!C943=$K$3,Income!D943,"")</f>
        <v/>
      </c>
      <c r="V1339" s="64" t="str">
        <f>IF(U1339="","",Income!F943)</f>
        <v/>
      </c>
      <c r="W1339" s="109" t="str">
        <f>IF(X1339="","",MAX(W$400:W1338)+1)</f>
        <v/>
      </c>
      <c r="X1339" s="19" t="str">
        <f>IF(Expense!C943=$K$3,Expense!B943,"")</f>
        <v/>
      </c>
      <c r="Y1339" s="20" t="str">
        <f>IF(Expense!C943=$K$3,Expense!D943,"")</f>
        <v/>
      </c>
      <c r="Z1339" s="21" t="str">
        <f>IF(Y1339="","",Expense!F943)</f>
        <v/>
      </c>
      <c r="AA1339" s="23"/>
    </row>
    <row r="1340" spans="19:27" x14ac:dyDescent="0.25">
      <c r="S1340" s="18" t="str">
        <f>IF(T1340="","",MAX(S$400:S1339)+1)</f>
        <v/>
      </c>
      <c r="T1340" s="98" t="str">
        <f>IF(Income!C944=$K$3,Income!B944,"")</f>
        <v/>
      </c>
      <c r="U1340" s="99" t="str">
        <f>IF(Income!C944=$K$3,Income!D944,"")</f>
        <v/>
      </c>
      <c r="V1340" s="64" t="str">
        <f>IF(U1340="","",Income!F944)</f>
        <v/>
      </c>
      <c r="W1340" s="109" t="str">
        <f>IF(X1340="","",MAX(W$400:W1339)+1)</f>
        <v/>
      </c>
      <c r="X1340" s="19" t="str">
        <f>IF(Expense!C944=$K$3,Expense!B944,"")</f>
        <v/>
      </c>
      <c r="Y1340" s="20" t="str">
        <f>IF(Expense!C944=$K$3,Expense!D944,"")</f>
        <v/>
      </c>
      <c r="Z1340" s="21" t="str">
        <f>IF(Y1340="","",Expense!F944)</f>
        <v/>
      </c>
      <c r="AA1340" s="23"/>
    </row>
    <row r="1341" spans="19:27" x14ac:dyDescent="0.25">
      <c r="S1341" s="18" t="str">
        <f>IF(T1341="","",MAX(S$400:S1340)+1)</f>
        <v/>
      </c>
      <c r="T1341" s="98" t="str">
        <f>IF(Income!C945=$K$3,Income!B945,"")</f>
        <v/>
      </c>
      <c r="U1341" s="99" t="str">
        <f>IF(Income!C945=$K$3,Income!D945,"")</f>
        <v/>
      </c>
      <c r="V1341" s="64" t="str">
        <f>IF(U1341="","",Income!F945)</f>
        <v/>
      </c>
      <c r="W1341" s="109" t="str">
        <f>IF(X1341="","",MAX(W$400:W1340)+1)</f>
        <v/>
      </c>
      <c r="X1341" s="19" t="str">
        <f>IF(Expense!C945=$K$3,Expense!B945,"")</f>
        <v/>
      </c>
      <c r="Y1341" s="20" t="str">
        <f>IF(Expense!C945=$K$3,Expense!D945,"")</f>
        <v/>
      </c>
      <c r="Z1341" s="21" t="str">
        <f>IF(Y1341="","",Expense!F945)</f>
        <v/>
      </c>
      <c r="AA1341" s="23"/>
    </row>
    <row r="1342" spans="19:27" x14ac:dyDescent="0.25">
      <c r="S1342" s="18" t="str">
        <f>IF(T1342="","",MAX(S$400:S1341)+1)</f>
        <v/>
      </c>
      <c r="T1342" s="98" t="str">
        <f>IF(Income!C946=$K$3,Income!B946,"")</f>
        <v/>
      </c>
      <c r="U1342" s="99" t="str">
        <f>IF(Income!C946=$K$3,Income!D946,"")</f>
        <v/>
      </c>
      <c r="V1342" s="64" t="str">
        <f>IF(U1342="","",Income!F946)</f>
        <v/>
      </c>
      <c r="W1342" s="109" t="str">
        <f>IF(X1342="","",MAX(W$400:W1341)+1)</f>
        <v/>
      </c>
      <c r="X1342" s="19" t="str">
        <f>IF(Expense!C946=$K$3,Expense!B946,"")</f>
        <v/>
      </c>
      <c r="Y1342" s="20" t="str">
        <f>IF(Expense!C946=$K$3,Expense!D946,"")</f>
        <v/>
      </c>
      <c r="Z1342" s="21" t="str">
        <f>IF(Y1342="","",Expense!F946)</f>
        <v/>
      </c>
      <c r="AA1342" s="23"/>
    </row>
    <row r="1343" spans="19:27" x14ac:dyDescent="0.25">
      <c r="S1343" s="18" t="str">
        <f>IF(T1343="","",MAX(S$400:S1342)+1)</f>
        <v/>
      </c>
      <c r="T1343" s="98" t="str">
        <f>IF(Income!C947=$K$3,Income!B947,"")</f>
        <v/>
      </c>
      <c r="U1343" s="99" t="str">
        <f>IF(Income!C947=$K$3,Income!D947,"")</f>
        <v/>
      </c>
      <c r="V1343" s="64" t="str">
        <f>IF(U1343="","",Income!F947)</f>
        <v/>
      </c>
      <c r="W1343" s="109" t="str">
        <f>IF(X1343="","",MAX(W$400:W1342)+1)</f>
        <v/>
      </c>
      <c r="X1343" s="19" t="str">
        <f>IF(Expense!C947=$K$3,Expense!B947,"")</f>
        <v/>
      </c>
      <c r="Y1343" s="20" t="str">
        <f>IF(Expense!C947=$K$3,Expense!D947,"")</f>
        <v/>
      </c>
      <c r="Z1343" s="21" t="str">
        <f>IF(Y1343="","",Expense!F947)</f>
        <v/>
      </c>
      <c r="AA1343" s="23"/>
    </row>
    <row r="1344" spans="19:27" x14ac:dyDescent="0.25">
      <c r="S1344" s="18" t="str">
        <f>IF(T1344="","",MAX(S$400:S1343)+1)</f>
        <v/>
      </c>
      <c r="T1344" s="98" t="str">
        <f>IF(Income!C948=$K$3,Income!B948,"")</f>
        <v/>
      </c>
      <c r="U1344" s="99" t="str">
        <f>IF(Income!C948=$K$3,Income!D948,"")</f>
        <v/>
      </c>
      <c r="V1344" s="64" t="str">
        <f>IF(U1344="","",Income!F948)</f>
        <v/>
      </c>
      <c r="W1344" s="109" t="str">
        <f>IF(X1344="","",MAX(W$400:W1343)+1)</f>
        <v/>
      </c>
      <c r="X1344" s="19" t="str">
        <f>IF(Expense!C948=$K$3,Expense!B948,"")</f>
        <v/>
      </c>
      <c r="Y1344" s="20" t="str">
        <f>IF(Expense!C948=$K$3,Expense!D948,"")</f>
        <v/>
      </c>
      <c r="Z1344" s="21" t="str">
        <f>IF(Y1344="","",Expense!F948)</f>
        <v/>
      </c>
      <c r="AA1344" s="23"/>
    </row>
    <row r="1345" spans="19:27" x14ac:dyDescent="0.25">
      <c r="S1345" s="18" t="str">
        <f>IF(T1345="","",MAX(S$400:S1344)+1)</f>
        <v/>
      </c>
      <c r="T1345" s="98" t="str">
        <f>IF(Income!C949=$K$3,Income!B949,"")</f>
        <v/>
      </c>
      <c r="U1345" s="99" t="str">
        <f>IF(Income!C949=$K$3,Income!D949,"")</f>
        <v/>
      </c>
      <c r="V1345" s="64" t="str">
        <f>IF(U1345="","",Income!F949)</f>
        <v/>
      </c>
      <c r="W1345" s="109" t="str">
        <f>IF(X1345="","",MAX(W$400:W1344)+1)</f>
        <v/>
      </c>
      <c r="X1345" s="19" t="str">
        <f>IF(Expense!C949=$K$3,Expense!B949,"")</f>
        <v/>
      </c>
      <c r="Y1345" s="20" t="str">
        <f>IF(Expense!C949=$K$3,Expense!D949,"")</f>
        <v/>
      </c>
      <c r="Z1345" s="21" t="str">
        <f>IF(Y1345="","",Expense!F949)</f>
        <v/>
      </c>
      <c r="AA1345" s="23"/>
    </row>
    <row r="1346" spans="19:27" x14ac:dyDescent="0.25">
      <c r="S1346" s="18" t="str">
        <f>IF(T1346="","",MAX(S$400:S1345)+1)</f>
        <v/>
      </c>
      <c r="T1346" s="98" t="str">
        <f>IF(Income!C950=$K$3,Income!B950,"")</f>
        <v/>
      </c>
      <c r="U1346" s="99" t="str">
        <f>IF(Income!C950=$K$3,Income!D950,"")</f>
        <v/>
      </c>
      <c r="V1346" s="64" t="str">
        <f>IF(U1346="","",Income!F950)</f>
        <v/>
      </c>
      <c r="W1346" s="109" t="str">
        <f>IF(X1346="","",MAX(W$400:W1345)+1)</f>
        <v/>
      </c>
      <c r="X1346" s="19" t="str">
        <f>IF(Expense!C950=$K$3,Expense!B950,"")</f>
        <v/>
      </c>
      <c r="Y1346" s="20" t="str">
        <f>IF(Expense!C950=$K$3,Expense!D950,"")</f>
        <v/>
      </c>
      <c r="Z1346" s="21" t="str">
        <f>IF(Y1346="","",Expense!F950)</f>
        <v/>
      </c>
      <c r="AA1346" s="23"/>
    </row>
    <row r="1347" spans="19:27" x14ac:dyDescent="0.25">
      <c r="S1347" s="18" t="str">
        <f>IF(T1347="","",MAX(S$400:S1346)+1)</f>
        <v/>
      </c>
      <c r="T1347" s="98" t="str">
        <f>IF(Income!C951=$K$3,Income!B951,"")</f>
        <v/>
      </c>
      <c r="U1347" s="99" t="str">
        <f>IF(Income!C951=$K$3,Income!D951,"")</f>
        <v/>
      </c>
      <c r="V1347" s="64" t="str">
        <f>IF(U1347="","",Income!F951)</f>
        <v/>
      </c>
      <c r="W1347" s="109" t="str">
        <f>IF(X1347="","",MAX(W$400:W1346)+1)</f>
        <v/>
      </c>
      <c r="X1347" s="19" t="str">
        <f>IF(Expense!C951=$K$3,Expense!B951,"")</f>
        <v/>
      </c>
      <c r="Y1347" s="20" t="str">
        <f>IF(Expense!C951=$K$3,Expense!D951,"")</f>
        <v/>
      </c>
      <c r="Z1347" s="21" t="str">
        <f>IF(Y1347="","",Expense!F951)</f>
        <v/>
      </c>
      <c r="AA1347" s="23"/>
    </row>
    <row r="1348" spans="19:27" x14ac:dyDescent="0.25">
      <c r="S1348" s="18" t="str">
        <f>IF(T1348="","",MAX(S$400:S1347)+1)</f>
        <v/>
      </c>
      <c r="T1348" s="98" t="str">
        <f>IF(Income!C952=$K$3,Income!B952,"")</f>
        <v/>
      </c>
      <c r="U1348" s="99" t="str">
        <f>IF(Income!C952=$K$3,Income!D952,"")</f>
        <v/>
      </c>
      <c r="V1348" s="64" t="str">
        <f>IF(U1348="","",Income!F952)</f>
        <v/>
      </c>
      <c r="W1348" s="109" t="str">
        <f>IF(X1348="","",MAX(W$400:W1347)+1)</f>
        <v/>
      </c>
      <c r="X1348" s="19" t="str">
        <f>IF(Expense!C952=$K$3,Expense!B952,"")</f>
        <v/>
      </c>
      <c r="Y1348" s="20" t="str">
        <f>IF(Expense!C952=$K$3,Expense!D952,"")</f>
        <v/>
      </c>
      <c r="Z1348" s="21" t="str">
        <f>IF(Y1348="","",Expense!F952)</f>
        <v/>
      </c>
      <c r="AA1348" s="23"/>
    </row>
    <row r="1349" spans="19:27" x14ac:dyDescent="0.25">
      <c r="S1349" s="18" t="str">
        <f>IF(T1349="","",MAX(S$400:S1348)+1)</f>
        <v/>
      </c>
      <c r="T1349" s="98" t="str">
        <f>IF(Income!C953=$K$3,Income!B953,"")</f>
        <v/>
      </c>
      <c r="U1349" s="99" t="str">
        <f>IF(Income!C953=$K$3,Income!D953,"")</f>
        <v/>
      </c>
      <c r="V1349" s="64" t="str">
        <f>IF(U1349="","",Income!F953)</f>
        <v/>
      </c>
      <c r="W1349" s="109" t="str">
        <f>IF(X1349="","",MAX(W$400:W1348)+1)</f>
        <v/>
      </c>
      <c r="X1349" s="19" t="str">
        <f>IF(Expense!C953=$K$3,Expense!B953,"")</f>
        <v/>
      </c>
      <c r="Y1349" s="20" t="str">
        <f>IF(Expense!C953=$K$3,Expense!D953,"")</f>
        <v/>
      </c>
      <c r="Z1349" s="21" t="str">
        <f>IF(Y1349="","",Expense!F953)</f>
        <v/>
      </c>
      <c r="AA1349" s="23"/>
    </row>
    <row r="1350" spans="19:27" x14ac:dyDescent="0.25">
      <c r="S1350" s="18" t="str">
        <f>IF(T1350="","",MAX(S$400:S1349)+1)</f>
        <v/>
      </c>
      <c r="T1350" s="98" t="str">
        <f>IF(Income!C954=$K$3,Income!B954,"")</f>
        <v/>
      </c>
      <c r="U1350" s="99" t="str">
        <f>IF(Income!C954=$K$3,Income!D954,"")</f>
        <v/>
      </c>
      <c r="V1350" s="64" t="str">
        <f>IF(U1350="","",Income!F954)</f>
        <v/>
      </c>
      <c r="W1350" s="109" t="str">
        <f>IF(X1350="","",MAX(W$400:W1349)+1)</f>
        <v/>
      </c>
      <c r="X1350" s="19" t="str">
        <f>IF(Expense!C954=$K$3,Expense!B954,"")</f>
        <v/>
      </c>
      <c r="Y1350" s="20" t="str">
        <f>IF(Expense!C954=$K$3,Expense!D954,"")</f>
        <v/>
      </c>
      <c r="Z1350" s="21" t="str">
        <f>IF(Y1350="","",Expense!F954)</f>
        <v/>
      </c>
      <c r="AA1350" s="23"/>
    </row>
    <row r="1351" spans="19:27" x14ac:dyDescent="0.25">
      <c r="S1351" s="18" t="str">
        <f>IF(T1351="","",MAX(S$400:S1350)+1)</f>
        <v/>
      </c>
      <c r="T1351" s="98" t="str">
        <f>IF(Income!C955=$K$3,Income!B955,"")</f>
        <v/>
      </c>
      <c r="U1351" s="99" t="str">
        <f>IF(Income!C955=$K$3,Income!D955,"")</f>
        <v/>
      </c>
      <c r="V1351" s="64" t="str">
        <f>IF(U1351="","",Income!F955)</f>
        <v/>
      </c>
      <c r="W1351" s="109" t="str">
        <f>IF(X1351="","",MAX(W$400:W1350)+1)</f>
        <v/>
      </c>
      <c r="X1351" s="19" t="str">
        <f>IF(Expense!C955=$K$3,Expense!B955,"")</f>
        <v/>
      </c>
      <c r="Y1351" s="20" t="str">
        <f>IF(Expense!C955=$K$3,Expense!D955,"")</f>
        <v/>
      </c>
      <c r="Z1351" s="21" t="str">
        <f>IF(Y1351="","",Expense!F955)</f>
        <v/>
      </c>
      <c r="AA1351" s="23"/>
    </row>
    <row r="1352" spans="19:27" x14ac:dyDescent="0.25">
      <c r="S1352" s="18" t="str">
        <f>IF(T1352="","",MAX(S$400:S1351)+1)</f>
        <v/>
      </c>
      <c r="T1352" s="98" t="str">
        <f>IF(Income!C956=$K$3,Income!B956,"")</f>
        <v/>
      </c>
      <c r="U1352" s="99" t="str">
        <f>IF(Income!C956=$K$3,Income!D956,"")</f>
        <v/>
      </c>
      <c r="V1352" s="64" t="str">
        <f>IF(U1352="","",Income!F956)</f>
        <v/>
      </c>
      <c r="W1352" s="109" t="str">
        <f>IF(X1352="","",MAX(W$400:W1351)+1)</f>
        <v/>
      </c>
      <c r="X1352" s="19" t="str">
        <f>IF(Expense!C956=$K$3,Expense!B956,"")</f>
        <v/>
      </c>
      <c r="Y1352" s="20" t="str">
        <f>IF(Expense!C956=$K$3,Expense!D956,"")</f>
        <v/>
      </c>
      <c r="Z1352" s="21" t="str">
        <f>IF(Y1352="","",Expense!F956)</f>
        <v/>
      </c>
      <c r="AA1352" s="23"/>
    </row>
    <row r="1353" spans="19:27" x14ac:dyDescent="0.25">
      <c r="S1353" s="18" t="str">
        <f>IF(T1353="","",MAX(S$400:S1352)+1)</f>
        <v/>
      </c>
      <c r="T1353" s="98" t="str">
        <f>IF(Income!C957=$K$3,Income!B957,"")</f>
        <v/>
      </c>
      <c r="U1353" s="99" t="str">
        <f>IF(Income!C957=$K$3,Income!D957,"")</f>
        <v/>
      </c>
      <c r="V1353" s="64" t="str">
        <f>IF(U1353="","",Income!F957)</f>
        <v/>
      </c>
      <c r="W1353" s="109" t="str">
        <f>IF(X1353="","",MAX(W$400:W1352)+1)</f>
        <v/>
      </c>
      <c r="X1353" s="19" t="str">
        <f>IF(Expense!C957=$K$3,Expense!B957,"")</f>
        <v/>
      </c>
      <c r="Y1353" s="20" t="str">
        <f>IF(Expense!C957=$K$3,Expense!D957,"")</f>
        <v/>
      </c>
      <c r="Z1353" s="21" t="str">
        <f>IF(Y1353="","",Expense!F957)</f>
        <v/>
      </c>
      <c r="AA1353" s="23"/>
    </row>
    <row r="1354" spans="19:27" x14ac:dyDescent="0.25">
      <c r="S1354" s="18" t="str">
        <f>IF(T1354="","",MAX(S$400:S1353)+1)</f>
        <v/>
      </c>
      <c r="T1354" s="98" t="str">
        <f>IF(Income!C958=$K$3,Income!B958,"")</f>
        <v/>
      </c>
      <c r="U1354" s="99" t="str">
        <f>IF(Income!C958=$K$3,Income!D958,"")</f>
        <v/>
      </c>
      <c r="V1354" s="64" t="str">
        <f>IF(U1354="","",Income!F958)</f>
        <v/>
      </c>
      <c r="W1354" s="109" t="str">
        <f>IF(X1354="","",MAX(W$400:W1353)+1)</f>
        <v/>
      </c>
      <c r="X1354" s="19" t="str">
        <f>IF(Expense!C958=$K$3,Expense!B958,"")</f>
        <v/>
      </c>
      <c r="Y1354" s="20" t="str">
        <f>IF(Expense!C958=$K$3,Expense!D958,"")</f>
        <v/>
      </c>
      <c r="Z1354" s="21" t="str">
        <f>IF(Y1354="","",Expense!F958)</f>
        <v/>
      </c>
      <c r="AA1354" s="23"/>
    </row>
    <row r="1355" spans="19:27" x14ac:dyDescent="0.25">
      <c r="S1355" s="18" t="str">
        <f>IF(T1355="","",MAX(S$400:S1354)+1)</f>
        <v/>
      </c>
      <c r="T1355" s="98" t="str">
        <f>IF(Income!C959=$K$3,Income!B959,"")</f>
        <v/>
      </c>
      <c r="U1355" s="99" t="str">
        <f>IF(Income!C959=$K$3,Income!D959,"")</f>
        <v/>
      </c>
      <c r="V1355" s="64" t="str">
        <f>IF(U1355="","",Income!F959)</f>
        <v/>
      </c>
      <c r="W1355" s="109" t="str">
        <f>IF(X1355="","",MAX(W$400:W1354)+1)</f>
        <v/>
      </c>
      <c r="X1355" s="19" t="str">
        <f>IF(Expense!C959=$K$3,Expense!B959,"")</f>
        <v/>
      </c>
      <c r="Y1355" s="20" t="str">
        <f>IF(Expense!C959=$K$3,Expense!D959,"")</f>
        <v/>
      </c>
      <c r="Z1355" s="21" t="str">
        <f>IF(Y1355="","",Expense!F959)</f>
        <v/>
      </c>
      <c r="AA1355" s="23"/>
    </row>
    <row r="1356" spans="19:27" x14ac:dyDescent="0.25">
      <c r="S1356" s="18" t="str">
        <f>IF(T1356="","",MAX(S$400:S1355)+1)</f>
        <v/>
      </c>
      <c r="T1356" s="98" t="str">
        <f>IF(Income!C960=$K$3,Income!B960,"")</f>
        <v/>
      </c>
      <c r="U1356" s="99" t="str">
        <f>IF(Income!C960=$K$3,Income!D960,"")</f>
        <v/>
      </c>
      <c r="V1356" s="64" t="str">
        <f>IF(U1356="","",Income!F960)</f>
        <v/>
      </c>
      <c r="W1356" s="109" t="str">
        <f>IF(X1356="","",MAX(W$400:W1355)+1)</f>
        <v/>
      </c>
      <c r="X1356" s="19" t="str">
        <f>IF(Expense!C960=$K$3,Expense!B960,"")</f>
        <v/>
      </c>
      <c r="Y1356" s="20" t="str">
        <f>IF(Expense!C960=$K$3,Expense!D960,"")</f>
        <v/>
      </c>
      <c r="Z1356" s="21" t="str">
        <f>IF(Y1356="","",Expense!F960)</f>
        <v/>
      </c>
      <c r="AA1356" s="23"/>
    </row>
    <row r="1357" spans="19:27" x14ac:dyDescent="0.25">
      <c r="S1357" s="18" t="str">
        <f>IF(T1357="","",MAX(S$400:S1356)+1)</f>
        <v/>
      </c>
      <c r="T1357" s="98" t="str">
        <f>IF(Income!C961=$K$3,Income!B961,"")</f>
        <v/>
      </c>
      <c r="U1357" s="99" t="str">
        <f>IF(Income!C961=$K$3,Income!D961,"")</f>
        <v/>
      </c>
      <c r="V1357" s="64" t="str">
        <f>IF(U1357="","",Income!F961)</f>
        <v/>
      </c>
      <c r="W1357" s="109" t="str">
        <f>IF(X1357="","",MAX(W$400:W1356)+1)</f>
        <v/>
      </c>
      <c r="X1357" s="19" t="str">
        <f>IF(Expense!C961=$K$3,Expense!B961,"")</f>
        <v/>
      </c>
      <c r="Y1357" s="20" t="str">
        <f>IF(Expense!C961=$K$3,Expense!D961,"")</f>
        <v/>
      </c>
      <c r="Z1357" s="21" t="str">
        <f>IF(Y1357="","",Expense!F961)</f>
        <v/>
      </c>
      <c r="AA1357" s="23"/>
    </row>
    <row r="1358" spans="19:27" x14ac:dyDescent="0.25">
      <c r="S1358" s="18" t="str">
        <f>IF(T1358="","",MAX(S$400:S1357)+1)</f>
        <v/>
      </c>
      <c r="T1358" s="98" t="str">
        <f>IF(Income!C962=$K$3,Income!B962,"")</f>
        <v/>
      </c>
      <c r="U1358" s="99" t="str">
        <f>IF(Income!C962=$K$3,Income!D962,"")</f>
        <v/>
      </c>
      <c r="V1358" s="64" t="str">
        <f>IF(U1358="","",Income!F962)</f>
        <v/>
      </c>
      <c r="W1358" s="109" t="str">
        <f>IF(X1358="","",MAX(W$400:W1357)+1)</f>
        <v/>
      </c>
      <c r="X1358" s="19" t="str">
        <f>IF(Expense!C962=$K$3,Expense!B962,"")</f>
        <v/>
      </c>
      <c r="Y1358" s="20" t="str">
        <f>IF(Expense!C962=$K$3,Expense!D962,"")</f>
        <v/>
      </c>
      <c r="Z1358" s="21" t="str">
        <f>IF(Y1358="","",Expense!F962)</f>
        <v/>
      </c>
      <c r="AA1358" s="23"/>
    </row>
    <row r="1359" spans="19:27" x14ac:dyDescent="0.25">
      <c r="S1359" s="18" t="str">
        <f>IF(T1359="","",MAX(S$400:S1358)+1)</f>
        <v/>
      </c>
      <c r="T1359" s="98" t="str">
        <f>IF(Income!C963=$K$3,Income!B963,"")</f>
        <v/>
      </c>
      <c r="U1359" s="99" t="str">
        <f>IF(Income!C963=$K$3,Income!D963,"")</f>
        <v/>
      </c>
      <c r="V1359" s="64" t="str">
        <f>IF(U1359="","",Income!F963)</f>
        <v/>
      </c>
      <c r="W1359" s="109" t="str">
        <f>IF(X1359="","",MAX(W$400:W1358)+1)</f>
        <v/>
      </c>
      <c r="X1359" s="19" t="str">
        <f>IF(Expense!C963=$K$3,Expense!B963,"")</f>
        <v/>
      </c>
      <c r="Y1359" s="20" t="str">
        <f>IF(Expense!C963=$K$3,Expense!D963,"")</f>
        <v/>
      </c>
      <c r="Z1359" s="21" t="str">
        <f>IF(Y1359="","",Expense!F963)</f>
        <v/>
      </c>
      <c r="AA1359" s="23"/>
    </row>
    <row r="1360" spans="19:27" x14ac:dyDescent="0.25">
      <c r="S1360" s="18" t="str">
        <f>IF(T1360="","",MAX(S$400:S1359)+1)</f>
        <v/>
      </c>
      <c r="T1360" s="98" t="str">
        <f>IF(Income!C964=$K$3,Income!B964,"")</f>
        <v/>
      </c>
      <c r="U1360" s="99" t="str">
        <f>IF(Income!C964=$K$3,Income!D964,"")</f>
        <v/>
      </c>
      <c r="V1360" s="64" t="str">
        <f>IF(U1360="","",Income!F964)</f>
        <v/>
      </c>
      <c r="W1360" s="109" t="str">
        <f>IF(X1360="","",MAX(W$400:W1359)+1)</f>
        <v/>
      </c>
      <c r="X1360" s="19" t="str">
        <f>IF(Expense!C964=$K$3,Expense!B964,"")</f>
        <v/>
      </c>
      <c r="Y1360" s="20" t="str">
        <f>IF(Expense!C964=$K$3,Expense!D964,"")</f>
        <v/>
      </c>
      <c r="Z1360" s="21" t="str">
        <f>IF(Y1360="","",Expense!F964)</f>
        <v/>
      </c>
      <c r="AA1360" s="23"/>
    </row>
    <row r="1361" spans="19:27" x14ac:dyDescent="0.25">
      <c r="S1361" s="18" t="str">
        <f>IF(T1361="","",MAX(S$400:S1360)+1)</f>
        <v/>
      </c>
      <c r="T1361" s="98" t="str">
        <f>IF(Income!C965=$K$3,Income!B965,"")</f>
        <v/>
      </c>
      <c r="U1361" s="99" t="str">
        <f>IF(Income!C965=$K$3,Income!D965,"")</f>
        <v/>
      </c>
      <c r="V1361" s="64" t="str">
        <f>IF(U1361="","",Income!F965)</f>
        <v/>
      </c>
      <c r="W1361" s="109" t="str">
        <f>IF(X1361="","",MAX(W$400:W1360)+1)</f>
        <v/>
      </c>
      <c r="X1361" s="19" t="str">
        <f>IF(Expense!C965=$K$3,Expense!B965,"")</f>
        <v/>
      </c>
      <c r="Y1361" s="20" t="str">
        <f>IF(Expense!C965=$K$3,Expense!D965,"")</f>
        <v/>
      </c>
      <c r="Z1361" s="21" t="str">
        <f>IF(Y1361="","",Expense!F965)</f>
        <v/>
      </c>
      <c r="AA1361" s="23"/>
    </row>
    <row r="1362" spans="19:27" x14ac:dyDescent="0.25">
      <c r="S1362" s="18" t="str">
        <f>IF(T1362="","",MAX(S$400:S1361)+1)</f>
        <v/>
      </c>
      <c r="T1362" s="98" t="str">
        <f>IF(Income!C966=$K$3,Income!B966,"")</f>
        <v/>
      </c>
      <c r="U1362" s="99" t="str">
        <f>IF(Income!C966=$K$3,Income!D966,"")</f>
        <v/>
      </c>
      <c r="V1362" s="64" t="str">
        <f>IF(U1362="","",Income!F966)</f>
        <v/>
      </c>
      <c r="W1362" s="109" t="str">
        <f>IF(X1362="","",MAX(W$400:W1361)+1)</f>
        <v/>
      </c>
      <c r="X1362" s="19" t="str">
        <f>IF(Expense!C966=$K$3,Expense!B966,"")</f>
        <v/>
      </c>
      <c r="Y1362" s="20" t="str">
        <f>IF(Expense!C966=$K$3,Expense!D966,"")</f>
        <v/>
      </c>
      <c r="Z1362" s="21" t="str">
        <f>IF(Y1362="","",Expense!F966)</f>
        <v/>
      </c>
      <c r="AA1362" s="23"/>
    </row>
    <row r="1363" spans="19:27" x14ac:dyDescent="0.25">
      <c r="S1363" s="18" t="str">
        <f>IF(T1363="","",MAX(S$400:S1362)+1)</f>
        <v/>
      </c>
      <c r="T1363" s="98" t="str">
        <f>IF(Income!C967=$K$3,Income!B967,"")</f>
        <v/>
      </c>
      <c r="U1363" s="99" t="str">
        <f>IF(Income!C967=$K$3,Income!D967,"")</f>
        <v/>
      </c>
      <c r="V1363" s="64" t="str">
        <f>IF(U1363="","",Income!F967)</f>
        <v/>
      </c>
      <c r="W1363" s="109" t="str">
        <f>IF(X1363="","",MAX(W$400:W1362)+1)</f>
        <v/>
      </c>
      <c r="X1363" s="19" t="str">
        <f>IF(Expense!C967=$K$3,Expense!B967,"")</f>
        <v/>
      </c>
      <c r="Y1363" s="20" t="str">
        <f>IF(Expense!C967=$K$3,Expense!D967,"")</f>
        <v/>
      </c>
      <c r="Z1363" s="21" t="str">
        <f>IF(Y1363="","",Expense!F967)</f>
        <v/>
      </c>
      <c r="AA1363" s="23"/>
    </row>
    <row r="1364" spans="19:27" x14ac:dyDescent="0.25">
      <c r="S1364" s="18" t="str">
        <f>IF(T1364="","",MAX(S$400:S1363)+1)</f>
        <v/>
      </c>
      <c r="T1364" s="98" t="str">
        <f>IF(Income!C968=$K$3,Income!B968,"")</f>
        <v/>
      </c>
      <c r="U1364" s="99" t="str">
        <f>IF(Income!C968=$K$3,Income!D968,"")</f>
        <v/>
      </c>
      <c r="V1364" s="64" t="str">
        <f>IF(U1364="","",Income!F968)</f>
        <v/>
      </c>
      <c r="W1364" s="109" t="str">
        <f>IF(X1364="","",MAX(W$400:W1363)+1)</f>
        <v/>
      </c>
      <c r="X1364" s="19" t="str">
        <f>IF(Expense!C968=$K$3,Expense!B968,"")</f>
        <v/>
      </c>
      <c r="Y1364" s="20" t="str">
        <f>IF(Expense!C968=$K$3,Expense!D968,"")</f>
        <v/>
      </c>
      <c r="Z1364" s="21" t="str">
        <f>IF(Y1364="","",Expense!F968)</f>
        <v/>
      </c>
      <c r="AA1364" s="23"/>
    </row>
    <row r="1365" spans="19:27" x14ac:dyDescent="0.25">
      <c r="S1365" s="18" t="str">
        <f>IF(T1365="","",MAX(S$400:S1364)+1)</f>
        <v/>
      </c>
      <c r="T1365" s="98" t="str">
        <f>IF(Income!C969=$K$3,Income!B969,"")</f>
        <v/>
      </c>
      <c r="U1365" s="99" t="str">
        <f>IF(Income!C969=$K$3,Income!D969,"")</f>
        <v/>
      </c>
      <c r="V1365" s="64" t="str">
        <f>IF(U1365="","",Income!F969)</f>
        <v/>
      </c>
      <c r="W1365" s="109" t="str">
        <f>IF(X1365="","",MAX(W$400:W1364)+1)</f>
        <v/>
      </c>
      <c r="X1365" s="19" t="str">
        <f>IF(Expense!C969=$K$3,Expense!B969,"")</f>
        <v/>
      </c>
      <c r="Y1365" s="20" t="str">
        <f>IF(Expense!C969=$K$3,Expense!D969,"")</f>
        <v/>
      </c>
      <c r="Z1365" s="21" t="str">
        <f>IF(Y1365="","",Expense!F969)</f>
        <v/>
      </c>
      <c r="AA1365" s="23"/>
    </row>
    <row r="1366" spans="19:27" x14ac:dyDescent="0.25">
      <c r="S1366" s="18" t="str">
        <f>IF(T1366="","",MAX(S$400:S1365)+1)</f>
        <v/>
      </c>
      <c r="T1366" s="98" t="str">
        <f>IF(Income!C970=$K$3,Income!B970,"")</f>
        <v/>
      </c>
      <c r="U1366" s="99" t="str">
        <f>IF(Income!C970=$K$3,Income!D970,"")</f>
        <v/>
      </c>
      <c r="V1366" s="64" t="str">
        <f>IF(U1366="","",Income!F970)</f>
        <v/>
      </c>
      <c r="W1366" s="109" t="str">
        <f>IF(X1366="","",MAX(W$400:W1365)+1)</f>
        <v/>
      </c>
      <c r="X1366" s="19" t="str">
        <f>IF(Expense!C970=$K$3,Expense!B970,"")</f>
        <v/>
      </c>
      <c r="Y1366" s="20" t="str">
        <f>IF(Expense!C970=$K$3,Expense!D970,"")</f>
        <v/>
      </c>
      <c r="Z1366" s="21" t="str">
        <f>IF(Y1366="","",Expense!F970)</f>
        <v/>
      </c>
      <c r="AA1366" s="23"/>
    </row>
    <row r="1367" spans="19:27" x14ac:dyDescent="0.25">
      <c r="S1367" s="18" t="str">
        <f>IF(T1367="","",MAX(S$400:S1366)+1)</f>
        <v/>
      </c>
      <c r="T1367" s="98" t="str">
        <f>IF(Income!C971=$K$3,Income!B971,"")</f>
        <v/>
      </c>
      <c r="U1367" s="99" t="str">
        <f>IF(Income!C971=$K$3,Income!D971,"")</f>
        <v/>
      </c>
      <c r="V1367" s="64" t="str">
        <f>IF(U1367="","",Income!F971)</f>
        <v/>
      </c>
      <c r="W1367" s="109" t="str">
        <f>IF(X1367="","",MAX(W$400:W1366)+1)</f>
        <v/>
      </c>
      <c r="X1367" s="19" t="str">
        <f>IF(Expense!C971=$K$3,Expense!B971,"")</f>
        <v/>
      </c>
      <c r="Y1367" s="20" t="str">
        <f>IF(Expense!C971=$K$3,Expense!D971,"")</f>
        <v/>
      </c>
      <c r="Z1367" s="21" t="str">
        <f>IF(Y1367="","",Expense!F971)</f>
        <v/>
      </c>
      <c r="AA1367" s="23"/>
    </row>
    <row r="1368" spans="19:27" x14ac:dyDescent="0.25">
      <c r="S1368" s="18" t="str">
        <f>IF(T1368="","",MAX(S$400:S1367)+1)</f>
        <v/>
      </c>
      <c r="T1368" s="98" t="str">
        <f>IF(Income!C972=$K$3,Income!B972,"")</f>
        <v/>
      </c>
      <c r="U1368" s="99" t="str">
        <f>IF(Income!C972=$K$3,Income!D972,"")</f>
        <v/>
      </c>
      <c r="V1368" s="64" t="str">
        <f>IF(U1368="","",Income!F972)</f>
        <v/>
      </c>
      <c r="W1368" s="109" t="str">
        <f>IF(X1368="","",MAX(W$400:W1367)+1)</f>
        <v/>
      </c>
      <c r="X1368" s="19" t="str">
        <f>IF(Expense!C972=$K$3,Expense!B972,"")</f>
        <v/>
      </c>
      <c r="Y1368" s="20" t="str">
        <f>IF(Expense!C972=$K$3,Expense!D972,"")</f>
        <v/>
      </c>
      <c r="Z1368" s="21" t="str">
        <f>IF(Y1368="","",Expense!F972)</f>
        <v/>
      </c>
      <c r="AA1368" s="23"/>
    </row>
    <row r="1369" spans="19:27" x14ac:dyDescent="0.25">
      <c r="S1369" s="18" t="str">
        <f>IF(T1369="","",MAX(S$400:S1368)+1)</f>
        <v/>
      </c>
      <c r="T1369" s="98" t="str">
        <f>IF(Income!C973=$K$3,Income!B973,"")</f>
        <v/>
      </c>
      <c r="U1369" s="99" t="str">
        <f>IF(Income!C973=$K$3,Income!D973,"")</f>
        <v/>
      </c>
      <c r="V1369" s="64" t="str">
        <f>IF(U1369="","",Income!F973)</f>
        <v/>
      </c>
      <c r="W1369" s="109" t="str">
        <f>IF(X1369="","",MAX(W$400:W1368)+1)</f>
        <v/>
      </c>
      <c r="X1369" s="19" t="str">
        <f>IF(Expense!C973=$K$3,Expense!B973,"")</f>
        <v/>
      </c>
      <c r="Y1369" s="20" t="str">
        <f>IF(Expense!C973=$K$3,Expense!D973,"")</f>
        <v/>
      </c>
      <c r="Z1369" s="21" t="str">
        <f>IF(Y1369="","",Expense!F973)</f>
        <v/>
      </c>
      <c r="AA1369" s="23"/>
    </row>
    <row r="1370" spans="19:27" x14ac:dyDescent="0.25">
      <c r="S1370" s="18" t="str">
        <f>IF(T1370="","",MAX(S$400:S1369)+1)</f>
        <v/>
      </c>
      <c r="T1370" s="98" t="str">
        <f>IF(Income!C974=$K$3,Income!B974,"")</f>
        <v/>
      </c>
      <c r="U1370" s="99" t="str">
        <f>IF(Income!C974=$K$3,Income!D974,"")</f>
        <v/>
      </c>
      <c r="V1370" s="64" t="str">
        <f>IF(U1370="","",Income!F974)</f>
        <v/>
      </c>
      <c r="W1370" s="109" t="str">
        <f>IF(X1370="","",MAX(W$400:W1369)+1)</f>
        <v/>
      </c>
      <c r="X1370" s="19" t="str">
        <f>IF(Expense!C974=$K$3,Expense!B974,"")</f>
        <v/>
      </c>
      <c r="Y1370" s="20" t="str">
        <f>IF(Expense!C974=$K$3,Expense!D974,"")</f>
        <v/>
      </c>
      <c r="Z1370" s="21" t="str">
        <f>IF(Y1370="","",Expense!F974)</f>
        <v/>
      </c>
      <c r="AA1370" s="23"/>
    </row>
    <row r="1371" spans="19:27" x14ac:dyDescent="0.25">
      <c r="S1371" s="18" t="str">
        <f>IF(T1371="","",MAX(S$400:S1370)+1)</f>
        <v/>
      </c>
      <c r="T1371" s="98" t="str">
        <f>IF(Income!C975=$K$3,Income!B975,"")</f>
        <v/>
      </c>
      <c r="U1371" s="99" t="str">
        <f>IF(Income!C975=$K$3,Income!D975,"")</f>
        <v/>
      </c>
      <c r="V1371" s="64" t="str">
        <f>IF(U1371="","",Income!F975)</f>
        <v/>
      </c>
      <c r="W1371" s="109" t="str">
        <f>IF(X1371="","",MAX(W$400:W1370)+1)</f>
        <v/>
      </c>
      <c r="X1371" s="19" t="str">
        <f>IF(Expense!C975=$K$3,Expense!B975,"")</f>
        <v/>
      </c>
      <c r="Y1371" s="20" t="str">
        <f>IF(Expense!C975=$K$3,Expense!D975,"")</f>
        <v/>
      </c>
      <c r="Z1371" s="21" t="str">
        <f>IF(Y1371="","",Expense!F975)</f>
        <v/>
      </c>
      <c r="AA1371" s="23"/>
    </row>
    <row r="1372" spans="19:27" x14ac:dyDescent="0.25">
      <c r="S1372" s="18" t="str">
        <f>IF(T1372="","",MAX(S$400:S1371)+1)</f>
        <v/>
      </c>
      <c r="T1372" s="98" t="str">
        <f>IF(Income!C976=$K$3,Income!B976,"")</f>
        <v/>
      </c>
      <c r="U1372" s="99" t="str">
        <f>IF(Income!C976=$K$3,Income!D976,"")</f>
        <v/>
      </c>
      <c r="V1372" s="64" t="str">
        <f>IF(U1372="","",Income!F976)</f>
        <v/>
      </c>
      <c r="W1372" s="109" t="str">
        <f>IF(X1372="","",MAX(W$400:W1371)+1)</f>
        <v/>
      </c>
      <c r="X1372" s="19" t="str">
        <f>IF(Expense!C976=$K$3,Expense!B976,"")</f>
        <v/>
      </c>
      <c r="Y1372" s="20" t="str">
        <f>IF(Expense!C976=$K$3,Expense!D976,"")</f>
        <v/>
      </c>
      <c r="Z1372" s="21" t="str">
        <f>IF(Y1372="","",Expense!F976)</f>
        <v/>
      </c>
      <c r="AA1372" s="23"/>
    </row>
    <row r="1373" spans="19:27" x14ac:dyDescent="0.25">
      <c r="S1373" s="18" t="str">
        <f>IF(T1373="","",MAX(S$400:S1372)+1)</f>
        <v/>
      </c>
      <c r="T1373" s="98" t="str">
        <f>IF(Income!C977=$K$3,Income!B977,"")</f>
        <v/>
      </c>
      <c r="U1373" s="99" t="str">
        <f>IF(Income!C977=$K$3,Income!D977,"")</f>
        <v/>
      </c>
      <c r="V1373" s="64" t="str">
        <f>IF(U1373="","",Income!F977)</f>
        <v/>
      </c>
      <c r="W1373" s="109" t="str">
        <f>IF(X1373="","",MAX(W$400:W1372)+1)</f>
        <v/>
      </c>
      <c r="X1373" s="19" t="str">
        <f>IF(Expense!C977=$K$3,Expense!B977,"")</f>
        <v/>
      </c>
      <c r="Y1373" s="20" t="str">
        <f>IF(Expense!C977=$K$3,Expense!D977,"")</f>
        <v/>
      </c>
      <c r="Z1373" s="21" t="str">
        <f>IF(Y1373="","",Expense!F977)</f>
        <v/>
      </c>
      <c r="AA1373" s="23"/>
    </row>
    <row r="1374" spans="19:27" x14ac:dyDescent="0.25">
      <c r="S1374" s="18" t="str">
        <f>IF(T1374="","",MAX(S$400:S1373)+1)</f>
        <v/>
      </c>
      <c r="T1374" s="98" t="str">
        <f>IF(Income!C978=$K$3,Income!B978,"")</f>
        <v/>
      </c>
      <c r="U1374" s="99" t="str">
        <f>IF(Income!C978=$K$3,Income!D978,"")</f>
        <v/>
      </c>
      <c r="V1374" s="64" t="str">
        <f>IF(U1374="","",Income!F978)</f>
        <v/>
      </c>
      <c r="W1374" s="109" t="str">
        <f>IF(X1374="","",MAX(W$400:W1373)+1)</f>
        <v/>
      </c>
      <c r="X1374" s="19" t="str">
        <f>IF(Expense!C978=$K$3,Expense!B978,"")</f>
        <v/>
      </c>
      <c r="Y1374" s="20" t="str">
        <f>IF(Expense!C978=$K$3,Expense!D978,"")</f>
        <v/>
      </c>
      <c r="Z1374" s="21" t="str">
        <f>IF(Y1374="","",Expense!F978)</f>
        <v/>
      </c>
      <c r="AA1374" s="23"/>
    </row>
    <row r="1375" spans="19:27" x14ac:dyDescent="0.25">
      <c r="S1375" s="18" t="str">
        <f>IF(T1375="","",MAX(S$400:S1374)+1)</f>
        <v/>
      </c>
      <c r="T1375" s="98" t="str">
        <f>IF(Income!C979=$K$3,Income!B979,"")</f>
        <v/>
      </c>
      <c r="U1375" s="99" t="str">
        <f>IF(Income!C979=$K$3,Income!D979,"")</f>
        <v/>
      </c>
      <c r="V1375" s="64" t="str">
        <f>IF(U1375="","",Income!F979)</f>
        <v/>
      </c>
      <c r="W1375" s="109" t="str">
        <f>IF(X1375="","",MAX(W$400:W1374)+1)</f>
        <v/>
      </c>
      <c r="X1375" s="19" t="str">
        <f>IF(Expense!C979=$K$3,Expense!B979,"")</f>
        <v/>
      </c>
      <c r="Y1375" s="20" t="str">
        <f>IF(Expense!C979=$K$3,Expense!D979,"")</f>
        <v/>
      </c>
      <c r="Z1375" s="21" t="str">
        <f>IF(Y1375="","",Expense!F979)</f>
        <v/>
      </c>
      <c r="AA1375" s="23"/>
    </row>
    <row r="1376" spans="19:27" x14ac:dyDescent="0.25">
      <c r="S1376" s="18" t="str">
        <f>IF(T1376="","",MAX(S$400:S1375)+1)</f>
        <v/>
      </c>
      <c r="T1376" s="98" t="str">
        <f>IF(Income!C980=$K$3,Income!B980,"")</f>
        <v/>
      </c>
      <c r="U1376" s="99" t="str">
        <f>IF(Income!C980=$K$3,Income!D980,"")</f>
        <v/>
      </c>
      <c r="V1376" s="64" t="str">
        <f>IF(U1376="","",Income!F980)</f>
        <v/>
      </c>
      <c r="W1376" s="109" t="str">
        <f>IF(X1376="","",MAX(W$400:W1375)+1)</f>
        <v/>
      </c>
      <c r="X1376" s="19" t="str">
        <f>IF(Expense!C980=$K$3,Expense!B980,"")</f>
        <v/>
      </c>
      <c r="Y1376" s="20" t="str">
        <f>IF(Expense!C980=$K$3,Expense!D980,"")</f>
        <v/>
      </c>
      <c r="Z1376" s="21" t="str">
        <f>IF(Y1376="","",Expense!F980)</f>
        <v/>
      </c>
      <c r="AA1376" s="23"/>
    </row>
    <row r="1377" spans="19:27" x14ac:dyDescent="0.25">
      <c r="S1377" s="18" t="str">
        <f>IF(T1377="","",MAX(S$400:S1376)+1)</f>
        <v/>
      </c>
      <c r="T1377" s="98" t="str">
        <f>IF(Income!C981=$K$3,Income!B981,"")</f>
        <v/>
      </c>
      <c r="U1377" s="99" t="str">
        <f>IF(Income!C981=$K$3,Income!D981,"")</f>
        <v/>
      </c>
      <c r="V1377" s="64" t="str">
        <f>IF(U1377="","",Income!F981)</f>
        <v/>
      </c>
      <c r="W1377" s="109" t="str">
        <f>IF(X1377="","",MAX(W$400:W1376)+1)</f>
        <v/>
      </c>
      <c r="X1377" s="19" t="str">
        <f>IF(Expense!C981=$K$3,Expense!B981,"")</f>
        <v/>
      </c>
      <c r="Y1377" s="20" t="str">
        <f>IF(Expense!C981=$K$3,Expense!D981,"")</f>
        <v/>
      </c>
      <c r="Z1377" s="21" t="str">
        <f>IF(Y1377="","",Expense!F981)</f>
        <v/>
      </c>
      <c r="AA1377" s="23"/>
    </row>
    <row r="1378" spans="19:27" x14ac:dyDescent="0.25">
      <c r="S1378" s="18" t="str">
        <f>IF(T1378="","",MAX(S$400:S1377)+1)</f>
        <v/>
      </c>
      <c r="T1378" s="98" t="str">
        <f>IF(Income!C982=$K$3,Income!B982,"")</f>
        <v/>
      </c>
      <c r="U1378" s="99" t="str">
        <f>IF(Income!C982=$K$3,Income!D982,"")</f>
        <v/>
      </c>
      <c r="V1378" s="64" t="str">
        <f>IF(U1378="","",Income!F982)</f>
        <v/>
      </c>
      <c r="W1378" s="109" t="str">
        <f>IF(X1378="","",MAX(W$400:W1377)+1)</f>
        <v/>
      </c>
      <c r="X1378" s="19" t="str">
        <f>IF(Expense!C982=$K$3,Expense!B982,"")</f>
        <v/>
      </c>
      <c r="Y1378" s="20" t="str">
        <f>IF(Expense!C982=$K$3,Expense!D982,"")</f>
        <v/>
      </c>
      <c r="Z1378" s="21" t="str">
        <f>IF(Y1378="","",Expense!F982)</f>
        <v/>
      </c>
      <c r="AA1378" s="23"/>
    </row>
    <row r="1379" spans="19:27" x14ac:dyDescent="0.25">
      <c r="S1379" s="18" t="str">
        <f>IF(T1379="","",MAX(S$400:S1378)+1)</f>
        <v/>
      </c>
      <c r="T1379" s="98" t="str">
        <f>IF(Income!C983=$K$3,Income!B983,"")</f>
        <v/>
      </c>
      <c r="U1379" s="99" t="str">
        <f>IF(Income!C983=$K$3,Income!D983,"")</f>
        <v/>
      </c>
      <c r="V1379" s="64" t="str">
        <f>IF(U1379="","",Income!F983)</f>
        <v/>
      </c>
      <c r="W1379" s="109" t="str">
        <f>IF(X1379="","",MAX(W$400:W1378)+1)</f>
        <v/>
      </c>
      <c r="X1379" s="19" t="str">
        <f>IF(Expense!C983=$K$3,Expense!B983,"")</f>
        <v/>
      </c>
      <c r="Y1379" s="20" t="str">
        <f>IF(Expense!C983=$K$3,Expense!D983,"")</f>
        <v/>
      </c>
      <c r="Z1379" s="21" t="str">
        <f>IF(Y1379="","",Expense!F983)</f>
        <v/>
      </c>
      <c r="AA1379" s="23"/>
    </row>
    <row r="1380" spans="19:27" x14ac:dyDescent="0.25">
      <c r="S1380" s="18" t="str">
        <f>IF(T1380="","",MAX(S$400:S1379)+1)</f>
        <v/>
      </c>
      <c r="T1380" s="98" t="str">
        <f>IF(Income!C984=$K$3,Income!B984,"")</f>
        <v/>
      </c>
      <c r="U1380" s="99" t="str">
        <f>IF(Income!C984=$K$3,Income!D984,"")</f>
        <v/>
      </c>
      <c r="V1380" s="64" t="str">
        <f>IF(U1380="","",Income!F984)</f>
        <v/>
      </c>
      <c r="W1380" s="109" t="str">
        <f>IF(X1380="","",MAX(W$400:W1379)+1)</f>
        <v/>
      </c>
      <c r="X1380" s="19" t="str">
        <f>IF(Expense!C984=$K$3,Expense!B984,"")</f>
        <v/>
      </c>
      <c r="Y1380" s="20" t="str">
        <f>IF(Expense!C984=$K$3,Expense!D984,"")</f>
        <v/>
      </c>
      <c r="Z1380" s="21" t="str">
        <f>IF(Y1380="","",Expense!F984)</f>
        <v/>
      </c>
      <c r="AA1380" s="23"/>
    </row>
    <row r="1381" spans="19:27" x14ac:dyDescent="0.25">
      <c r="S1381" s="18" t="str">
        <f>IF(T1381="","",MAX(S$400:S1380)+1)</f>
        <v/>
      </c>
      <c r="T1381" s="98" t="str">
        <f>IF(Income!C985=$K$3,Income!B985,"")</f>
        <v/>
      </c>
      <c r="U1381" s="99" t="str">
        <f>IF(Income!C985=$K$3,Income!D985,"")</f>
        <v/>
      </c>
      <c r="V1381" s="64" t="str">
        <f>IF(U1381="","",Income!F985)</f>
        <v/>
      </c>
      <c r="W1381" s="109" t="str">
        <f>IF(X1381="","",MAX(W$400:W1380)+1)</f>
        <v/>
      </c>
      <c r="X1381" s="19" t="str">
        <f>IF(Expense!C985=$K$3,Expense!B985,"")</f>
        <v/>
      </c>
      <c r="Y1381" s="20" t="str">
        <f>IF(Expense!C985=$K$3,Expense!D985,"")</f>
        <v/>
      </c>
      <c r="Z1381" s="21" t="str">
        <f>IF(Y1381="","",Expense!F985)</f>
        <v/>
      </c>
      <c r="AA1381" s="23"/>
    </row>
    <row r="1382" spans="19:27" x14ac:dyDescent="0.25">
      <c r="S1382" s="18" t="str">
        <f>IF(T1382="","",MAX(S$400:S1381)+1)</f>
        <v/>
      </c>
      <c r="T1382" s="98" t="str">
        <f>IF(Income!C986=$K$3,Income!B986,"")</f>
        <v/>
      </c>
      <c r="U1382" s="99" t="str">
        <f>IF(Income!C986=$K$3,Income!D986,"")</f>
        <v/>
      </c>
      <c r="V1382" s="64" t="str">
        <f>IF(U1382="","",Income!F986)</f>
        <v/>
      </c>
      <c r="W1382" s="109" t="str">
        <f>IF(X1382="","",MAX(W$400:W1381)+1)</f>
        <v/>
      </c>
      <c r="X1382" s="19" t="str">
        <f>IF(Expense!C986=$K$3,Expense!B986,"")</f>
        <v/>
      </c>
      <c r="Y1382" s="20" t="str">
        <f>IF(Expense!C986=$K$3,Expense!D986,"")</f>
        <v/>
      </c>
      <c r="Z1382" s="21" t="str">
        <f>IF(Y1382="","",Expense!F986)</f>
        <v/>
      </c>
      <c r="AA1382" s="23"/>
    </row>
    <row r="1383" spans="19:27" x14ac:dyDescent="0.25">
      <c r="S1383" s="18" t="str">
        <f>IF(T1383="","",MAX(S$400:S1382)+1)</f>
        <v/>
      </c>
      <c r="T1383" s="98" t="str">
        <f>IF(Income!C987=$K$3,Income!B987,"")</f>
        <v/>
      </c>
      <c r="U1383" s="99" t="str">
        <f>IF(Income!C987=$K$3,Income!D987,"")</f>
        <v/>
      </c>
      <c r="V1383" s="64" t="str">
        <f>IF(U1383="","",Income!F987)</f>
        <v/>
      </c>
      <c r="W1383" s="109" t="str">
        <f>IF(X1383="","",MAX(W$400:W1382)+1)</f>
        <v/>
      </c>
      <c r="X1383" s="19" t="str">
        <f>IF(Expense!C987=$K$3,Expense!B987,"")</f>
        <v/>
      </c>
      <c r="Y1383" s="20" t="str">
        <f>IF(Expense!C987=$K$3,Expense!D987,"")</f>
        <v/>
      </c>
      <c r="Z1383" s="21" t="str">
        <f>IF(Y1383="","",Expense!F987)</f>
        <v/>
      </c>
      <c r="AA1383" s="23"/>
    </row>
    <row r="1384" spans="19:27" x14ac:dyDescent="0.25">
      <c r="S1384" s="18" t="str">
        <f>IF(T1384="","",MAX(S$400:S1383)+1)</f>
        <v/>
      </c>
      <c r="T1384" s="98" t="str">
        <f>IF(Income!C988=$K$3,Income!B988,"")</f>
        <v/>
      </c>
      <c r="U1384" s="99" t="str">
        <f>IF(Income!C988=$K$3,Income!D988,"")</f>
        <v/>
      </c>
      <c r="V1384" s="64" t="str">
        <f>IF(U1384="","",Income!F988)</f>
        <v/>
      </c>
      <c r="W1384" s="109" t="str">
        <f>IF(X1384="","",MAX(W$400:W1383)+1)</f>
        <v/>
      </c>
      <c r="X1384" s="19" t="str">
        <f>IF(Expense!C988=$K$3,Expense!B988,"")</f>
        <v/>
      </c>
      <c r="Y1384" s="20" t="str">
        <f>IF(Expense!C988=$K$3,Expense!D988,"")</f>
        <v/>
      </c>
      <c r="Z1384" s="21" t="str">
        <f>IF(Y1384="","",Expense!F988)</f>
        <v/>
      </c>
      <c r="AA1384" s="23"/>
    </row>
    <row r="1385" spans="19:27" x14ac:dyDescent="0.25">
      <c r="S1385" s="18" t="str">
        <f>IF(T1385="","",MAX(S$400:S1384)+1)</f>
        <v/>
      </c>
      <c r="T1385" s="98" t="str">
        <f>IF(Income!C989=$K$3,Income!B989,"")</f>
        <v/>
      </c>
      <c r="U1385" s="99" t="str">
        <f>IF(Income!C989=$K$3,Income!D989,"")</f>
        <v/>
      </c>
      <c r="V1385" s="64" t="str">
        <f>IF(U1385="","",Income!F989)</f>
        <v/>
      </c>
      <c r="W1385" s="109" t="str">
        <f>IF(X1385="","",MAX(W$400:W1384)+1)</f>
        <v/>
      </c>
      <c r="X1385" s="19" t="str">
        <f>IF(Expense!C989=$K$3,Expense!B989,"")</f>
        <v/>
      </c>
      <c r="Y1385" s="20" t="str">
        <f>IF(Expense!C989=$K$3,Expense!D989,"")</f>
        <v/>
      </c>
      <c r="Z1385" s="21" t="str">
        <f>IF(Y1385="","",Expense!F989)</f>
        <v/>
      </c>
      <c r="AA1385" s="23"/>
    </row>
    <row r="1386" spans="19:27" x14ac:dyDescent="0.25">
      <c r="S1386" s="18" t="str">
        <f>IF(T1386="","",MAX(S$400:S1385)+1)</f>
        <v/>
      </c>
      <c r="T1386" s="98" t="str">
        <f>IF(Income!C990=$K$3,Income!B990,"")</f>
        <v/>
      </c>
      <c r="U1386" s="99" t="str">
        <f>IF(Income!C990=$K$3,Income!D990,"")</f>
        <v/>
      </c>
      <c r="V1386" s="64" t="str">
        <f>IF(U1386="","",Income!F990)</f>
        <v/>
      </c>
      <c r="W1386" s="109" t="str">
        <f>IF(X1386="","",MAX(W$400:W1385)+1)</f>
        <v/>
      </c>
      <c r="X1386" s="19" t="str">
        <f>IF(Expense!C990=$K$3,Expense!B990,"")</f>
        <v/>
      </c>
      <c r="Y1386" s="20" t="str">
        <f>IF(Expense!C990=$K$3,Expense!D990,"")</f>
        <v/>
      </c>
      <c r="Z1386" s="21" t="str">
        <f>IF(Y1386="","",Expense!F990)</f>
        <v/>
      </c>
      <c r="AA1386" s="23"/>
    </row>
    <row r="1387" spans="19:27" x14ac:dyDescent="0.25">
      <c r="S1387" s="18" t="str">
        <f>IF(T1387="","",MAX(S$400:S1386)+1)</f>
        <v/>
      </c>
      <c r="T1387" s="98" t="str">
        <f>IF(Income!C991=$K$3,Income!B991,"")</f>
        <v/>
      </c>
      <c r="U1387" s="99" t="str">
        <f>IF(Income!C991=$K$3,Income!D991,"")</f>
        <v/>
      </c>
      <c r="V1387" s="64" t="str">
        <f>IF(U1387="","",Income!F991)</f>
        <v/>
      </c>
      <c r="W1387" s="109" t="str">
        <f>IF(X1387="","",MAX(W$400:W1386)+1)</f>
        <v/>
      </c>
      <c r="X1387" s="19" t="str">
        <f>IF(Expense!C991=$K$3,Expense!B991,"")</f>
        <v/>
      </c>
      <c r="Y1387" s="20" t="str">
        <f>IF(Expense!C991=$K$3,Expense!D991,"")</f>
        <v/>
      </c>
      <c r="Z1387" s="21" t="str">
        <f>IF(Y1387="","",Expense!F991)</f>
        <v/>
      </c>
      <c r="AA1387" s="23"/>
    </row>
    <row r="1388" spans="19:27" x14ac:dyDescent="0.25">
      <c r="S1388" s="18" t="str">
        <f>IF(T1388="","",MAX(S$400:S1387)+1)</f>
        <v/>
      </c>
      <c r="T1388" s="98" t="str">
        <f>IF(Income!C992=$K$3,Income!B992,"")</f>
        <v/>
      </c>
      <c r="U1388" s="99" t="str">
        <f>IF(Income!C992=$K$3,Income!D992,"")</f>
        <v/>
      </c>
      <c r="V1388" s="64" t="str">
        <f>IF(U1388="","",Income!F992)</f>
        <v/>
      </c>
      <c r="W1388" s="109" t="str">
        <f>IF(X1388="","",MAX(W$400:W1387)+1)</f>
        <v/>
      </c>
      <c r="X1388" s="19" t="str">
        <f>IF(Expense!C992=$K$3,Expense!B992,"")</f>
        <v/>
      </c>
      <c r="Y1388" s="20" t="str">
        <f>IF(Expense!C992=$K$3,Expense!D992,"")</f>
        <v/>
      </c>
      <c r="Z1388" s="21" t="str">
        <f>IF(Y1388="","",Expense!F992)</f>
        <v/>
      </c>
      <c r="AA1388" s="23"/>
    </row>
    <row r="1389" spans="19:27" x14ac:dyDescent="0.25">
      <c r="S1389" s="18" t="str">
        <f>IF(T1389="","",MAX(S$400:S1388)+1)</f>
        <v/>
      </c>
      <c r="T1389" s="98" t="str">
        <f>IF(Income!C993=$K$3,Income!B993,"")</f>
        <v/>
      </c>
      <c r="U1389" s="99" t="str">
        <f>IF(Income!C993=$K$3,Income!D993,"")</f>
        <v/>
      </c>
      <c r="V1389" s="64" t="str">
        <f>IF(U1389="","",Income!F993)</f>
        <v/>
      </c>
      <c r="W1389" s="109" t="str">
        <f>IF(X1389="","",MAX(W$400:W1388)+1)</f>
        <v/>
      </c>
      <c r="X1389" s="19" t="str">
        <f>IF(Expense!C993=$K$3,Expense!B993,"")</f>
        <v/>
      </c>
      <c r="Y1389" s="20" t="str">
        <f>IF(Expense!C993=$K$3,Expense!D993,"")</f>
        <v/>
      </c>
      <c r="Z1389" s="21" t="str">
        <f>IF(Y1389="","",Expense!F993)</f>
        <v/>
      </c>
      <c r="AA1389" s="23"/>
    </row>
    <row r="1390" spans="19:27" x14ac:dyDescent="0.25">
      <c r="S1390" s="18" t="str">
        <f>IF(T1390="","",MAX(S$400:S1389)+1)</f>
        <v/>
      </c>
      <c r="T1390" s="98" t="str">
        <f>IF(Income!C994=$K$3,Income!B994,"")</f>
        <v/>
      </c>
      <c r="U1390" s="99" t="str">
        <f>IF(Income!C994=$K$3,Income!D994,"")</f>
        <v/>
      </c>
      <c r="V1390" s="64" t="str">
        <f>IF(U1390="","",Income!F994)</f>
        <v/>
      </c>
      <c r="W1390" s="109" t="str">
        <f>IF(X1390="","",MAX(W$400:W1389)+1)</f>
        <v/>
      </c>
      <c r="X1390" s="19" t="str">
        <f>IF(Expense!C994=$K$3,Expense!B994,"")</f>
        <v/>
      </c>
      <c r="Y1390" s="20" t="str">
        <f>IF(Expense!C994=$K$3,Expense!D994,"")</f>
        <v/>
      </c>
      <c r="Z1390" s="21" t="str">
        <f>IF(Y1390="","",Expense!F994)</f>
        <v/>
      </c>
      <c r="AA1390" s="23"/>
    </row>
    <row r="1391" spans="19:27" x14ac:dyDescent="0.25">
      <c r="S1391" s="18" t="str">
        <f>IF(T1391="","",MAX(S$400:S1390)+1)</f>
        <v/>
      </c>
      <c r="T1391" s="98" t="str">
        <f>IF(Income!C995=$K$3,Income!B995,"")</f>
        <v/>
      </c>
      <c r="U1391" s="99" t="str">
        <f>IF(Income!C995=$K$3,Income!D995,"")</f>
        <v/>
      </c>
      <c r="V1391" s="64" t="str">
        <f>IF(U1391="","",Income!F995)</f>
        <v/>
      </c>
      <c r="W1391" s="109" t="str">
        <f>IF(X1391="","",MAX(W$400:W1390)+1)</f>
        <v/>
      </c>
      <c r="X1391" s="19" t="str">
        <f>IF(Expense!C995=$K$3,Expense!B995,"")</f>
        <v/>
      </c>
      <c r="Y1391" s="20" t="str">
        <f>IF(Expense!C995=$K$3,Expense!D995,"")</f>
        <v/>
      </c>
      <c r="Z1391" s="21" t="str">
        <f>IF(Y1391="","",Expense!F995)</f>
        <v/>
      </c>
      <c r="AA1391" s="23"/>
    </row>
    <row r="1392" spans="19:27" x14ac:dyDescent="0.25">
      <c r="S1392" s="18" t="str">
        <f>IF(T1392="","",MAX(S$400:S1391)+1)</f>
        <v/>
      </c>
      <c r="T1392" s="98" t="str">
        <f>IF(Income!C996=$K$3,Income!B996,"")</f>
        <v/>
      </c>
      <c r="U1392" s="99" t="str">
        <f>IF(Income!C996=$K$3,Income!D996,"")</f>
        <v/>
      </c>
      <c r="V1392" s="64" t="str">
        <f>IF(U1392="","",Income!F996)</f>
        <v/>
      </c>
      <c r="W1392" s="109" t="str">
        <f>IF(X1392="","",MAX(W$400:W1391)+1)</f>
        <v/>
      </c>
      <c r="X1392" s="19" t="str">
        <f>IF(Expense!C996=$K$3,Expense!B996,"")</f>
        <v/>
      </c>
      <c r="Y1392" s="20" t="str">
        <f>IF(Expense!C996=$K$3,Expense!D996,"")</f>
        <v/>
      </c>
      <c r="Z1392" s="21" t="str">
        <f>IF(Y1392="","",Expense!F996)</f>
        <v/>
      </c>
      <c r="AA1392" s="23"/>
    </row>
    <row r="1393" spans="19:27" x14ac:dyDescent="0.25">
      <c r="S1393" s="18" t="str">
        <f>IF(T1393="","",MAX(S$400:S1392)+1)</f>
        <v/>
      </c>
      <c r="T1393" s="98" t="str">
        <f>IF(Income!C997=$K$3,Income!B997,"")</f>
        <v/>
      </c>
      <c r="U1393" s="99" t="str">
        <f>IF(Income!C997=$K$3,Income!D997,"")</f>
        <v/>
      </c>
      <c r="V1393" s="64" t="str">
        <f>IF(U1393="","",Income!F997)</f>
        <v/>
      </c>
      <c r="W1393" s="109" t="str">
        <f>IF(X1393="","",MAX(W$400:W1392)+1)</f>
        <v/>
      </c>
      <c r="X1393" s="19" t="str">
        <f>IF(Expense!C997=$K$3,Expense!B997,"")</f>
        <v/>
      </c>
      <c r="Y1393" s="20" t="str">
        <f>IF(Expense!C997=$K$3,Expense!D997,"")</f>
        <v/>
      </c>
      <c r="Z1393" s="21" t="str">
        <f>IF(Y1393="","",Expense!F997)</f>
        <v/>
      </c>
      <c r="AA1393" s="23"/>
    </row>
    <row r="1394" spans="19:27" x14ac:dyDescent="0.25">
      <c r="S1394" s="18" t="str">
        <f>IF(T1394="","",MAX(S$400:S1393)+1)</f>
        <v/>
      </c>
      <c r="T1394" s="98" t="str">
        <f>IF(Income!C998=$K$3,Income!B998,"")</f>
        <v/>
      </c>
      <c r="U1394" s="99" t="str">
        <f>IF(Income!C998=$K$3,Income!D998,"")</f>
        <v/>
      </c>
      <c r="V1394" s="64" t="str">
        <f>IF(U1394="","",Income!F998)</f>
        <v/>
      </c>
      <c r="W1394" s="109" t="str">
        <f>IF(X1394="","",MAX(W$400:W1393)+1)</f>
        <v/>
      </c>
      <c r="X1394" s="19" t="str">
        <f>IF(Expense!C998=$K$3,Expense!B998,"")</f>
        <v/>
      </c>
      <c r="Y1394" s="20" t="str">
        <f>IF(Expense!C998=$K$3,Expense!D998,"")</f>
        <v/>
      </c>
      <c r="Z1394" s="21" t="str">
        <f>IF(Y1394="","",Expense!F998)</f>
        <v/>
      </c>
      <c r="AA1394" s="23"/>
    </row>
    <row r="1395" spans="19:27" x14ac:dyDescent="0.25">
      <c r="S1395" s="18" t="str">
        <f>IF(T1395="","",MAX(S$400:S1394)+1)</f>
        <v/>
      </c>
      <c r="T1395" s="98" t="str">
        <f>IF(Income!C999=$K$3,Income!B999,"")</f>
        <v/>
      </c>
      <c r="U1395" s="99" t="str">
        <f>IF(Income!C999=$K$3,Income!D999,"")</f>
        <v/>
      </c>
      <c r="V1395" s="64" t="str">
        <f>IF(U1395="","",Income!F999)</f>
        <v/>
      </c>
      <c r="W1395" s="109" t="str">
        <f>IF(X1395="","",MAX(W$400:W1394)+1)</f>
        <v/>
      </c>
      <c r="X1395" s="19" t="str">
        <f>IF(Expense!C999=$K$3,Expense!B999,"")</f>
        <v/>
      </c>
      <c r="Y1395" s="20" t="str">
        <f>IF(Expense!C999=$K$3,Expense!D999,"")</f>
        <v/>
      </c>
      <c r="Z1395" s="21" t="str">
        <f>IF(Y1395="","",Expense!F999)</f>
        <v/>
      </c>
      <c r="AA1395" s="23"/>
    </row>
    <row r="1396" spans="19:27" x14ac:dyDescent="0.25">
      <c r="S1396" s="18" t="str">
        <f>IF(T1396="","",MAX(S$400:S1395)+1)</f>
        <v/>
      </c>
      <c r="T1396" s="98" t="str">
        <f>IF(Income!C1000=$K$3,Income!B1000,"")</f>
        <v/>
      </c>
      <c r="U1396" s="99" t="str">
        <f>IF(Income!C1000=$K$3,Income!D1000,"")</f>
        <v/>
      </c>
      <c r="V1396" s="64" t="str">
        <f>IF(U1396="","",Income!F1000)</f>
        <v/>
      </c>
      <c r="W1396" s="109" t="str">
        <f>IF(X1396="","",MAX(W$400:W1395)+1)</f>
        <v/>
      </c>
      <c r="X1396" s="19" t="str">
        <f>IF(Expense!C1000=$K$3,Expense!B1000,"")</f>
        <v/>
      </c>
      <c r="Y1396" s="20" t="str">
        <f>IF(Expense!C1000=$K$3,Expense!D1000,"")</f>
        <v/>
      </c>
      <c r="Z1396" s="21" t="str">
        <f>IF(Y1396="","",Expense!F1000)</f>
        <v/>
      </c>
      <c r="AA1396" s="23"/>
    </row>
    <row r="1397" spans="19:27" x14ac:dyDescent="0.25">
      <c r="S1397" s="18" t="str">
        <f>IF(T1397="","",MAX(S$400:S1396)+1)</f>
        <v/>
      </c>
      <c r="T1397" s="98" t="str">
        <f>IF(Income!C1001=$K$3,Income!B1001,"")</f>
        <v/>
      </c>
      <c r="U1397" s="99" t="str">
        <f>IF(Income!C1001=$K$3,Income!D1001,"")</f>
        <v/>
      </c>
      <c r="V1397" s="64" t="str">
        <f>IF(U1397="","",Income!F1001)</f>
        <v/>
      </c>
      <c r="W1397" s="109" t="str">
        <f>IF(X1397="","",MAX(W$400:W1396)+1)</f>
        <v/>
      </c>
      <c r="X1397" s="19" t="str">
        <f>IF(Expense!C1001=$K$3,Expense!B1001,"")</f>
        <v/>
      </c>
      <c r="Y1397" s="20" t="str">
        <f>IF(Expense!C1001=$K$3,Expense!D1001,"")</f>
        <v/>
      </c>
      <c r="Z1397" s="21" t="str">
        <f>IF(Y1397="","",Expense!F1001)</f>
        <v/>
      </c>
      <c r="AA1397" s="23"/>
    </row>
    <row r="1398" spans="19:27" x14ac:dyDescent="0.25">
      <c r="S1398" s="18" t="str">
        <f>IF(T1398="","",MAX(S$400:S1397)+1)</f>
        <v/>
      </c>
      <c r="T1398" s="98" t="str">
        <f>IF(Income!C1002=$K$3,Income!B1002,"")</f>
        <v/>
      </c>
      <c r="U1398" s="99" t="str">
        <f>IF(Income!C1002=$K$3,Income!D1002,"")</f>
        <v/>
      </c>
      <c r="V1398" s="64" t="str">
        <f>IF(U1398="","",Income!F1002)</f>
        <v/>
      </c>
      <c r="W1398" s="109" t="str">
        <f>IF(X1398="","",MAX(W$400:W1397)+1)</f>
        <v/>
      </c>
      <c r="X1398" s="19" t="str">
        <f>IF(Expense!C1002=$K$3,Expense!B1002,"")</f>
        <v/>
      </c>
      <c r="Y1398" s="20" t="str">
        <f>IF(Expense!C1002=$K$3,Expense!D1002,"")</f>
        <v/>
      </c>
      <c r="Z1398" s="21" t="str">
        <f>IF(Y1398="","",Expense!F1002)</f>
        <v/>
      </c>
      <c r="AA1398" s="23"/>
    </row>
    <row r="1399" spans="19:27" x14ac:dyDescent="0.25">
      <c r="S1399" s="18" t="str">
        <f>IF(T1399="","",MAX(S$400:S1398)+1)</f>
        <v/>
      </c>
      <c r="T1399" s="98" t="str">
        <f>IF(Income!C1003=$K$3,Income!B1003,"")</f>
        <v/>
      </c>
      <c r="U1399" s="99" t="str">
        <f>IF(Income!C1003=$K$3,Income!D1003,"")</f>
        <v/>
      </c>
      <c r="V1399" s="64" t="str">
        <f>IF(U1399="","",Income!F1003)</f>
        <v/>
      </c>
      <c r="W1399" s="109" t="str">
        <f>IF(X1399="","",MAX(W$400:W1398)+1)</f>
        <v/>
      </c>
      <c r="X1399" s="19" t="str">
        <f>IF(Expense!C1003=$K$3,Expense!B1003,"")</f>
        <v/>
      </c>
      <c r="Y1399" s="20" t="str">
        <f>IF(Expense!C1003=$K$3,Expense!D1003,"")</f>
        <v/>
      </c>
      <c r="Z1399" s="21" t="str">
        <f>IF(Y1399="","",Expense!F1003)</f>
        <v/>
      </c>
      <c r="AA1399" s="23"/>
    </row>
    <row r="1400" spans="19:27" x14ac:dyDescent="0.25">
      <c r="S1400" s="18" t="str">
        <f>IF(T1400="","",MAX(S$400:S1399)+1)</f>
        <v/>
      </c>
      <c r="T1400" s="98" t="str">
        <f>IF(Income!C1004=$K$3,Income!B1004,"")</f>
        <v/>
      </c>
      <c r="U1400" s="99" t="str">
        <f>IF(Income!C1004=$K$3,Income!D1004,"")</f>
        <v/>
      </c>
      <c r="V1400" s="64" t="str">
        <f>IF(U1400="","",Income!F1004)</f>
        <v/>
      </c>
      <c r="W1400" s="109" t="str">
        <f>IF(X1400="","",MAX(W$400:W1399)+1)</f>
        <v/>
      </c>
      <c r="X1400" s="19" t="str">
        <f>IF(Expense!C1004=$K$3,Expense!B1004,"")</f>
        <v/>
      </c>
      <c r="Y1400" s="20" t="str">
        <f>IF(Expense!C1004=$K$3,Expense!D1004,"")</f>
        <v/>
      </c>
      <c r="Z1400" s="21" t="str">
        <f>IF(Y1400="","",Expense!F1004)</f>
        <v/>
      </c>
      <c r="AA1400" s="23"/>
    </row>
    <row r="1401" spans="19:27" x14ac:dyDescent="0.25">
      <c r="S1401" s="18" t="str">
        <f>IF(T1401="","",MAX(S$400:S1400)+1)</f>
        <v/>
      </c>
      <c r="T1401" s="98" t="str">
        <f>IF(Income!C1005=$K$3,Income!B1005,"")</f>
        <v/>
      </c>
      <c r="U1401" s="99" t="str">
        <f>IF(Income!C1005=$K$3,Income!D1005,"")</f>
        <v/>
      </c>
      <c r="V1401" s="64" t="str">
        <f>IF(U1401="","",Income!F1005)</f>
        <v/>
      </c>
      <c r="W1401" s="109" t="str">
        <f>IF(X1401="","",MAX(W$400:W1400)+1)</f>
        <v/>
      </c>
      <c r="X1401" s="19" t="str">
        <f>IF(Expense!C1005=$K$3,Expense!B1005,"")</f>
        <v/>
      </c>
      <c r="Y1401" s="20" t="str">
        <f>IF(Expense!C1005=$K$3,Expense!D1005,"")</f>
        <v/>
      </c>
      <c r="Z1401" s="21" t="str">
        <f>IF(Y1401="","",Expense!F1005)</f>
        <v/>
      </c>
      <c r="AA1401" s="23"/>
    </row>
    <row r="1402" spans="19:27" x14ac:dyDescent="0.25">
      <c r="S1402" s="18" t="str">
        <f>IF(T1402="","",MAX(S$400:S1401)+1)</f>
        <v/>
      </c>
      <c r="T1402" s="98" t="str">
        <f>IF(Income!C1006=$K$3,Income!B1006,"")</f>
        <v/>
      </c>
      <c r="U1402" s="99" t="str">
        <f>IF(Income!C1006=$K$3,Income!D1006,"")</f>
        <v/>
      </c>
      <c r="V1402" s="64" t="str">
        <f>IF(U1402="","",Income!F1006)</f>
        <v/>
      </c>
      <c r="W1402" s="109" t="str">
        <f>IF(X1402="","",MAX(W$400:W1401)+1)</f>
        <v/>
      </c>
      <c r="X1402" s="19" t="str">
        <f>IF(Expense!C1006=$K$3,Expense!B1006,"")</f>
        <v/>
      </c>
      <c r="Y1402" s="20" t="str">
        <f>IF(Expense!C1006=$K$3,Expense!D1006,"")</f>
        <v/>
      </c>
      <c r="Z1402" s="21" t="str">
        <f>IF(Y1402="","",Expense!F1006)</f>
        <v/>
      </c>
      <c r="AA1402" s="23"/>
    </row>
    <row r="1403" spans="19:27" x14ac:dyDescent="0.25">
      <c r="S1403" s="18" t="str">
        <f>IF(T1403="","",MAX(S$400:S1402)+1)</f>
        <v/>
      </c>
      <c r="T1403" s="98" t="str">
        <f>IF(Income!C1007=$K$3,Income!B1007,"")</f>
        <v/>
      </c>
      <c r="U1403" s="99" t="str">
        <f>IF(Income!C1007=$K$3,Income!D1007,"")</f>
        <v/>
      </c>
      <c r="V1403" s="64" t="str">
        <f>IF(U1403="","",Income!F1007)</f>
        <v/>
      </c>
      <c r="W1403" s="109" t="str">
        <f>IF(X1403="","",MAX(W$400:W1402)+1)</f>
        <v/>
      </c>
      <c r="X1403" s="19" t="str">
        <f>IF(Expense!C1007=$K$3,Expense!B1007,"")</f>
        <v/>
      </c>
      <c r="Y1403" s="20" t="str">
        <f>IF(Expense!C1007=$K$3,Expense!D1007,"")</f>
        <v/>
      </c>
      <c r="Z1403" s="21" t="str">
        <f>IF(Y1403="","",Expense!F1007)</f>
        <v/>
      </c>
      <c r="AA1403" s="23"/>
    </row>
    <row r="1404" spans="19:27" x14ac:dyDescent="0.25">
      <c r="S1404" s="18" t="str">
        <f>IF(T1404="","",MAX(S$400:S1403)+1)</f>
        <v/>
      </c>
      <c r="T1404" s="98" t="str">
        <f>IF(Income!C1008=$K$3,Income!B1008,"")</f>
        <v/>
      </c>
      <c r="U1404" s="99" t="str">
        <f>IF(Income!C1008=$K$3,Income!D1008,"")</f>
        <v/>
      </c>
      <c r="V1404" s="64" t="str">
        <f>IF(U1404="","",Income!F1008)</f>
        <v/>
      </c>
      <c r="W1404" s="109" t="str">
        <f>IF(X1404="","",MAX(W$400:W1403)+1)</f>
        <v/>
      </c>
      <c r="X1404" s="19" t="str">
        <f>IF(Expense!C1008=$K$3,Expense!B1008,"")</f>
        <v/>
      </c>
      <c r="Y1404" s="20" t="str">
        <f>IF(Expense!C1008=$K$3,Expense!D1008,"")</f>
        <v/>
      </c>
      <c r="Z1404" s="21" t="str">
        <f>IF(Y1404="","",Expense!F1008)</f>
        <v/>
      </c>
      <c r="AA1404" s="23"/>
    </row>
    <row r="1405" spans="19:27" x14ac:dyDescent="0.25">
      <c r="S1405" s="18" t="str">
        <f>IF(T1405="","",MAX(S$400:S1404)+1)</f>
        <v/>
      </c>
      <c r="T1405" s="98" t="str">
        <f>IF(Income!C1009=$K$3,Income!B1009,"")</f>
        <v/>
      </c>
      <c r="U1405" s="99" t="str">
        <f>IF(Income!C1009=$K$3,Income!D1009,"")</f>
        <v/>
      </c>
      <c r="V1405" s="64" t="str">
        <f>IF(U1405="","",Income!F1009)</f>
        <v/>
      </c>
      <c r="W1405" s="109" t="str">
        <f>IF(X1405="","",MAX(W$400:W1404)+1)</f>
        <v/>
      </c>
      <c r="X1405" s="19" t="str">
        <f>IF(Expense!C1009=$K$3,Expense!B1009,"")</f>
        <v/>
      </c>
      <c r="Y1405" s="20" t="str">
        <f>IF(Expense!C1009=$K$3,Expense!D1009,"")</f>
        <v/>
      </c>
      <c r="Z1405" s="21" t="str">
        <f>IF(Y1405="","",Expense!F1009)</f>
        <v/>
      </c>
      <c r="AA1405" s="23"/>
    </row>
    <row r="1406" spans="19:27" x14ac:dyDescent="0.25">
      <c r="S1406" s="18" t="str">
        <f>IF(T1406="","",MAX(S$400:S1405)+1)</f>
        <v/>
      </c>
      <c r="T1406" s="98" t="str">
        <f>IF(Income!C1010=$K$3,Income!B1010,"")</f>
        <v/>
      </c>
      <c r="U1406" s="99" t="str">
        <f>IF(Income!C1010=$K$3,Income!D1010,"")</f>
        <v/>
      </c>
      <c r="V1406" s="64" t="str">
        <f>IF(U1406="","",Income!F1010)</f>
        <v/>
      </c>
      <c r="W1406" s="109" t="str">
        <f>IF(X1406="","",MAX(W$400:W1405)+1)</f>
        <v/>
      </c>
      <c r="X1406" s="19" t="str">
        <f>IF(Expense!C1010=$K$3,Expense!B1010,"")</f>
        <v/>
      </c>
      <c r="Y1406" s="20" t="str">
        <f>IF(Expense!C1010=$K$3,Expense!D1010,"")</f>
        <v/>
      </c>
      <c r="Z1406" s="21" t="str">
        <f>IF(Y1406="","",Expense!F1010)</f>
        <v/>
      </c>
      <c r="AA1406" s="23"/>
    </row>
    <row r="1407" spans="19:27" x14ac:dyDescent="0.25">
      <c r="S1407" s="18" t="str">
        <f>IF(T1407="","",MAX(S$400:S1406)+1)</f>
        <v/>
      </c>
      <c r="T1407" s="98" t="str">
        <f>IF(Income!C1011=$K$3,Income!B1011,"")</f>
        <v/>
      </c>
      <c r="U1407" s="99" t="str">
        <f>IF(Income!C1011=$K$3,Income!D1011,"")</f>
        <v/>
      </c>
      <c r="V1407" s="64" t="str">
        <f>IF(U1407="","",Income!F1011)</f>
        <v/>
      </c>
      <c r="W1407" s="109" t="str">
        <f>IF(X1407="","",MAX(W$400:W1406)+1)</f>
        <v/>
      </c>
      <c r="X1407" s="19" t="str">
        <f>IF(Expense!C1011=$K$3,Expense!B1011,"")</f>
        <v/>
      </c>
      <c r="Y1407" s="20" t="str">
        <f>IF(Expense!C1011=$K$3,Expense!D1011,"")</f>
        <v/>
      </c>
      <c r="Z1407" s="21" t="str">
        <f>IF(Y1407="","",Expense!F1011)</f>
        <v/>
      </c>
      <c r="AA1407" s="23"/>
    </row>
    <row r="1408" spans="19:27" x14ac:dyDescent="0.25">
      <c r="S1408" s="18" t="str">
        <f>IF(T1408="","",MAX(S$400:S1407)+1)</f>
        <v/>
      </c>
      <c r="T1408" s="98" t="str">
        <f>IF(Income!C1012=$K$3,Income!B1012,"")</f>
        <v/>
      </c>
      <c r="U1408" s="99" t="str">
        <f>IF(Income!C1012=$K$3,Income!D1012,"")</f>
        <v/>
      </c>
      <c r="V1408" s="64" t="str">
        <f>IF(U1408="","",Income!F1012)</f>
        <v/>
      </c>
      <c r="W1408" s="109" t="str">
        <f>IF(X1408="","",MAX(W$400:W1407)+1)</f>
        <v/>
      </c>
      <c r="X1408" s="19" t="str">
        <f>IF(Expense!C1012=$K$3,Expense!B1012,"")</f>
        <v/>
      </c>
      <c r="Y1408" s="20" t="str">
        <f>IF(Expense!C1012=$K$3,Expense!D1012,"")</f>
        <v/>
      </c>
      <c r="Z1408" s="21" t="str">
        <f>IF(Y1408="","",Expense!F1012)</f>
        <v/>
      </c>
      <c r="AA1408" s="23"/>
    </row>
    <row r="1409" spans="19:27" x14ac:dyDescent="0.25">
      <c r="S1409" s="18" t="str">
        <f>IF(T1409="","",MAX(S$400:S1408)+1)</f>
        <v/>
      </c>
      <c r="T1409" s="98" t="str">
        <f>IF(Income!C1013=$K$3,Income!B1013,"")</f>
        <v/>
      </c>
      <c r="U1409" s="99" t="str">
        <f>IF(Income!C1013=$K$3,Income!D1013,"")</f>
        <v/>
      </c>
      <c r="V1409" s="64" t="str">
        <f>IF(U1409="","",Income!F1013)</f>
        <v/>
      </c>
      <c r="W1409" s="109" t="str">
        <f>IF(X1409="","",MAX(W$400:W1408)+1)</f>
        <v/>
      </c>
      <c r="X1409" s="19" t="str">
        <f>IF(Expense!C1013=$K$3,Expense!B1013,"")</f>
        <v/>
      </c>
      <c r="Y1409" s="20" t="str">
        <f>IF(Expense!C1013=$K$3,Expense!D1013,"")</f>
        <v/>
      </c>
      <c r="Z1409" s="21" t="str">
        <f>IF(Y1409="","",Expense!F1013)</f>
        <v/>
      </c>
      <c r="AA1409" s="23"/>
    </row>
    <row r="1410" spans="19:27" x14ac:dyDescent="0.25">
      <c r="S1410" s="18" t="str">
        <f>IF(T1410="","",MAX(S$400:S1409)+1)</f>
        <v/>
      </c>
      <c r="T1410" s="98" t="str">
        <f>IF(Income!C1014=$K$3,Income!B1014,"")</f>
        <v/>
      </c>
      <c r="U1410" s="99" t="str">
        <f>IF(Income!C1014=$K$3,Income!D1014,"")</f>
        <v/>
      </c>
      <c r="V1410" s="64" t="str">
        <f>IF(U1410="","",Income!F1014)</f>
        <v/>
      </c>
      <c r="W1410" s="109" t="str">
        <f>IF(X1410="","",MAX(W$400:W1409)+1)</f>
        <v/>
      </c>
      <c r="X1410" s="19" t="str">
        <f>IF(Expense!C1014=$K$3,Expense!B1014,"")</f>
        <v/>
      </c>
      <c r="Y1410" s="20" t="str">
        <f>IF(Expense!C1014=$K$3,Expense!D1014,"")</f>
        <v/>
      </c>
      <c r="Z1410" s="21" t="str">
        <f>IF(Y1410="","",Expense!F1014)</f>
        <v/>
      </c>
      <c r="AA1410" s="23"/>
    </row>
    <row r="1411" spans="19:27" x14ac:dyDescent="0.25">
      <c r="S1411" s="18" t="str">
        <f>IF(T1411="","",MAX(S$400:S1410)+1)</f>
        <v/>
      </c>
      <c r="T1411" s="98" t="str">
        <f>IF(Income!C1015=$K$3,Income!B1015,"")</f>
        <v/>
      </c>
      <c r="U1411" s="99" t="str">
        <f>IF(Income!C1015=$K$3,Income!D1015,"")</f>
        <v/>
      </c>
      <c r="V1411" s="64" t="str">
        <f>IF(U1411="","",Income!F1015)</f>
        <v/>
      </c>
      <c r="W1411" s="109" t="str">
        <f>IF(X1411="","",MAX(W$400:W1410)+1)</f>
        <v/>
      </c>
      <c r="X1411" s="19" t="str">
        <f>IF(Expense!C1015=$K$3,Expense!B1015,"")</f>
        <v/>
      </c>
      <c r="Y1411" s="20" t="str">
        <f>IF(Expense!C1015=$K$3,Expense!D1015,"")</f>
        <v/>
      </c>
      <c r="Z1411" s="21" t="str">
        <f>IF(Y1411="","",Expense!F1015)</f>
        <v/>
      </c>
      <c r="AA1411" s="23"/>
    </row>
    <row r="1412" spans="19:27" x14ac:dyDescent="0.25">
      <c r="S1412" s="18" t="str">
        <f>IF(T1412="","",MAX(S$400:S1411)+1)</f>
        <v/>
      </c>
      <c r="T1412" s="98" t="str">
        <f>IF(Income!C1016=$K$3,Income!B1016,"")</f>
        <v/>
      </c>
      <c r="U1412" s="99" t="str">
        <f>IF(Income!C1016=$K$3,Income!D1016,"")</f>
        <v/>
      </c>
      <c r="V1412" s="64" t="str">
        <f>IF(U1412="","",Income!F1016)</f>
        <v/>
      </c>
      <c r="W1412" s="109" t="str">
        <f>IF(X1412="","",MAX(W$400:W1411)+1)</f>
        <v/>
      </c>
      <c r="X1412" s="19" t="str">
        <f>IF(Expense!C1016=$K$3,Expense!B1016,"")</f>
        <v/>
      </c>
      <c r="Y1412" s="20" t="str">
        <f>IF(Expense!C1016=$K$3,Expense!D1016,"")</f>
        <v/>
      </c>
      <c r="Z1412" s="21" t="str">
        <f>IF(Y1412="","",Expense!F1016)</f>
        <v/>
      </c>
      <c r="AA1412" s="23"/>
    </row>
    <row r="1413" spans="19:27" x14ac:dyDescent="0.25">
      <c r="S1413" s="18" t="str">
        <f>IF(T1413="","",MAX(S$400:S1412)+1)</f>
        <v/>
      </c>
      <c r="T1413" s="98" t="str">
        <f>IF(Income!C1017=$K$3,Income!B1017,"")</f>
        <v/>
      </c>
      <c r="U1413" s="99" t="str">
        <f>IF(Income!C1017=$K$3,Income!D1017,"")</f>
        <v/>
      </c>
      <c r="V1413" s="64" t="str">
        <f>IF(U1413="","",Income!F1017)</f>
        <v/>
      </c>
      <c r="W1413" s="109" t="str">
        <f>IF(X1413="","",MAX(W$400:W1412)+1)</f>
        <v/>
      </c>
      <c r="X1413" s="19" t="str">
        <f>IF(Expense!C1017=$K$3,Expense!B1017,"")</f>
        <v/>
      </c>
      <c r="Y1413" s="20" t="str">
        <f>IF(Expense!C1017=$K$3,Expense!D1017,"")</f>
        <v/>
      </c>
      <c r="Z1413" s="21" t="str">
        <f>IF(Y1413="","",Expense!F1017)</f>
        <v/>
      </c>
      <c r="AA1413" s="23"/>
    </row>
    <row r="1414" spans="19:27" x14ac:dyDescent="0.25">
      <c r="S1414" s="18" t="str">
        <f>IF(T1414="","",MAX(S$400:S1413)+1)</f>
        <v/>
      </c>
      <c r="T1414" s="98" t="str">
        <f>IF(Income!C1018=$K$3,Income!B1018,"")</f>
        <v/>
      </c>
      <c r="U1414" s="99" t="str">
        <f>IF(Income!C1018=$K$3,Income!D1018,"")</f>
        <v/>
      </c>
      <c r="V1414" s="64" t="str">
        <f>IF(U1414="","",Income!F1018)</f>
        <v/>
      </c>
      <c r="W1414" s="109" t="str">
        <f>IF(X1414="","",MAX(W$400:W1413)+1)</f>
        <v/>
      </c>
      <c r="X1414" s="19" t="str">
        <f>IF(Expense!C1018=$K$3,Expense!B1018,"")</f>
        <v/>
      </c>
      <c r="Y1414" s="20" t="str">
        <f>IF(Expense!C1018=$K$3,Expense!D1018,"")</f>
        <v/>
      </c>
      <c r="Z1414" s="21" t="str">
        <f>IF(Y1414="","",Expense!F1018)</f>
        <v/>
      </c>
      <c r="AA1414" s="23"/>
    </row>
    <row r="1415" spans="19:27" x14ac:dyDescent="0.25">
      <c r="S1415" s="18" t="str">
        <f>IF(T1415="","",MAX(S$400:S1414)+1)</f>
        <v/>
      </c>
      <c r="T1415" s="98" t="str">
        <f>IF(Income!C1019=$K$3,Income!B1019,"")</f>
        <v/>
      </c>
      <c r="U1415" s="99" t="str">
        <f>IF(Income!C1019=$K$3,Income!D1019,"")</f>
        <v/>
      </c>
      <c r="V1415" s="64" t="str">
        <f>IF(U1415="","",Income!F1019)</f>
        <v/>
      </c>
      <c r="W1415" s="109" t="str">
        <f>IF(X1415="","",MAX(W$400:W1414)+1)</f>
        <v/>
      </c>
      <c r="X1415" s="19" t="str">
        <f>IF(Expense!C1019=$K$3,Expense!B1019,"")</f>
        <v/>
      </c>
      <c r="Y1415" s="20" t="str">
        <f>IF(Expense!C1019=$K$3,Expense!D1019,"")</f>
        <v/>
      </c>
      <c r="Z1415" s="21" t="str">
        <f>IF(Y1415="","",Expense!F1019)</f>
        <v/>
      </c>
      <c r="AA1415" s="23"/>
    </row>
    <row r="1416" spans="19:27" x14ac:dyDescent="0.25">
      <c r="S1416" s="18" t="str">
        <f>IF(T1416="","",MAX(S$400:S1415)+1)</f>
        <v/>
      </c>
      <c r="T1416" s="98" t="str">
        <f>IF(Income!C1020=$K$3,Income!B1020,"")</f>
        <v/>
      </c>
      <c r="U1416" s="99" t="str">
        <f>IF(Income!C1020=$K$3,Income!D1020,"")</f>
        <v/>
      </c>
      <c r="V1416" s="64" t="str">
        <f>IF(U1416="","",Income!F1020)</f>
        <v/>
      </c>
      <c r="W1416" s="109" t="str">
        <f>IF(X1416="","",MAX(W$400:W1415)+1)</f>
        <v/>
      </c>
      <c r="X1416" s="19" t="str">
        <f>IF(Expense!C1020=$K$3,Expense!B1020,"")</f>
        <v/>
      </c>
      <c r="Y1416" s="20" t="str">
        <f>IF(Expense!C1020=$K$3,Expense!D1020,"")</f>
        <v/>
      </c>
      <c r="Z1416" s="21" t="str">
        <f>IF(Y1416="","",Expense!F1020)</f>
        <v/>
      </c>
      <c r="AA1416" s="23"/>
    </row>
    <row r="1417" spans="19:27" x14ac:dyDescent="0.25">
      <c r="S1417" s="18" t="str">
        <f>IF(T1417="","",MAX(S$400:S1416)+1)</f>
        <v/>
      </c>
      <c r="T1417" s="98" t="str">
        <f>IF(Income!C1021=$K$3,Income!B1021,"")</f>
        <v/>
      </c>
      <c r="U1417" s="99" t="str">
        <f>IF(Income!C1021=$K$3,Income!D1021,"")</f>
        <v/>
      </c>
      <c r="V1417" s="64" t="str">
        <f>IF(U1417="","",Income!F1021)</f>
        <v/>
      </c>
      <c r="W1417" s="109" t="str">
        <f>IF(X1417="","",MAX(W$400:W1416)+1)</f>
        <v/>
      </c>
      <c r="X1417" s="19" t="str">
        <f>IF(Expense!C1021=$K$3,Expense!B1021,"")</f>
        <v/>
      </c>
      <c r="Y1417" s="20" t="str">
        <f>IF(Expense!C1021=$K$3,Expense!D1021,"")</f>
        <v/>
      </c>
      <c r="Z1417" s="21" t="str">
        <f>IF(Y1417="","",Expense!F1021)</f>
        <v/>
      </c>
      <c r="AA1417" s="23"/>
    </row>
    <row r="1418" spans="19:27" x14ac:dyDescent="0.25">
      <c r="S1418" s="18" t="str">
        <f>IF(T1418="","",MAX(S$400:S1417)+1)</f>
        <v/>
      </c>
      <c r="T1418" s="98" t="str">
        <f>IF(Income!C1022=$K$3,Income!B1022,"")</f>
        <v/>
      </c>
      <c r="U1418" s="99" t="str">
        <f>IF(Income!C1022=$K$3,Income!D1022,"")</f>
        <v/>
      </c>
      <c r="V1418" s="64" t="str">
        <f>IF(U1418="","",Income!F1022)</f>
        <v/>
      </c>
      <c r="W1418" s="109" t="str">
        <f>IF(X1418="","",MAX(W$400:W1417)+1)</f>
        <v/>
      </c>
      <c r="X1418" s="19" t="str">
        <f>IF(Expense!C1022=$K$3,Expense!B1022,"")</f>
        <v/>
      </c>
      <c r="Y1418" s="20" t="str">
        <f>IF(Expense!C1022=$K$3,Expense!D1022,"")</f>
        <v/>
      </c>
      <c r="Z1418" s="21" t="str">
        <f>IF(Y1418="","",Expense!F1022)</f>
        <v/>
      </c>
      <c r="AA1418" s="23"/>
    </row>
    <row r="1419" spans="19:27" x14ac:dyDescent="0.25">
      <c r="S1419" s="18" t="str">
        <f>IF(T1419="","",MAX(S$400:S1418)+1)</f>
        <v/>
      </c>
      <c r="T1419" s="98" t="str">
        <f>IF(Income!C1023=$K$3,Income!B1023,"")</f>
        <v/>
      </c>
      <c r="U1419" s="99" t="str">
        <f>IF(Income!C1023=$K$3,Income!D1023,"")</f>
        <v/>
      </c>
      <c r="V1419" s="64" t="str">
        <f>IF(U1419="","",Income!F1023)</f>
        <v/>
      </c>
      <c r="W1419" s="109" t="str">
        <f>IF(X1419="","",MAX(W$400:W1418)+1)</f>
        <v/>
      </c>
      <c r="X1419" s="19" t="str">
        <f>IF(Expense!C1023=$K$3,Expense!B1023,"")</f>
        <v/>
      </c>
      <c r="Y1419" s="20" t="str">
        <f>IF(Expense!C1023=$K$3,Expense!D1023,"")</f>
        <v/>
      </c>
      <c r="Z1419" s="21" t="str">
        <f>IF(Y1419="","",Expense!F1023)</f>
        <v/>
      </c>
      <c r="AA1419" s="23"/>
    </row>
    <row r="1420" spans="19:27" x14ac:dyDescent="0.25">
      <c r="S1420" s="18" t="str">
        <f>IF(T1420="","",MAX(S$400:S1419)+1)</f>
        <v/>
      </c>
      <c r="T1420" s="98" t="str">
        <f>IF(Income!C1024=$K$3,Income!B1024,"")</f>
        <v/>
      </c>
      <c r="U1420" s="99" t="str">
        <f>IF(Income!C1024=$K$3,Income!D1024,"")</f>
        <v/>
      </c>
      <c r="V1420" s="64" t="str">
        <f>IF(U1420="","",Income!F1024)</f>
        <v/>
      </c>
      <c r="W1420" s="109" t="str">
        <f>IF(X1420="","",MAX(W$400:W1419)+1)</f>
        <v/>
      </c>
      <c r="X1420" s="19" t="str">
        <f>IF(Expense!C1024=$K$3,Expense!B1024,"")</f>
        <v/>
      </c>
      <c r="Y1420" s="20" t="str">
        <f>IF(Expense!C1024=$K$3,Expense!D1024,"")</f>
        <v/>
      </c>
      <c r="Z1420" s="21" t="str">
        <f>IF(Y1420="","",Expense!F1024)</f>
        <v/>
      </c>
      <c r="AA1420" s="23"/>
    </row>
    <row r="1421" spans="19:27" x14ac:dyDescent="0.25">
      <c r="S1421" s="18" t="str">
        <f>IF(T1421="","",MAX(S$400:S1420)+1)</f>
        <v/>
      </c>
      <c r="T1421" s="98" t="str">
        <f>IF(Income!C1025=$K$3,Income!B1025,"")</f>
        <v/>
      </c>
      <c r="U1421" s="99" t="str">
        <f>IF(Income!C1025=$K$3,Income!D1025,"")</f>
        <v/>
      </c>
      <c r="V1421" s="64" t="str">
        <f>IF(U1421="","",Income!F1025)</f>
        <v/>
      </c>
      <c r="W1421" s="109" t="str">
        <f>IF(X1421="","",MAX(W$400:W1420)+1)</f>
        <v/>
      </c>
      <c r="X1421" s="19" t="str">
        <f>IF(Expense!C1025=$K$3,Expense!B1025,"")</f>
        <v/>
      </c>
      <c r="Y1421" s="20" t="str">
        <f>IF(Expense!C1025=$K$3,Expense!D1025,"")</f>
        <v/>
      </c>
      <c r="Z1421" s="21" t="str">
        <f>IF(Y1421="","",Expense!F1025)</f>
        <v/>
      </c>
      <c r="AA1421" s="23"/>
    </row>
    <row r="1422" spans="19:27" x14ac:dyDescent="0.25">
      <c r="S1422" s="18" t="str">
        <f>IF(T1422="","",MAX(S$400:S1421)+1)</f>
        <v/>
      </c>
      <c r="T1422" s="98" t="str">
        <f>IF(Income!C1026=$K$3,Income!B1026,"")</f>
        <v/>
      </c>
      <c r="U1422" s="99" t="str">
        <f>IF(Income!C1026=$K$3,Income!D1026,"")</f>
        <v/>
      </c>
      <c r="V1422" s="64" t="str">
        <f>IF(U1422="","",Income!F1026)</f>
        <v/>
      </c>
      <c r="W1422" s="109" t="str">
        <f>IF(X1422="","",MAX(W$400:W1421)+1)</f>
        <v/>
      </c>
      <c r="X1422" s="19" t="str">
        <f>IF(Expense!C1026=$K$3,Expense!B1026,"")</f>
        <v/>
      </c>
      <c r="Y1422" s="20" t="str">
        <f>IF(Expense!C1026=$K$3,Expense!D1026,"")</f>
        <v/>
      </c>
      <c r="Z1422" s="21" t="str">
        <f>IF(Y1422="","",Expense!F1026)</f>
        <v/>
      </c>
      <c r="AA1422" s="23"/>
    </row>
    <row r="1423" spans="19:27" x14ac:dyDescent="0.25">
      <c r="S1423" s="18" t="str">
        <f>IF(T1423="","",MAX(S$400:S1422)+1)</f>
        <v/>
      </c>
      <c r="T1423" s="98" t="str">
        <f>IF(Income!C1027=$K$3,Income!B1027,"")</f>
        <v/>
      </c>
      <c r="U1423" s="99" t="str">
        <f>IF(Income!C1027=$K$3,Income!D1027,"")</f>
        <v/>
      </c>
      <c r="V1423" s="64" t="str">
        <f>IF(U1423="","",Income!F1027)</f>
        <v/>
      </c>
      <c r="W1423" s="109" t="str">
        <f>IF(X1423="","",MAX(W$400:W1422)+1)</f>
        <v/>
      </c>
      <c r="X1423" s="19" t="str">
        <f>IF(Expense!C1027=$K$3,Expense!B1027,"")</f>
        <v/>
      </c>
      <c r="Y1423" s="20" t="str">
        <f>IF(Expense!C1027=$K$3,Expense!D1027,"")</f>
        <v/>
      </c>
      <c r="Z1423" s="21" t="str">
        <f>IF(Y1423="","",Expense!F1027)</f>
        <v/>
      </c>
      <c r="AA1423" s="23"/>
    </row>
    <row r="1424" spans="19:27" x14ac:dyDescent="0.25">
      <c r="S1424" s="18" t="str">
        <f>IF(T1424="","",MAX(S$400:S1423)+1)</f>
        <v/>
      </c>
      <c r="T1424" s="98" t="str">
        <f>IF(Income!C1028=$K$3,Income!B1028,"")</f>
        <v/>
      </c>
      <c r="U1424" s="99" t="str">
        <f>IF(Income!C1028=$K$3,Income!D1028,"")</f>
        <v/>
      </c>
      <c r="V1424" s="64" t="str">
        <f>IF(U1424="","",Income!F1028)</f>
        <v/>
      </c>
      <c r="W1424" s="109" t="str">
        <f>IF(X1424="","",MAX(W$400:W1423)+1)</f>
        <v/>
      </c>
      <c r="X1424" s="19" t="str">
        <f>IF(Expense!C1028=$K$3,Expense!B1028,"")</f>
        <v/>
      </c>
      <c r="Y1424" s="20" t="str">
        <f>IF(Expense!C1028=$K$3,Expense!D1028,"")</f>
        <v/>
      </c>
      <c r="Z1424" s="21" t="str">
        <f>IF(Y1424="","",Expense!F1028)</f>
        <v/>
      </c>
      <c r="AA1424" s="23"/>
    </row>
    <row r="1425" spans="19:27" x14ac:dyDescent="0.25">
      <c r="S1425" s="18" t="str">
        <f>IF(T1425="","",MAX(S$400:S1424)+1)</f>
        <v/>
      </c>
      <c r="T1425" s="98" t="str">
        <f>IF(Income!C1029=$K$3,Income!B1029,"")</f>
        <v/>
      </c>
      <c r="U1425" s="99" t="str">
        <f>IF(Income!C1029=$K$3,Income!D1029,"")</f>
        <v/>
      </c>
      <c r="V1425" s="64" t="str">
        <f>IF(U1425="","",Income!F1029)</f>
        <v/>
      </c>
      <c r="W1425" s="109" t="str">
        <f>IF(X1425="","",MAX(W$400:W1424)+1)</f>
        <v/>
      </c>
      <c r="X1425" s="19" t="str">
        <f>IF(Expense!C1029=$K$3,Expense!B1029,"")</f>
        <v/>
      </c>
      <c r="Y1425" s="20" t="str">
        <f>IF(Expense!C1029=$K$3,Expense!D1029,"")</f>
        <v/>
      </c>
      <c r="Z1425" s="21" t="str">
        <f>IF(Y1425="","",Expense!F1029)</f>
        <v/>
      </c>
      <c r="AA1425" s="23"/>
    </row>
    <row r="1426" spans="19:27" x14ac:dyDescent="0.25">
      <c r="S1426" s="18" t="str">
        <f>IF(T1426="","",MAX(S$400:S1425)+1)</f>
        <v/>
      </c>
      <c r="T1426" s="98" t="str">
        <f>IF(Income!C1030=$K$3,Income!B1030,"")</f>
        <v/>
      </c>
      <c r="U1426" s="99" t="str">
        <f>IF(Income!C1030=$K$3,Income!D1030,"")</f>
        <v/>
      </c>
      <c r="V1426" s="64" t="str">
        <f>IF(U1426="","",Income!F1030)</f>
        <v/>
      </c>
      <c r="W1426" s="109" t="str">
        <f>IF(X1426="","",MAX(W$400:W1425)+1)</f>
        <v/>
      </c>
      <c r="X1426" s="19" t="str">
        <f>IF(Expense!C1030=$K$3,Expense!B1030,"")</f>
        <v/>
      </c>
      <c r="Y1426" s="20" t="str">
        <f>IF(Expense!C1030=$K$3,Expense!D1030,"")</f>
        <v/>
      </c>
      <c r="Z1426" s="21" t="str">
        <f>IF(Y1426="","",Expense!F1030)</f>
        <v/>
      </c>
      <c r="AA1426" s="23"/>
    </row>
    <row r="1427" spans="19:27" x14ac:dyDescent="0.25">
      <c r="S1427" s="18" t="str">
        <f>IF(T1427="","",MAX(S$400:S1426)+1)</f>
        <v/>
      </c>
      <c r="T1427" s="98" t="str">
        <f>IF(Income!C1031=$K$3,Income!B1031,"")</f>
        <v/>
      </c>
      <c r="U1427" s="99" t="str">
        <f>IF(Income!C1031=$K$3,Income!D1031,"")</f>
        <v/>
      </c>
      <c r="V1427" s="64" t="str">
        <f>IF(U1427="","",Income!F1031)</f>
        <v/>
      </c>
      <c r="W1427" s="109" t="str">
        <f>IF(X1427="","",MAX(W$400:W1426)+1)</f>
        <v/>
      </c>
      <c r="X1427" s="19" t="str">
        <f>IF(Expense!C1031=$K$3,Expense!B1031,"")</f>
        <v/>
      </c>
      <c r="Y1427" s="20" t="str">
        <f>IF(Expense!C1031=$K$3,Expense!D1031,"")</f>
        <v/>
      </c>
      <c r="Z1427" s="21" t="str">
        <f>IF(Y1427="","",Expense!F1031)</f>
        <v/>
      </c>
      <c r="AA1427" s="23"/>
    </row>
    <row r="1428" spans="19:27" x14ac:dyDescent="0.25">
      <c r="S1428" s="18" t="str">
        <f>IF(T1428="","",MAX(S$400:S1427)+1)</f>
        <v/>
      </c>
      <c r="T1428" s="98" t="str">
        <f>IF(Income!C1032=$K$3,Income!B1032,"")</f>
        <v/>
      </c>
      <c r="U1428" s="99" t="str">
        <f>IF(Income!C1032=$K$3,Income!D1032,"")</f>
        <v/>
      </c>
      <c r="V1428" s="64" t="str">
        <f>IF(U1428="","",Income!F1032)</f>
        <v/>
      </c>
      <c r="W1428" s="109" t="str">
        <f>IF(X1428="","",MAX(W$400:W1427)+1)</f>
        <v/>
      </c>
      <c r="X1428" s="19" t="str">
        <f>IF(Expense!C1032=$K$3,Expense!B1032,"")</f>
        <v/>
      </c>
      <c r="Y1428" s="20" t="str">
        <f>IF(Expense!C1032=$K$3,Expense!D1032,"")</f>
        <v/>
      </c>
      <c r="Z1428" s="21" t="str">
        <f>IF(Y1428="","",Expense!F1032)</f>
        <v/>
      </c>
      <c r="AA1428" s="23"/>
    </row>
    <row r="1429" spans="19:27" x14ac:dyDescent="0.25">
      <c r="S1429" s="18" t="str">
        <f>IF(T1429="","",MAX(S$400:S1428)+1)</f>
        <v/>
      </c>
      <c r="T1429" s="98" t="str">
        <f>IF(Income!C1033=$K$3,Income!B1033,"")</f>
        <v/>
      </c>
      <c r="U1429" s="99" t="str">
        <f>IF(Income!C1033=$K$3,Income!D1033,"")</f>
        <v/>
      </c>
      <c r="V1429" s="64" t="str">
        <f>IF(U1429="","",Income!F1033)</f>
        <v/>
      </c>
      <c r="W1429" s="109" t="str">
        <f>IF(X1429="","",MAX(W$400:W1428)+1)</f>
        <v/>
      </c>
      <c r="X1429" s="19" t="str">
        <f>IF(Expense!C1033=$K$3,Expense!B1033,"")</f>
        <v/>
      </c>
      <c r="Y1429" s="20" t="str">
        <f>IF(Expense!C1033=$K$3,Expense!D1033,"")</f>
        <v/>
      </c>
      <c r="Z1429" s="21" t="str">
        <f>IF(Y1429="","",Expense!F1033)</f>
        <v/>
      </c>
      <c r="AA1429" s="23"/>
    </row>
    <row r="1430" spans="19:27" x14ac:dyDescent="0.25">
      <c r="S1430" s="18" t="str">
        <f>IF(T1430="","",MAX(S$400:S1429)+1)</f>
        <v/>
      </c>
      <c r="T1430" s="98" t="str">
        <f>IF(Income!C1034=$K$3,Income!B1034,"")</f>
        <v/>
      </c>
      <c r="U1430" s="99" t="str">
        <f>IF(Income!C1034=$K$3,Income!D1034,"")</f>
        <v/>
      </c>
      <c r="V1430" s="64" t="str">
        <f>IF(U1430="","",Income!F1034)</f>
        <v/>
      </c>
      <c r="W1430" s="109" t="str">
        <f>IF(X1430="","",MAX(W$400:W1429)+1)</f>
        <v/>
      </c>
      <c r="X1430" s="19" t="str">
        <f>IF(Expense!C1034=$K$3,Expense!B1034,"")</f>
        <v/>
      </c>
      <c r="Y1430" s="20" t="str">
        <f>IF(Expense!C1034=$K$3,Expense!D1034,"")</f>
        <v/>
      </c>
      <c r="Z1430" s="21" t="str">
        <f>IF(Y1430="","",Expense!F1034)</f>
        <v/>
      </c>
      <c r="AA1430" s="23"/>
    </row>
    <row r="1431" spans="19:27" x14ac:dyDescent="0.25">
      <c r="S1431" s="18" t="str">
        <f>IF(T1431="","",MAX(S$400:S1430)+1)</f>
        <v/>
      </c>
      <c r="T1431" s="98" t="str">
        <f>IF(Income!C1035=$K$3,Income!B1035,"")</f>
        <v/>
      </c>
      <c r="U1431" s="99" t="str">
        <f>IF(Income!C1035=$K$3,Income!D1035,"")</f>
        <v/>
      </c>
      <c r="V1431" s="64" t="str">
        <f>IF(U1431="","",Income!F1035)</f>
        <v/>
      </c>
      <c r="W1431" s="109" t="str">
        <f>IF(X1431="","",MAX(W$400:W1430)+1)</f>
        <v/>
      </c>
      <c r="X1431" s="19" t="str">
        <f>IF(Expense!C1035=$K$3,Expense!B1035,"")</f>
        <v/>
      </c>
      <c r="Y1431" s="20" t="str">
        <f>IF(Expense!C1035=$K$3,Expense!D1035,"")</f>
        <v/>
      </c>
      <c r="Z1431" s="21" t="str">
        <f>IF(Y1431="","",Expense!F1035)</f>
        <v/>
      </c>
      <c r="AA1431" s="23"/>
    </row>
    <row r="1432" spans="19:27" x14ac:dyDescent="0.25">
      <c r="S1432" s="18" t="str">
        <f>IF(T1432="","",MAX(S$400:S1431)+1)</f>
        <v/>
      </c>
      <c r="T1432" s="98" t="str">
        <f>IF(Income!C1036=$K$3,Income!B1036,"")</f>
        <v/>
      </c>
      <c r="U1432" s="99" t="str">
        <f>IF(Income!C1036=$K$3,Income!D1036,"")</f>
        <v/>
      </c>
      <c r="V1432" s="64" t="str">
        <f>IF(U1432="","",Income!F1036)</f>
        <v/>
      </c>
      <c r="W1432" s="109" t="str">
        <f>IF(X1432="","",MAX(W$400:W1431)+1)</f>
        <v/>
      </c>
      <c r="X1432" s="19" t="str">
        <f>IF(Expense!C1036=$K$3,Expense!B1036,"")</f>
        <v/>
      </c>
      <c r="Y1432" s="20" t="str">
        <f>IF(Expense!C1036=$K$3,Expense!D1036,"")</f>
        <v/>
      </c>
      <c r="Z1432" s="21" t="str">
        <f>IF(Y1432="","",Expense!F1036)</f>
        <v/>
      </c>
      <c r="AA1432" s="23"/>
    </row>
    <row r="1433" spans="19:27" x14ac:dyDescent="0.25">
      <c r="S1433" s="18" t="str">
        <f>IF(T1433="","",MAX(S$400:S1432)+1)</f>
        <v/>
      </c>
      <c r="T1433" s="98" t="str">
        <f>IF(Income!C1037=$K$3,Income!B1037,"")</f>
        <v/>
      </c>
      <c r="U1433" s="99" t="str">
        <f>IF(Income!C1037=$K$3,Income!D1037,"")</f>
        <v/>
      </c>
      <c r="V1433" s="64" t="str">
        <f>IF(U1433="","",Income!F1037)</f>
        <v/>
      </c>
      <c r="W1433" s="109" t="str">
        <f>IF(X1433="","",MAX(W$400:W1432)+1)</f>
        <v/>
      </c>
      <c r="X1433" s="19" t="str">
        <f>IF(Expense!C1037=$K$3,Expense!B1037,"")</f>
        <v/>
      </c>
      <c r="Y1433" s="20" t="str">
        <f>IF(Expense!C1037=$K$3,Expense!D1037,"")</f>
        <v/>
      </c>
      <c r="Z1433" s="21" t="str">
        <f>IF(Y1433="","",Expense!F1037)</f>
        <v/>
      </c>
      <c r="AA1433" s="23"/>
    </row>
    <row r="1434" spans="19:27" x14ac:dyDescent="0.25">
      <c r="S1434" s="18" t="str">
        <f>IF(T1434="","",MAX(S$400:S1433)+1)</f>
        <v/>
      </c>
      <c r="T1434" s="98" t="str">
        <f>IF(Income!C1038=$K$3,Income!B1038,"")</f>
        <v/>
      </c>
      <c r="U1434" s="99" t="str">
        <f>IF(Income!C1038=$K$3,Income!D1038,"")</f>
        <v/>
      </c>
      <c r="V1434" s="64" t="str">
        <f>IF(U1434="","",Income!F1038)</f>
        <v/>
      </c>
      <c r="W1434" s="109" t="str">
        <f>IF(X1434="","",MAX(W$400:W1433)+1)</f>
        <v/>
      </c>
      <c r="X1434" s="19" t="str">
        <f>IF(Expense!C1038=$K$3,Expense!B1038,"")</f>
        <v/>
      </c>
      <c r="Y1434" s="20" t="str">
        <f>IF(Expense!C1038=$K$3,Expense!D1038,"")</f>
        <v/>
      </c>
      <c r="Z1434" s="21" t="str">
        <f>IF(Y1434="","",Expense!F1038)</f>
        <v/>
      </c>
      <c r="AA1434" s="23"/>
    </row>
    <row r="1435" spans="19:27" x14ac:dyDescent="0.25">
      <c r="S1435" s="18" t="str">
        <f>IF(T1435="","",MAX(S$400:S1434)+1)</f>
        <v/>
      </c>
      <c r="T1435" s="98" t="str">
        <f>IF(Income!C1039=$K$3,Income!B1039,"")</f>
        <v/>
      </c>
      <c r="U1435" s="99" t="str">
        <f>IF(Income!C1039=$K$3,Income!D1039,"")</f>
        <v/>
      </c>
      <c r="V1435" s="64" t="str">
        <f>IF(U1435="","",Income!F1039)</f>
        <v/>
      </c>
      <c r="W1435" s="109" t="str">
        <f>IF(X1435="","",MAX(W$400:W1434)+1)</f>
        <v/>
      </c>
      <c r="X1435" s="19" t="str">
        <f>IF(Expense!C1039=$K$3,Expense!B1039,"")</f>
        <v/>
      </c>
      <c r="Y1435" s="20" t="str">
        <f>IF(Expense!C1039=$K$3,Expense!D1039,"")</f>
        <v/>
      </c>
      <c r="Z1435" s="21" t="str">
        <f>IF(Y1435="","",Expense!F1039)</f>
        <v/>
      </c>
      <c r="AA1435" s="23"/>
    </row>
    <row r="1436" spans="19:27" x14ac:dyDescent="0.25">
      <c r="S1436" s="18" t="str">
        <f>IF(T1436="","",MAX(S$400:S1435)+1)</f>
        <v/>
      </c>
      <c r="T1436" s="98" t="str">
        <f>IF(Income!C1040=$K$3,Income!B1040,"")</f>
        <v/>
      </c>
      <c r="U1436" s="99" t="str">
        <f>IF(Income!C1040=$K$3,Income!D1040,"")</f>
        <v/>
      </c>
      <c r="V1436" s="64" t="str">
        <f>IF(U1436="","",Income!F1040)</f>
        <v/>
      </c>
      <c r="W1436" s="109" t="str">
        <f>IF(X1436="","",MAX(W$400:W1435)+1)</f>
        <v/>
      </c>
      <c r="X1436" s="19" t="str">
        <f>IF(Expense!C1040=$K$3,Expense!B1040,"")</f>
        <v/>
      </c>
      <c r="Y1436" s="20" t="str">
        <f>IF(Expense!C1040=$K$3,Expense!D1040,"")</f>
        <v/>
      </c>
      <c r="Z1436" s="21" t="str">
        <f>IF(Y1436="","",Expense!F1040)</f>
        <v/>
      </c>
      <c r="AA1436" s="23"/>
    </row>
    <row r="1437" spans="19:27" x14ac:dyDescent="0.25">
      <c r="S1437" s="18" t="str">
        <f>IF(T1437="","",MAX(S$400:S1436)+1)</f>
        <v/>
      </c>
      <c r="T1437" s="98" t="str">
        <f>IF(Income!C1041=$K$3,Income!B1041,"")</f>
        <v/>
      </c>
      <c r="U1437" s="99" t="str">
        <f>IF(Income!C1041=$K$3,Income!D1041,"")</f>
        <v/>
      </c>
      <c r="V1437" s="64" t="str">
        <f>IF(U1437="","",Income!F1041)</f>
        <v/>
      </c>
      <c r="W1437" s="109" t="str">
        <f>IF(X1437="","",MAX(W$400:W1436)+1)</f>
        <v/>
      </c>
      <c r="X1437" s="19" t="str">
        <f>IF(Expense!C1041=$K$3,Expense!B1041,"")</f>
        <v/>
      </c>
      <c r="Y1437" s="20" t="str">
        <f>IF(Expense!C1041=$K$3,Expense!D1041,"")</f>
        <v/>
      </c>
      <c r="Z1437" s="21" t="str">
        <f>IF(Y1437="","",Expense!F1041)</f>
        <v/>
      </c>
      <c r="AA1437" s="23"/>
    </row>
    <row r="1438" spans="19:27" x14ac:dyDescent="0.25">
      <c r="S1438" s="18" t="str">
        <f>IF(T1438="","",MAX(S$400:S1437)+1)</f>
        <v/>
      </c>
      <c r="T1438" s="98" t="str">
        <f>IF(Income!C1042=$K$3,Income!B1042,"")</f>
        <v/>
      </c>
      <c r="U1438" s="99" t="str">
        <f>IF(Income!C1042=$K$3,Income!D1042,"")</f>
        <v/>
      </c>
      <c r="V1438" s="64" t="str">
        <f>IF(U1438="","",Income!F1042)</f>
        <v/>
      </c>
      <c r="W1438" s="109" t="str">
        <f>IF(X1438="","",MAX(W$400:W1437)+1)</f>
        <v/>
      </c>
      <c r="X1438" s="19" t="str">
        <f>IF(Expense!C1042=$K$3,Expense!B1042,"")</f>
        <v/>
      </c>
      <c r="Y1438" s="20" t="str">
        <f>IF(Expense!C1042=$K$3,Expense!D1042,"")</f>
        <v/>
      </c>
      <c r="Z1438" s="21" t="str">
        <f>IF(Y1438="","",Expense!F1042)</f>
        <v/>
      </c>
      <c r="AA1438" s="23"/>
    </row>
    <row r="1439" spans="19:27" x14ac:dyDescent="0.25">
      <c r="S1439" s="18" t="str">
        <f>IF(T1439="","",MAX(S$400:S1438)+1)</f>
        <v/>
      </c>
      <c r="T1439" s="98" t="str">
        <f>IF(Income!C1043=$K$3,Income!B1043,"")</f>
        <v/>
      </c>
      <c r="U1439" s="99" t="str">
        <f>IF(Income!C1043=$K$3,Income!D1043,"")</f>
        <v/>
      </c>
      <c r="V1439" s="64" t="str">
        <f>IF(U1439="","",Income!F1043)</f>
        <v/>
      </c>
      <c r="W1439" s="109" t="str">
        <f>IF(X1439="","",MAX(W$400:W1438)+1)</f>
        <v/>
      </c>
      <c r="X1439" s="19" t="str">
        <f>IF(Expense!C1043=$K$3,Expense!B1043,"")</f>
        <v/>
      </c>
      <c r="Y1439" s="20" t="str">
        <f>IF(Expense!C1043=$K$3,Expense!D1043,"")</f>
        <v/>
      </c>
      <c r="Z1439" s="21" t="str">
        <f>IF(Y1439="","",Expense!F1043)</f>
        <v/>
      </c>
      <c r="AA1439" s="23"/>
    </row>
    <row r="1440" spans="19:27" x14ac:dyDescent="0.25">
      <c r="S1440" s="18" t="str">
        <f>IF(T1440="","",MAX(S$400:S1439)+1)</f>
        <v/>
      </c>
      <c r="T1440" s="98" t="str">
        <f>IF(Income!C1044=$K$3,Income!B1044,"")</f>
        <v/>
      </c>
      <c r="U1440" s="99" t="str">
        <f>IF(Income!C1044=$K$3,Income!D1044,"")</f>
        <v/>
      </c>
      <c r="V1440" s="64" t="str">
        <f>IF(U1440="","",Income!F1044)</f>
        <v/>
      </c>
      <c r="W1440" s="109" t="str">
        <f>IF(X1440="","",MAX(W$400:W1439)+1)</f>
        <v/>
      </c>
      <c r="X1440" s="19" t="str">
        <f>IF(Expense!C1044=$K$3,Expense!B1044,"")</f>
        <v/>
      </c>
      <c r="Y1440" s="20" t="str">
        <f>IF(Expense!C1044=$K$3,Expense!D1044,"")</f>
        <v/>
      </c>
      <c r="Z1440" s="21" t="str">
        <f>IF(Y1440="","",Expense!F1044)</f>
        <v/>
      </c>
      <c r="AA1440" s="23"/>
    </row>
    <row r="1441" spans="19:27" x14ac:dyDescent="0.25">
      <c r="S1441" s="18" t="str">
        <f>IF(T1441="","",MAX(S$400:S1440)+1)</f>
        <v/>
      </c>
      <c r="T1441" s="98" t="str">
        <f>IF(Income!C1045=$K$3,Income!B1045,"")</f>
        <v/>
      </c>
      <c r="U1441" s="99" t="str">
        <f>IF(Income!C1045=$K$3,Income!D1045,"")</f>
        <v/>
      </c>
      <c r="V1441" s="64" t="str">
        <f>IF(U1441="","",Income!F1045)</f>
        <v/>
      </c>
      <c r="W1441" s="109" t="str">
        <f>IF(X1441="","",MAX(W$400:W1440)+1)</f>
        <v/>
      </c>
      <c r="X1441" s="19" t="str">
        <f>IF(Expense!C1045=$K$3,Expense!B1045,"")</f>
        <v/>
      </c>
      <c r="Y1441" s="20" t="str">
        <f>IF(Expense!C1045=$K$3,Expense!D1045,"")</f>
        <v/>
      </c>
      <c r="Z1441" s="21" t="str">
        <f>IF(Y1441="","",Expense!F1045)</f>
        <v/>
      </c>
      <c r="AA1441" s="23"/>
    </row>
    <row r="1442" spans="19:27" x14ac:dyDescent="0.25">
      <c r="S1442" s="18" t="str">
        <f>IF(T1442="","",MAX(S$400:S1441)+1)</f>
        <v/>
      </c>
      <c r="T1442" s="98" t="str">
        <f>IF(Income!C1046=$K$3,Income!B1046,"")</f>
        <v/>
      </c>
      <c r="U1442" s="99" t="str">
        <f>IF(Income!C1046=$K$3,Income!D1046,"")</f>
        <v/>
      </c>
      <c r="V1442" s="64" t="str">
        <f>IF(U1442="","",Income!F1046)</f>
        <v/>
      </c>
      <c r="W1442" s="109" t="str">
        <f>IF(X1442="","",MAX(W$400:W1441)+1)</f>
        <v/>
      </c>
      <c r="X1442" s="19" t="str">
        <f>IF(Expense!C1046=$K$3,Expense!B1046,"")</f>
        <v/>
      </c>
      <c r="Y1442" s="20" t="str">
        <f>IF(Expense!C1046=$K$3,Expense!D1046,"")</f>
        <v/>
      </c>
      <c r="Z1442" s="21" t="str">
        <f>IF(Y1442="","",Expense!F1046)</f>
        <v/>
      </c>
      <c r="AA1442" s="23"/>
    </row>
    <row r="1443" spans="19:27" x14ac:dyDescent="0.25">
      <c r="S1443" s="18" t="str">
        <f>IF(T1443="","",MAX(S$400:S1442)+1)</f>
        <v/>
      </c>
      <c r="T1443" s="98" t="str">
        <f>IF(Income!C1047=$K$3,Income!B1047,"")</f>
        <v/>
      </c>
      <c r="U1443" s="99" t="str">
        <f>IF(Income!C1047=$K$3,Income!D1047,"")</f>
        <v/>
      </c>
      <c r="V1443" s="64" t="str">
        <f>IF(U1443="","",Income!F1047)</f>
        <v/>
      </c>
      <c r="W1443" s="109" t="str">
        <f>IF(X1443="","",MAX(W$400:W1442)+1)</f>
        <v/>
      </c>
      <c r="X1443" s="19" t="str">
        <f>IF(Expense!C1047=$K$3,Expense!B1047,"")</f>
        <v/>
      </c>
      <c r="Y1443" s="20" t="str">
        <f>IF(Expense!C1047=$K$3,Expense!D1047,"")</f>
        <v/>
      </c>
      <c r="Z1443" s="21" t="str">
        <f>IF(Y1443="","",Expense!F1047)</f>
        <v/>
      </c>
      <c r="AA1443" s="23"/>
    </row>
    <row r="1444" spans="19:27" x14ac:dyDescent="0.25">
      <c r="S1444" s="18" t="str">
        <f>IF(T1444="","",MAX(S$400:S1443)+1)</f>
        <v/>
      </c>
      <c r="T1444" s="98" t="str">
        <f>IF(Income!C1048=$K$3,Income!B1048,"")</f>
        <v/>
      </c>
      <c r="U1444" s="99" t="str">
        <f>IF(Income!C1048=$K$3,Income!D1048,"")</f>
        <v/>
      </c>
      <c r="V1444" s="64" t="str">
        <f>IF(U1444="","",Income!F1048)</f>
        <v/>
      </c>
      <c r="W1444" s="109" t="str">
        <f>IF(X1444="","",MAX(W$400:W1443)+1)</f>
        <v/>
      </c>
      <c r="X1444" s="19" t="str">
        <f>IF(Expense!C1048=$K$3,Expense!B1048,"")</f>
        <v/>
      </c>
      <c r="Y1444" s="20" t="str">
        <f>IF(Expense!C1048=$K$3,Expense!D1048,"")</f>
        <v/>
      </c>
      <c r="Z1444" s="21" t="str">
        <f>IF(Y1444="","",Expense!F1048)</f>
        <v/>
      </c>
      <c r="AA1444" s="23"/>
    </row>
    <row r="1445" spans="19:27" x14ac:dyDescent="0.25">
      <c r="S1445" s="18" t="str">
        <f>IF(T1445="","",MAX(S$400:S1444)+1)</f>
        <v/>
      </c>
      <c r="T1445" s="98" t="str">
        <f>IF(Income!C1049=$K$3,Income!B1049,"")</f>
        <v/>
      </c>
      <c r="U1445" s="99" t="str">
        <f>IF(Income!C1049=$K$3,Income!D1049,"")</f>
        <v/>
      </c>
      <c r="V1445" s="64" t="str">
        <f>IF(U1445="","",Income!F1049)</f>
        <v/>
      </c>
      <c r="W1445" s="109" t="str">
        <f>IF(X1445="","",MAX(W$400:W1444)+1)</f>
        <v/>
      </c>
      <c r="X1445" s="19" t="str">
        <f>IF(Expense!C1049=$K$3,Expense!B1049,"")</f>
        <v/>
      </c>
      <c r="Y1445" s="20" t="str">
        <f>IF(Expense!C1049=$K$3,Expense!D1049,"")</f>
        <v/>
      </c>
      <c r="Z1445" s="21" t="str">
        <f>IF(Y1445="","",Expense!F1049)</f>
        <v/>
      </c>
      <c r="AA1445" s="23"/>
    </row>
    <row r="1446" spans="19:27" x14ac:dyDescent="0.25">
      <c r="S1446" s="18" t="str">
        <f>IF(T1446="","",MAX(S$400:S1445)+1)</f>
        <v/>
      </c>
      <c r="T1446" s="98" t="str">
        <f>IF(Income!C1050=$K$3,Income!B1050,"")</f>
        <v/>
      </c>
      <c r="U1446" s="99" t="str">
        <f>IF(Income!C1050=$K$3,Income!D1050,"")</f>
        <v/>
      </c>
      <c r="V1446" s="64" t="str">
        <f>IF(U1446="","",Income!F1050)</f>
        <v/>
      </c>
      <c r="W1446" s="109" t="str">
        <f>IF(X1446="","",MAX(W$400:W1445)+1)</f>
        <v/>
      </c>
      <c r="X1446" s="19" t="str">
        <f>IF(Expense!C1050=$K$3,Expense!B1050,"")</f>
        <v/>
      </c>
      <c r="Y1446" s="20" t="str">
        <f>IF(Expense!C1050=$K$3,Expense!D1050,"")</f>
        <v/>
      </c>
      <c r="Z1446" s="21" t="str">
        <f>IF(Y1446="","",Expense!F1050)</f>
        <v/>
      </c>
      <c r="AA1446" s="23"/>
    </row>
    <row r="1447" spans="19:27" x14ac:dyDescent="0.25">
      <c r="S1447" s="18" t="str">
        <f>IF(T1447="","",MAX(S$400:S1446)+1)</f>
        <v/>
      </c>
      <c r="T1447" s="98" t="str">
        <f>IF(Income!C1051=$K$3,Income!B1051,"")</f>
        <v/>
      </c>
      <c r="U1447" s="99" t="str">
        <f>IF(Income!C1051=$K$3,Income!D1051,"")</f>
        <v/>
      </c>
      <c r="V1447" s="64" t="str">
        <f>IF(U1447="","",Income!F1051)</f>
        <v/>
      </c>
      <c r="W1447" s="109" t="str">
        <f>IF(X1447="","",MAX(W$400:W1446)+1)</f>
        <v/>
      </c>
      <c r="X1447" s="19" t="str">
        <f>IF(Expense!C1051=$K$3,Expense!B1051,"")</f>
        <v/>
      </c>
      <c r="Y1447" s="20" t="str">
        <f>IF(Expense!C1051=$K$3,Expense!D1051,"")</f>
        <v/>
      </c>
      <c r="Z1447" s="21" t="str">
        <f>IF(Y1447="","",Expense!F1051)</f>
        <v/>
      </c>
      <c r="AA1447" s="23"/>
    </row>
    <row r="1448" spans="19:27" x14ac:dyDescent="0.25">
      <c r="S1448" s="18" t="str">
        <f>IF(T1448="","",MAX(S$400:S1447)+1)</f>
        <v/>
      </c>
      <c r="T1448" s="98" t="str">
        <f>IF(Income!C1052=$K$3,Income!B1052,"")</f>
        <v/>
      </c>
      <c r="U1448" s="99" t="str">
        <f>IF(Income!C1052=$K$3,Income!D1052,"")</f>
        <v/>
      </c>
      <c r="V1448" s="64" t="str">
        <f>IF(U1448="","",Income!F1052)</f>
        <v/>
      </c>
      <c r="W1448" s="109" t="str">
        <f>IF(X1448="","",MAX(W$400:W1447)+1)</f>
        <v/>
      </c>
      <c r="X1448" s="19" t="str">
        <f>IF(Expense!C1052=$K$3,Expense!B1052,"")</f>
        <v/>
      </c>
      <c r="Y1448" s="20" t="str">
        <f>IF(Expense!C1052=$K$3,Expense!D1052,"")</f>
        <v/>
      </c>
      <c r="Z1448" s="21" t="str">
        <f>IF(Y1448="","",Expense!F1052)</f>
        <v/>
      </c>
      <c r="AA1448" s="23"/>
    </row>
    <row r="1449" spans="19:27" x14ac:dyDescent="0.25">
      <c r="S1449" s="18" t="str">
        <f>IF(T1449="","",MAX(S$400:S1448)+1)</f>
        <v/>
      </c>
      <c r="T1449" s="98" t="str">
        <f>IF(Income!C1053=$K$3,Income!B1053,"")</f>
        <v/>
      </c>
      <c r="U1449" s="99" t="str">
        <f>IF(Income!C1053=$K$3,Income!D1053,"")</f>
        <v/>
      </c>
      <c r="V1449" s="64" t="str">
        <f>IF(U1449="","",Income!F1053)</f>
        <v/>
      </c>
      <c r="W1449" s="109" t="str">
        <f>IF(X1449="","",MAX(W$400:W1448)+1)</f>
        <v/>
      </c>
      <c r="X1449" s="19" t="str">
        <f>IF(Expense!C1053=$K$3,Expense!B1053,"")</f>
        <v/>
      </c>
      <c r="Y1449" s="20" t="str">
        <f>IF(Expense!C1053=$K$3,Expense!D1053,"")</f>
        <v/>
      </c>
      <c r="Z1449" s="21" t="str">
        <f>IF(Y1449="","",Expense!F1053)</f>
        <v/>
      </c>
      <c r="AA1449" s="23"/>
    </row>
    <row r="1450" spans="19:27" x14ac:dyDescent="0.25">
      <c r="S1450" s="18" t="str">
        <f>IF(T1450="","",MAX(S$400:S1449)+1)</f>
        <v/>
      </c>
      <c r="T1450" s="98" t="str">
        <f>IF(Income!C1054=$K$3,Income!B1054,"")</f>
        <v/>
      </c>
      <c r="U1450" s="99" t="str">
        <f>IF(Income!C1054=$K$3,Income!D1054,"")</f>
        <v/>
      </c>
      <c r="V1450" s="64" t="str">
        <f>IF(U1450="","",Income!F1054)</f>
        <v/>
      </c>
      <c r="W1450" s="109" t="str">
        <f>IF(X1450="","",MAX(W$400:W1449)+1)</f>
        <v/>
      </c>
      <c r="X1450" s="19" t="str">
        <f>IF(Expense!C1054=$K$3,Expense!B1054,"")</f>
        <v/>
      </c>
      <c r="Y1450" s="20" t="str">
        <f>IF(Expense!C1054=$K$3,Expense!D1054,"")</f>
        <v/>
      </c>
      <c r="Z1450" s="21" t="str">
        <f>IF(Y1450="","",Expense!F1054)</f>
        <v/>
      </c>
      <c r="AA1450" s="23"/>
    </row>
    <row r="1451" spans="19:27" x14ac:dyDescent="0.25">
      <c r="S1451" s="18" t="str">
        <f>IF(T1451="","",MAX(S$400:S1450)+1)</f>
        <v/>
      </c>
      <c r="T1451" s="98" t="str">
        <f>IF(Income!C1055=$K$3,Income!B1055,"")</f>
        <v/>
      </c>
      <c r="U1451" s="99" t="str">
        <f>IF(Income!C1055=$K$3,Income!D1055,"")</f>
        <v/>
      </c>
      <c r="V1451" s="64" t="str">
        <f>IF(U1451="","",Income!F1055)</f>
        <v/>
      </c>
      <c r="W1451" s="109" t="str">
        <f>IF(X1451="","",MAX(W$400:W1450)+1)</f>
        <v/>
      </c>
      <c r="X1451" s="19" t="str">
        <f>IF(Expense!C1055=$K$3,Expense!B1055,"")</f>
        <v/>
      </c>
      <c r="Y1451" s="20" t="str">
        <f>IF(Expense!C1055=$K$3,Expense!D1055,"")</f>
        <v/>
      </c>
      <c r="Z1451" s="21" t="str">
        <f>IF(Y1451="","",Expense!F1055)</f>
        <v/>
      </c>
      <c r="AA1451" s="23"/>
    </row>
    <row r="1452" spans="19:27" x14ac:dyDescent="0.25">
      <c r="S1452" s="18" t="str">
        <f>IF(T1452="","",MAX(S$400:S1451)+1)</f>
        <v/>
      </c>
      <c r="T1452" s="98" t="str">
        <f>IF(Income!C1056=$K$3,Income!B1056,"")</f>
        <v/>
      </c>
      <c r="U1452" s="99" t="str">
        <f>IF(Income!C1056=$K$3,Income!D1056,"")</f>
        <v/>
      </c>
      <c r="V1452" s="64" t="str">
        <f>IF(U1452="","",Income!F1056)</f>
        <v/>
      </c>
      <c r="W1452" s="109" t="str">
        <f>IF(X1452="","",MAX(W$400:W1451)+1)</f>
        <v/>
      </c>
      <c r="X1452" s="19" t="str">
        <f>IF(Expense!C1056=$K$3,Expense!B1056,"")</f>
        <v/>
      </c>
      <c r="Y1452" s="20" t="str">
        <f>IF(Expense!C1056=$K$3,Expense!D1056,"")</f>
        <v/>
      </c>
      <c r="Z1452" s="21" t="str">
        <f>IF(Y1452="","",Expense!F1056)</f>
        <v/>
      </c>
      <c r="AA1452" s="23"/>
    </row>
    <row r="1453" spans="19:27" x14ac:dyDescent="0.25">
      <c r="S1453" s="18" t="str">
        <f>IF(T1453="","",MAX(S$400:S1452)+1)</f>
        <v/>
      </c>
      <c r="T1453" s="98" t="str">
        <f>IF(Income!C1057=$K$3,Income!B1057,"")</f>
        <v/>
      </c>
      <c r="U1453" s="99" t="str">
        <f>IF(Income!C1057=$K$3,Income!D1057,"")</f>
        <v/>
      </c>
      <c r="V1453" s="64" t="str">
        <f>IF(U1453="","",Income!F1057)</f>
        <v/>
      </c>
      <c r="W1453" s="109" t="str">
        <f>IF(X1453="","",MAX(W$400:W1452)+1)</f>
        <v/>
      </c>
      <c r="X1453" s="19" t="str">
        <f>IF(Expense!C1057=$K$3,Expense!B1057,"")</f>
        <v/>
      </c>
      <c r="Y1453" s="20" t="str">
        <f>IF(Expense!C1057=$K$3,Expense!D1057,"")</f>
        <v/>
      </c>
      <c r="Z1453" s="21" t="str">
        <f>IF(Y1453="","",Expense!F1057)</f>
        <v/>
      </c>
      <c r="AA1453" s="23"/>
    </row>
    <row r="1454" spans="19:27" x14ac:dyDescent="0.25">
      <c r="S1454" s="18" t="str">
        <f>IF(T1454="","",MAX(S$400:S1453)+1)</f>
        <v/>
      </c>
      <c r="T1454" s="98" t="str">
        <f>IF(Income!C1058=$K$3,Income!B1058,"")</f>
        <v/>
      </c>
      <c r="U1454" s="99" t="str">
        <f>IF(Income!C1058=$K$3,Income!D1058,"")</f>
        <v/>
      </c>
      <c r="V1454" s="64" t="str">
        <f>IF(U1454="","",Income!F1058)</f>
        <v/>
      </c>
      <c r="W1454" s="109" t="str">
        <f>IF(X1454="","",MAX(W$400:W1453)+1)</f>
        <v/>
      </c>
      <c r="X1454" s="19" t="str">
        <f>IF(Expense!C1058=$K$3,Expense!B1058,"")</f>
        <v/>
      </c>
      <c r="Y1454" s="20" t="str">
        <f>IF(Expense!C1058=$K$3,Expense!D1058,"")</f>
        <v/>
      </c>
      <c r="Z1454" s="21" t="str">
        <f>IF(Y1454="","",Expense!F1058)</f>
        <v/>
      </c>
      <c r="AA1454" s="23"/>
    </row>
    <row r="1455" spans="19:27" x14ac:dyDescent="0.25">
      <c r="S1455" s="18" t="str">
        <f>IF(T1455="","",MAX(S$400:S1454)+1)</f>
        <v/>
      </c>
      <c r="T1455" s="98" t="str">
        <f>IF(Income!C1059=$K$3,Income!B1059,"")</f>
        <v/>
      </c>
      <c r="U1455" s="99" t="str">
        <f>IF(Income!C1059=$K$3,Income!D1059,"")</f>
        <v/>
      </c>
      <c r="V1455" s="64" t="str">
        <f>IF(U1455="","",Income!F1059)</f>
        <v/>
      </c>
      <c r="W1455" s="109" t="str">
        <f>IF(X1455="","",MAX(W$400:W1454)+1)</f>
        <v/>
      </c>
      <c r="X1455" s="19" t="str">
        <f>IF(Expense!C1059=$K$3,Expense!B1059,"")</f>
        <v/>
      </c>
      <c r="Y1455" s="20" t="str">
        <f>IF(Expense!C1059=$K$3,Expense!D1059,"")</f>
        <v/>
      </c>
      <c r="Z1455" s="21" t="str">
        <f>IF(Y1455="","",Expense!F1059)</f>
        <v/>
      </c>
      <c r="AA1455" s="23"/>
    </row>
    <row r="1456" spans="19:27" x14ac:dyDescent="0.25">
      <c r="S1456" s="18" t="str">
        <f>IF(T1456="","",MAX(S$400:S1455)+1)</f>
        <v/>
      </c>
      <c r="T1456" s="98" t="str">
        <f>IF(Income!C1060=$K$3,Income!B1060,"")</f>
        <v/>
      </c>
      <c r="U1456" s="99" t="str">
        <f>IF(Income!C1060=$K$3,Income!D1060,"")</f>
        <v/>
      </c>
      <c r="V1456" s="64" t="str">
        <f>IF(U1456="","",Income!F1060)</f>
        <v/>
      </c>
      <c r="W1456" s="109" t="str">
        <f>IF(X1456="","",MAX(W$400:W1455)+1)</f>
        <v/>
      </c>
      <c r="X1456" s="19" t="str">
        <f>IF(Expense!C1060=$K$3,Expense!B1060,"")</f>
        <v/>
      </c>
      <c r="Y1456" s="20" t="str">
        <f>IF(Expense!C1060=$K$3,Expense!D1060,"")</f>
        <v/>
      </c>
      <c r="Z1456" s="21" t="str">
        <f>IF(Y1456="","",Expense!F1060)</f>
        <v/>
      </c>
      <c r="AA1456" s="23"/>
    </row>
    <row r="1457" spans="19:27" x14ac:dyDescent="0.25">
      <c r="S1457" s="18" t="str">
        <f>IF(T1457="","",MAX(S$400:S1456)+1)</f>
        <v/>
      </c>
      <c r="T1457" s="98" t="str">
        <f>IF(Income!C1061=$K$3,Income!B1061,"")</f>
        <v/>
      </c>
      <c r="U1457" s="99" t="str">
        <f>IF(Income!C1061=$K$3,Income!D1061,"")</f>
        <v/>
      </c>
      <c r="V1457" s="64" t="str">
        <f>IF(U1457="","",Income!F1061)</f>
        <v/>
      </c>
      <c r="W1457" s="109" t="str">
        <f>IF(X1457="","",MAX(W$400:W1456)+1)</f>
        <v/>
      </c>
      <c r="X1457" s="19" t="str">
        <f>IF(Expense!C1061=$K$3,Expense!B1061,"")</f>
        <v/>
      </c>
      <c r="Y1457" s="20" t="str">
        <f>IF(Expense!C1061=$K$3,Expense!D1061,"")</f>
        <v/>
      </c>
      <c r="Z1457" s="21" t="str">
        <f>IF(Y1457="","",Expense!F1061)</f>
        <v/>
      </c>
      <c r="AA1457" s="23"/>
    </row>
    <row r="1458" spans="19:27" x14ac:dyDescent="0.25">
      <c r="S1458" s="18" t="str">
        <f>IF(T1458="","",MAX(S$400:S1457)+1)</f>
        <v/>
      </c>
      <c r="T1458" s="98" t="str">
        <f>IF(Income!C1062=$K$3,Income!B1062,"")</f>
        <v/>
      </c>
      <c r="U1458" s="99" t="str">
        <f>IF(Income!C1062=$K$3,Income!D1062,"")</f>
        <v/>
      </c>
      <c r="V1458" s="64" t="str">
        <f>IF(U1458="","",Income!F1062)</f>
        <v/>
      </c>
      <c r="W1458" s="109" t="str">
        <f>IF(X1458="","",MAX(W$400:W1457)+1)</f>
        <v/>
      </c>
      <c r="X1458" s="19" t="str">
        <f>IF(Expense!C1062=$K$3,Expense!B1062,"")</f>
        <v/>
      </c>
      <c r="Y1458" s="20" t="str">
        <f>IF(Expense!C1062=$K$3,Expense!D1062,"")</f>
        <v/>
      </c>
      <c r="Z1458" s="21" t="str">
        <f>IF(Y1458="","",Expense!F1062)</f>
        <v/>
      </c>
      <c r="AA1458" s="23"/>
    </row>
    <row r="1459" spans="19:27" x14ac:dyDescent="0.25">
      <c r="S1459" s="18" t="str">
        <f>IF(T1459="","",MAX(S$400:S1458)+1)</f>
        <v/>
      </c>
      <c r="T1459" s="98" t="str">
        <f>IF(Income!C1063=$K$3,Income!B1063,"")</f>
        <v/>
      </c>
      <c r="U1459" s="99" t="str">
        <f>IF(Income!C1063=$K$3,Income!D1063,"")</f>
        <v/>
      </c>
      <c r="V1459" s="64" t="str">
        <f>IF(U1459="","",Income!F1063)</f>
        <v/>
      </c>
      <c r="W1459" s="109" t="str">
        <f>IF(X1459="","",MAX(W$400:W1458)+1)</f>
        <v/>
      </c>
      <c r="X1459" s="19" t="str">
        <f>IF(Expense!C1063=$K$3,Expense!B1063,"")</f>
        <v/>
      </c>
      <c r="Y1459" s="20" t="str">
        <f>IF(Expense!C1063=$K$3,Expense!D1063,"")</f>
        <v/>
      </c>
      <c r="Z1459" s="21" t="str">
        <f>IF(Y1459="","",Expense!F1063)</f>
        <v/>
      </c>
      <c r="AA1459" s="23"/>
    </row>
    <row r="1460" spans="19:27" x14ac:dyDescent="0.25">
      <c r="S1460" s="18" t="str">
        <f>IF(T1460="","",MAX(S$400:S1459)+1)</f>
        <v/>
      </c>
      <c r="T1460" s="98" t="str">
        <f>IF(Income!C1064=$K$3,Income!B1064,"")</f>
        <v/>
      </c>
      <c r="U1460" s="99" t="str">
        <f>IF(Income!C1064=$K$3,Income!D1064,"")</f>
        <v/>
      </c>
      <c r="V1460" s="64" t="str">
        <f>IF(U1460="","",Income!F1064)</f>
        <v/>
      </c>
      <c r="W1460" s="109" t="str">
        <f>IF(X1460="","",MAX(W$400:W1459)+1)</f>
        <v/>
      </c>
      <c r="X1460" s="19" t="str">
        <f>IF(Expense!C1064=$K$3,Expense!B1064,"")</f>
        <v/>
      </c>
      <c r="Y1460" s="20" t="str">
        <f>IF(Expense!C1064=$K$3,Expense!D1064,"")</f>
        <v/>
      </c>
      <c r="Z1460" s="21" t="str">
        <f>IF(Y1460="","",Expense!F1064)</f>
        <v/>
      </c>
      <c r="AA1460" s="23"/>
    </row>
    <row r="1461" spans="19:27" x14ac:dyDescent="0.25">
      <c r="S1461" s="18" t="str">
        <f>IF(T1461="","",MAX(S$400:S1460)+1)</f>
        <v/>
      </c>
      <c r="T1461" s="98" t="str">
        <f>IF(Income!C1065=$K$3,Income!B1065,"")</f>
        <v/>
      </c>
      <c r="U1461" s="99" t="str">
        <f>IF(Income!C1065=$K$3,Income!D1065,"")</f>
        <v/>
      </c>
      <c r="V1461" s="64" t="str">
        <f>IF(U1461="","",Income!F1065)</f>
        <v/>
      </c>
      <c r="W1461" s="109" t="str">
        <f>IF(X1461="","",MAX(W$400:W1460)+1)</f>
        <v/>
      </c>
      <c r="X1461" s="19" t="str">
        <f>IF(Expense!C1065=$K$3,Expense!B1065,"")</f>
        <v/>
      </c>
      <c r="Y1461" s="20" t="str">
        <f>IF(Expense!C1065=$K$3,Expense!D1065,"")</f>
        <v/>
      </c>
      <c r="Z1461" s="21" t="str">
        <f>IF(Y1461="","",Expense!F1065)</f>
        <v/>
      </c>
      <c r="AA1461" s="23"/>
    </row>
    <row r="1462" spans="19:27" x14ac:dyDescent="0.25">
      <c r="S1462" s="18" t="str">
        <f>IF(T1462="","",MAX(S$400:S1461)+1)</f>
        <v/>
      </c>
      <c r="T1462" s="98" t="str">
        <f>IF(Income!C1066=$K$3,Income!B1066,"")</f>
        <v/>
      </c>
      <c r="U1462" s="99" t="str">
        <f>IF(Income!C1066=$K$3,Income!D1066,"")</f>
        <v/>
      </c>
      <c r="V1462" s="64" t="str">
        <f>IF(U1462="","",Income!F1066)</f>
        <v/>
      </c>
      <c r="W1462" s="109" t="str">
        <f>IF(X1462="","",MAX(W$400:W1461)+1)</f>
        <v/>
      </c>
      <c r="X1462" s="19" t="str">
        <f>IF(Expense!C1066=$K$3,Expense!B1066,"")</f>
        <v/>
      </c>
      <c r="Y1462" s="20" t="str">
        <f>IF(Expense!C1066=$K$3,Expense!D1066,"")</f>
        <v/>
      </c>
      <c r="Z1462" s="21" t="str">
        <f>IF(Y1462="","",Expense!F1066)</f>
        <v/>
      </c>
      <c r="AA1462" s="23"/>
    </row>
    <row r="1463" spans="19:27" x14ac:dyDescent="0.25">
      <c r="S1463" s="18" t="str">
        <f>IF(T1463="","",MAX(S$400:S1462)+1)</f>
        <v/>
      </c>
      <c r="T1463" s="98" t="str">
        <f>IF(Income!C1067=$K$3,Income!B1067,"")</f>
        <v/>
      </c>
      <c r="U1463" s="99" t="str">
        <f>IF(Income!C1067=$K$3,Income!D1067,"")</f>
        <v/>
      </c>
      <c r="V1463" s="64" t="str">
        <f>IF(U1463="","",Income!F1067)</f>
        <v/>
      </c>
      <c r="W1463" s="109" t="str">
        <f>IF(X1463="","",MAX(W$400:W1462)+1)</f>
        <v/>
      </c>
      <c r="X1463" s="19" t="str">
        <f>IF(Expense!C1067=$K$3,Expense!B1067,"")</f>
        <v/>
      </c>
      <c r="Y1463" s="20" t="str">
        <f>IF(Expense!C1067=$K$3,Expense!D1067,"")</f>
        <v/>
      </c>
      <c r="Z1463" s="21" t="str">
        <f>IF(Y1463="","",Expense!F1067)</f>
        <v/>
      </c>
      <c r="AA1463" s="23"/>
    </row>
    <row r="1464" spans="19:27" x14ac:dyDescent="0.25">
      <c r="S1464" s="18" t="str">
        <f>IF(T1464="","",MAX(S$400:S1463)+1)</f>
        <v/>
      </c>
      <c r="T1464" s="98" t="str">
        <f>IF(Income!C1068=$K$3,Income!B1068,"")</f>
        <v/>
      </c>
      <c r="U1464" s="99" t="str">
        <f>IF(Income!C1068=$K$3,Income!D1068,"")</f>
        <v/>
      </c>
      <c r="V1464" s="64" t="str">
        <f>IF(U1464="","",Income!F1068)</f>
        <v/>
      </c>
      <c r="W1464" s="109" t="str">
        <f>IF(X1464="","",MAX(W$400:W1463)+1)</f>
        <v/>
      </c>
      <c r="X1464" s="19" t="str">
        <f>IF(Expense!C1068=$K$3,Expense!B1068,"")</f>
        <v/>
      </c>
      <c r="Y1464" s="20" t="str">
        <f>IF(Expense!C1068=$K$3,Expense!D1068,"")</f>
        <v/>
      </c>
      <c r="Z1464" s="21" t="str">
        <f>IF(Y1464="","",Expense!F1068)</f>
        <v/>
      </c>
      <c r="AA1464" s="23"/>
    </row>
    <row r="1465" spans="19:27" x14ac:dyDescent="0.25">
      <c r="S1465" s="18" t="str">
        <f>IF(T1465="","",MAX(S$400:S1464)+1)</f>
        <v/>
      </c>
      <c r="T1465" s="98" t="str">
        <f>IF(Income!C1069=$K$3,Income!B1069,"")</f>
        <v/>
      </c>
      <c r="U1465" s="99" t="str">
        <f>IF(Income!C1069=$K$3,Income!D1069,"")</f>
        <v/>
      </c>
      <c r="V1465" s="64" t="str">
        <f>IF(U1465="","",Income!F1069)</f>
        <v/>
      </c>
      <c r="W1465" s="109" t="str">
        <f>IF(X1465="","",MAX(W$400:W1464)+1)</f>
        <v/>
      </c>
      <c r="X1465" s="19" t="str">
        <f>IF(Expense!C1069=$K$3,Expense!B1069,"")</f>
        <v/>
      </c>
      <c r="Y1465" s="20" t="str">
        <f>IF(Expense!C1069=$K$3,Expense!D1069,"")</f>
        <v/>
      </c>
      <c r="Z1465" s="21" t="str">
        <f>IF(Y1465="","",Expense!F1069)</f>
        <v/>
      </c>
      <c r="AA1465" s="23"/>
    </row>
    <row r="1466" spans="19:27" x14ac:dyDescent="0.25">
      <c r="S1466" s="18" t="str">
        <f>IF(T1466="","",MAX(S$400:S1465)+1)</f>
        <v/>
      </c>
      <c r="T1466" s="98" t="str">
        <f>IF(Income!C1070=$K$3,Income!B1070,"")</f>
        <v/>
      </c>
      <c r="U1466" s="99" t="str">
        <f>IF(Income!C1070=$K$3,Income!D1070,"")</f>
        <v/>
      </c>
      <c r="V1466" s="64" t="str">
        <f>IF(U1466="","",Income!F1070)</f>
        <v/>
      </c>
      <c r="W1466" s="109" t="str">
        <f>IF(X1466="","",MAX(W$400:W1465)+1)</f>
        <v/>
      </c>
      <c r="X1466" s="19" t="str">
        <f>IF(Expense!C1070=$K$3,Expense!B1070,"")</f>
        <v/>
      </c>
      <c r="Y1466" s="20" t="str">
        <f>IF(Expense!C1070=$K$3,Expense!D1070,"")</f>
        <v/>
      </c>
      <c r="Z1466" s="21" t="str">
        <f>IF(Y1466="","",Expense!F1070)</f>
        <v/>
      </c>
      <c r="AA1466" s="23"/>
    </row>
    <row r="1467" spans="19:27" x14ac:dyDescent="0.25">
      <c r="S1467" s="18" t="str">
        <f>IF(T1467="","",MAX(S$400:S1466)+1)</f>
        <v/>
      </c>
      <c r="T1467" s="98" t="str">
        <f>IF(Income!C1071=$K$3,Income!B1071,"")</f>
        <v/>
      </c>
      <c r="U1467" s="99" t="str">
        <f>IF(Income!C1071=$K$3,Income!D1071,"")</f>
        <v/>
      </c>
      <c r="V1467" s="64" t="str">
        <f>IF(U1467="","",Income!F1071)</f>
        <v/>
      </c>
      <c r="W1467" s="109" t="str">
        <f>IF(X1467="","",MAX(W$400:W1466)+1)</f>
        <v/>
      </c>
      <c r="X1467" s="19" t="str">
        <f>IF(Expense!C1071=$K$3,Expense!B1071,"")</f>
        <v/>
      </c>
      <c r="Y1467" s="20" t="str">
        <f>IF(Expense!C1071=$K$3,Expense!D1071,"")</f>
        <v/>
      </c>
      <c r="Z1467" s="21" t="str">
        <f>IF(Y1467="","",Expense!F1071)</f>
        <v/>
      </c>
      <c r="AA1467" s="23"/>
    </row>
    <row r="1468" spans="19:27" x14ac:dyDescent="0.25">
      <c r="S1468" s="18" t="str">
        <f>IF(T1468="","",MAX(S$400:S1467)+1)</f>
        <v/>
      </c>
      <c r="T1468" s="98" t="str">
        <f>IF(Income!C1072=$K$3,Income!B1072,"")</f>
        <v/>
      </c>
      <c r="U1468" s="99" t="str">
        <f>IF(Income!C1072=$K$3,Income!D1072,"")</f>
        <v/>
      </c>
      <c r="V1468" s="64" t="str">
        <f>IF(U1468="","",Income!F1072)</f>
        <v/>
      </c>
      <c r="W1468" s="109" t="str">
        <f>IF(X1468="","",MAX(W$400:W1467)+1)</f>
        <v/>
      </c>
      <c r="X1468" s="19" t="str">
        <f>IF(Expense!C1072=$K$3,Expense!B1072,"")</f>
        <v/>
      </c>
      <c r="Y1468" s="20" t="str">
        <f>IF(Expense!C1072=$K$3,Expense!D1072,"")</f>
        <v/>
      </c>
      <c r="Z1468" s="21" t="str">
        <f>IF(Y1468="","",Expense!F1072)</f>
        <v/>
      </c>
      <c r="AA1468" s="23"/>
    </row>
    <row r="1469" spans="19:27" x14ac:dyDescent="0.25">
      <c r="S1469" s="18" t="str">
        <f>IF(T1469="","",MAX(S$400:S1468)+1)</f>
        <v/>
      </c>
      <c r="T1469" s="98" t="str">
        <f>IF(Income!C1073=$K$3,Income!B1073,"")</f>
        <v/>
      </c>
      <c r="U1469" s="99" t="str">
        <f>IF(Income!C1073=$K$3,Income!D1073,"")</f>
        <v/>
      </c>
      <c r="V1469" s="64" t="str">
        <f>IF(U1469="","",Income!F1073)</f>
        <v/>
      </c>
      <c r="W1469" s="109" t="str">
        <f>IF(X1469="","",MAX(W$400:W1468)+1)</f>
        <v/>
      </c>
      <c r="X1469" s="19" t="str">
        <f>IF(Expense!C1073=$K$3,Expense!B1073,"")</f>
        <v/>
      </c>
      <c r="Y1469" s="20" t="str">
        <f>IF(Expense!C1073=$K$3,Expense!D1073,"")</f>
        <v/>
      </c>
      <c r="Z1469" s="21" t="str">
        <f>IF(Y1469="","",Expense!F1073)</f>
        <v/>
      </c>
      <c r="AA1469" s="23"/>
    </row>
    <row r="1470" spans="19:27" x14ac:dyDescent="0.25">
      <c r="S1470" s="18" t="str">
        <f>IF(T1470="","",MAX(S$400:S1469)+1)</f>
        <v/>
      </c>
      <c r="T1470" s="98" t="str">
        <f>IF(Income!C1074=$K$3,Income!B1074,"")</f>
        <v/>
      </c>
      <c r="U1470" s="99" t="str">
        <f>IF(Income!C1074=$K$3,Income!D1074,"")</f>
        <v/>
      </c>
      <c r="V1470" s="64" t="str">
        <f>IF(U1470="","",Income!F1074)</f>
        <v/>
      </c>
      <c r="W1470" s="109" t="str">
        <f>IF(X1470="","",MAX(W$400:W1469)+1)</f>
        <v/>
      </c>
      <c r="X1470" s="19" t="str">
        <f>IF(Expense!C1074=$K$3,Expense!B1074,"")</f>
        <v/>
      </c>
      <c r="Y1470" s="20" t="str">
        <f>IF(Expense!C1074=$K$3,Expense!D1074,"")</f>
        <v/>
      </c>
      <c r="Z1470" s="21" t="str">
        <f>IF(Y1470="","",Expense!F1074)</f>
        <v/>
      </c>
      <c r="AA1470" s="23"/>
    </row>
    <row r="1471" spans="19:27" x14ac:dyDescent="0.25">
      <c r="S1471" s="18" t="str">
        <f>IF(T1471="","",MAX(S$400:S1470)+1)</f>
        <v/>
      </c>
      <c r="T1471" s="98" t="str">
        <f>IF(Income!C1075=$K$3,Income!B1075,"")</f>
        <v/>
      </c>
      <c r="U1471" s="99" t="str">
        <f>IF(Income!C1075=$K$3,Income!D1075,"")</f>
        <v/>
      </c>
      <c r="V1471" s="64" t="str">
        <f>IF(U1471="","",Income!F1075)</f>
        <v/>
      </c>
      <c r="W1471" s="109" t="str">
        <f>IF(X1471="","",MAX(W$400:W1470)+1)</f>
        <v/>
      </c>
      <c r="X1471" s="19" t="str">
        <f>IF(Expense!C1075=$K$3,Expense!B1075,"")</f>
        <v/>
      </c>
      <c r="Y1471" s="20" t="str">
        <f>IF(Expense!C1075=$K$3,Expense!D1075,"")</f>
        <v/>
      </c>
      <c r="Z1471" s="21" t="str">
        <f>IF(Y1471="","",Expense!F1075)</f>
        <v/>
      </c>
      <c r="AA1471" s="23"/>
    </row>
    <row r="1472" spans="19:27" x14ac:dyDescent="0.25">
      <c r="S1472" s="18" t="str">
        <f>IF(T1472="","",MAX(S$400:S1471)+1)</f>
        <v/>
      </c>
      <c r="T1472" s="98" t="str">
        <f>IF(Income!C1076=$K$3,Income!B1076,"")</f>
        <v/>
      </c>
      <c r="U1472" s="99" t="str">
        <f>IF(Income!C1076=$K$3,Income!D1076,"")</f>
        <v/>
      </c>
      <c r="V1472" s="64" t="str">
        <f>IF(U1472="","",Income!F1076)</f>
        <v/>
      </c>
      <c r="W1472" s="109" t="str">
        <f>IF(X1472="","",MAX(W$400:W1471)+1)</f>
        <v/>
      </c>
      <c r="X1472" s="19" t="str">
        <f>IF(Expense!C1076=$K$3,Expense!B1076,"")</f>
        <v/>
      </c>
      <c r="Y1472" s="20" t="str">
        <f>IF(Expense!C1076=$K$3,Expense!D1076,"")</f>
        <v/>
      </c>
      <c r="Z1472" s="21" t="str">
        <f>IF(Y1472="","",Expense!F1076)</f>
        <v/>
      </c>
      <c r="AA1472" s="23"/>
    </row>
    <row r="1473" spans="19:27" x14ac:dyDescent="0.25">
      <c r="S1473" s="18" t="str">
        <f>IF(T1473="","",MAX(S$400:S1472)+1)</f>
        <v/>
      </c>
      <c r="T1473" s="98" t="str">
        <f>IF(Income!C1077=$K$3,Income!B1077,"")</f>
        <v/>
      </c>
      <c r="U1473" s="99" t="str">
        <f>IF(Income!C1077=$K$3,Income!D1077,"")</f>
        <v/>
      </c>
      <c r="V1473" s="64" t="str">
        <f>IF(U1473="","",Income!F1077)</f>
        <v/>
      </c>
      <c r="W1473" s="109" t="str">
        <f>IF(X1473="","",MAX(W$400:W1472)+1)</f>
        <v/>
      </c>
      <c r="X1473" s="19" t="str">
        <f>IF(Expense!C1077=$K$3,Expense!B1077,"")</f>
        <v/>
      </c>
      <c r="Y1473" s="20" t="str">
        <f>IF(Expense!C1077=$K$3,Expense!D1077,"")</f>
        <v/>
      </c>
      <c r="Z1473" s="21" t="str">
        <f>IF(Y1473="","",Expense!F1077)</f>
        <v/>
      </c>
      <c r="AA1473" s="23"/>
    </row>
    <row r="1474" spans="19:27" x14ac:dyDescent="0.25">
      <c r="S1474" s="18" t="str">
        <f>IF(T1474="","",MAX(S$400:S1473)+1)</f>
        <v/>
      </c>
      <c r="T1474" s="98" t="str">
        <f>IF(Income!C1078=$K$3,Income!B1078,"")</f>
        <v/>
      </c>
      <c r="U1474" s="99" t="str">
        <f>IF(Income!C1078=$K$3,Income!D1078,"")</f>
        <v/>
      </c>
      <c r="V1474" s="64" t="str">
        <f>IF(U1474="","",Income!F1078)</f>
        <v/>
      </c>
      <c r="W1474" s="109" t="str">
        <f>IF(X1474="","",MAX(W$400:W1473)+1)</f>
        <v/>
      </c>
      <c r="X1474" s="19" t="str">
        <f>IF(Expense!C1078=$K$3,Expense!B1078,"")</f>
        <v/>
      </c>
      <c r="Y1474" s="20" t="str">
        <f>IF(Expense!C1078=$K$3,Expense!D1078,"")</f>
        <v/>
      </c>
      <c r="Z1474" s="21" t="str">
        <f>IF(Y1474="","",Expense!F1078)</f>
        <v/>
      </c>
      <c r="AA1474" s="23"/>
    </row>
    <row r="1475" spans="19:27" x14ac:dyDescent="0.25">
      <c r="S1475" s="18" t="str">
        <f>IF(T1475="","",MAX(S$400:S1474)+1)</f>
        <v/>
      </c>
      <c r="T1475" s="98" t="str">
        <f>IF(Income!C1079=$K$3,Income!B1079,"")</f>
        <v/>
      </c>
      <c r="U1475" s="99" t="str">
        <f>IF(Income!C1079=$K$3,Income!D1079,"")</f>
        <v/>
      </c>
      <c r="V1475" s="64" t="str">
        <f>IF(U1475="","",Income!F1079)</f>
        <v/>
      </c>
      <c r="W1475" s="109" t="str">
        <f>IF(X1475="","",MAX(W$400:W1474)+1)</f>
        <v/>
      </c>
      <c r="X1475" s="19" t="str">
        <f>IF(Expense!C1079=$K$3,Expense!B1079,"")</f>
        <v/>
      </c>
      <c r="Y1475" s="20" t="str">
        <f>IF(Expense!C1079=$K$3,Expense!D1079,"")</f>
        <v/>
      </c>
      <c r="Z1475" s="21" t="str">
        <f>IF(Y1475="","",Expense!F1079)</f>
        <v/>
      </c>
      <c r="AA1475" s="23"/>
    </row>
    <row r="1476" spans="19:27" x14ac:dyDescent="0.25">
      <c r="S1476" s="18" t="str">
        <f>IF(T1476="","",MAX(S$400:S1475)+1)</f>
        <v/>
      </c>
      <c r="T1476" s="98" t="str">
        <f>IF(Income!C1080=$K$3,Income!B1080,"")</f>
        <v/>
      </c>
      <c r="U1476" s="99" t="str">
        <f>IF(Income!C1080=$K$3,Income!D1080,"")</f>
        <v/>
      </c>
      <c r="V1476" s="64" t="str">
        <f>IF(U1476="","",Income!F1080)</f>
        <v/>
      </c>
      <c r="W1476" s="109" t="str">
        <f>IF(X1476="","",MAX(W$400:W1475)+1)</f>
        <v/>
      </c>
      <c r="X1476" s="19" t="str">
        <f>IF(Expense!C1080=$K$3,Expense!B1080,"")</f>
        <v/>
      </c>
      <c r="Y1476" s="20" t="str">
        <f>IF(Expense!C1080=$K$3,Expense!D1080,"")</f>
        <v/>
      </c>
      <c r="Z1476" s="21" t="str">
        <f>IF(Y1476="","",Expense!F1080)</f>
        <v/>
      </c>
      <c r="AA1476" s="23"/>
    </row>
    <row r="1477" spans="19:27" x14ac:dyDescent="0.25">
      <c r="S1477" s="18" t="str">
        <f>IF(T1477="","",MAX(S$400:S1476)+1)</f>
        <v/>
      </c>
      <c r="T1477" s="98" t="str">
        <f>IF(Income!C1081=$K$3,Income!B1081,"")</f>
        <v/>
      </c>
      <c r="U1477" s="99" t="str">
        <f>IF(Income!C1081=$K$3,Income!D1081,"")</f>
        <v/>
      </c>
      <c r="V1477" s="64" t="str">
        <f>IF(U1477="","",Income!F1081)</f>
        <v/>
      </c>
      <c r="W1477" s="109" t="str">
        <f>IF(X1477="","",MAX(W$400:W1476)+1)</f>
        <v/>
      </c>
      <c r="X1477" s="19" t="str">
        <f>IF(Expense!C1081=$K$3,Expense!B1081,"")</f>
        <v/>
      </c>
      <c r="Y1477" s="20" t="str">
        <f>IF(Expense!C1081=$K$3,Expense!D1081,"")</f>
        <v/>
      </c>
      <c r="Z1477" s="21" t="str">
        <f>IF(Y1477="","",Expense!F1081)</f>
        <v/>
      </c>
      <c r="AA1477" s="23"/>
    </row>
    <row r="1478" spans="19:27" x14ac:dyDescent="0.25">
      <c r="S1478" s="18" t="str">
        <f>IF(T1478="","",MAX(S$400:S1477)+1)</f>
        <v/>
      </c>
      <c r="T1478" s="98" t="str">
        <f>IF(Income!C1082=$K$3,Income!B1082,"")</f>
        <v/>
      </c>
      <c r="U1478" s="99" t="str">
        <f>IF(Income!C1082=$K$3,Income!D1082,"")</f>
        <v/>
      </c>
      <c r="V1478" s="64" t="str">
        <f>IF(U1478="","",Income!F1082)</f>
        <v/>
      </c>
      <c r="W1478" s="109" t="str">
        <f>IF(X1478="","",MAX(W$400:W1477)+1)</f>
        <v/>
      </c>
      <c r="X1478" s="19" t="str">
        <f>IF(Expense!C1082=$K$3,Expense!B1082,"")</f>
        <v/>
      </c>
      <c r="Y1478" s="20" t="str">
        <f>IF(Expense!C1082=$K$3,Expense!D1082,"")</f>
        <v/>
      </c>
      <c r="Z1478" s="21" t="str">
        <f>IF(Y1478="","",Expense!F1082)</f>
        <v/>
      </c>
      <c r="AA1478" s="23"/>
    </row>
    <row r="1479" spans="19:27" x14ac:dyDescent="0.25">
      <c r="S1479" s="18" t="str">
        <f>IF(T1479="","",MAX(S$400:S1478)+1)</f>
        <v/>
      </c>
      <c r="T1479" s="98" t="str">
        <f>IF(Income!C1083=$K$3,Income!B1083,"")</f>
        <v/>
      </c>
      <c r="U1479" s="99" t="str">
        <f>IF(Income!C1083=$K$3,Income!D1083,"")</f>
        <v/>
      </c>
      <c r="V1479" s="64" t="str">
        <f>IF(U1479="","",Income!F1083)</f>
        <v/>
      </c>
      <c r="W1479" s="109" t="str">
        <f>IF(X1479="","",MAX(W$400:W1478)+1)</f>
        <v/>
      </c>
      <c r="X1479" s="19" t="str">
        <f>IF(Expense!C1083=$K$3,Expense!B1083,"")</f>
        <v/>
      </c>
      <c r="Y1479" s="20" t="str">
        <f>IF(Expense!C1083=$K$3,Expense!D1083,"")</f>
        <v/>
      </c>
      <c r="Z1479" s="21" t="str">
        <f>IF(Y1479="","",Expense!F1083)</f>
        <v/>
      </c>
      <c r="AA1479" s="23"/>
    </row>
    <row r="1480" spans="19:27" x14ac:dyDescent="0.25">
      <c r="S1480" s="18" t="str">
        <f>IF(T1480="","",MAX(S$400:S1479)+1)</f>
        <v/>
      </c>
      <c r="T1480" s="98" t="str">
        <f>IF(Income!C1084=$K$3,Income!B1084,"")</f>
        <v/>
      </c>
      <c r="U1480" s="99" t="str">
        <f>IF(Income!C1084=$K$3,Income!D1084,"")</f>
        <v/>
      </c>
      <c r="V1480" s="64" t="str">
        <f>IF(U1480="","",Income!F1084)</f>
        <v/>
      </c>
      <c r="W1480" s="109" t="str">
        <f>IF(X1480="","",MAX(W$400:W1479)+1)</f>
        <v/>
      </c>
      <c r="X1480" s="19" t="str">
        <f>IF(Expense!C1084=$K$3,Expense!B1084,"")</f>
        <v/>
      </c>
      <c r="Y1480" s="20" t="str">
        <f>IF(Expense!C1084=$K$3,Expense!D1084,"")</f>
        <v/>
      </c>
      <c r="Z1480" s="21" t="str">
        <f>IF(Y1480="","",Expense!F1084)</f>
        <v/>
      </c>
      <c r="AA1480" s="23"/>
    </row>
    <row r="1481" spans="19:27" x14ac:dyDescent="0.25">
      <c r="S1481" s="18" t="str">
        <f>IF(T1481="","",MAX(S$400:S1480)+1)</f>
        <v/>
      </c>
      <c r="T1481" s="98" t="str">
        <f>IF(Income!C1085=$K$3,Income!B1085,"")</f>
        <v/>
      </c>
      <c r="U1481" s="99" t="str">
        <f>IF(Income!C1085=$K$3,Income!D1085,"")</f>
        <v/>
      </c>
      <c r="V1481" s="64" t="str">
        <f>IF(U1481="","",Income!F1085)</f>
        <v/>
      </c>
      <c r="W1481" s="109" t="str">
        <f>IF(X1481="","",MAX(W$400:W1480)+1)</f>
        <v/>
      </c>
      <c r="X1481" s="19" t="str">
        <f>IF(Expense!C1085=$K$3,Expense!B1085,"")</f>
        <v/>
      </c>
      <c r="Y1481" s="20" t="str">
        <f>IF(Expense!C1085=$K$3,Expense!D1085,"")</f>
        <v/>
      </c>
      <c r="Z1481" s="21" t="str">
        <f>IF(Y1481="","",Expense!F1085)</f>
        <v/>
      </c>
      <c r="AA1481" s="23"/>
    </row>
    <row r="1482" spans="19:27" x14ac:dyDescent="0.25">
      <c r="S1482" s="18" t="str">
        <f>IF(T1482="","",MAX(S$400:S1481)+1)</f>
        <v/>
      </c>
      <c r="T1482" s="98" t="str">
        <f>IF(Income!C1086=$K$3,Income!B1086,"")</f>
        <v/>
      </c>
      <c r="U1482" s="99" t="str">
        <f>IF(Income!C1086=$K$3,Income!D1086,"")</f>
        <v/>
      </c>
      <c r="V1482" s="64" t="str">
        <f>IF(U1482="","",Income!F1086)</f>
        <v/>
      </c>
      <c r="W1482" s="109" t="str">
        <f>IF(X1482="","",MAX(W$400:W1481)+1)</f>
        <v/>
      </c>
      <c r="X1482" s="19" t="str">
        <f>IF(Expense!C1086=$K$3,Expense!B1086,"")</f>
        <v/>
      </c>
      <c r="Y1482" s="20" t="str">
        <f>IF(Expense!C1086=$K$3,Expense!D1086,"")</f>
        <v/>
      </c>
      <c r="Z1482" s="21" t="str">
        <f>IF(Y1482="","",Expense!F1086)</f>
        <v/>
      </c>
      <c r="AA1482" s="23"/>
    </row>
    <row r="1483" spans="19:27" x14ac:dyDescent="0.25">
      <c r="S1483" s="18" t="str">
        <f>IF(T1483="","",MAX(S$400:S1482)+1)</f>
        <v/>
      </c>
      <c r="T1483" s="98" t="str">
        <f>IF(Income!C1087=$K$3,Income!B1087,"")</f>
        <v/>
      </c>
      <c r="U1483" s="99" t="str">
        <f>IF(Income!C1087=$K$3,Income!D1087,"")</f>
        <v/>
      </c>
      <c r="V1483" s="64" t="str">
        <f>IF(U1483="","",Income!F1087)</f>
        <v/>
      </c>
      <c r="W1483" s="109" t="str">
        <f>IF(X1483="","",MAX(W$400:W1482)+1)</f>
        <v/>
      </c>
      <c r="X1483" s="19" t="str">
        <f>IF(Expense!C1087=$K$3,Expense!B1087,"")</f>
        <v/>
      </c>
      <c r="Y1483" s="20" t="str">
        <f>IF(Expense!C1087=$K$3,Expense!D1087,"")</f>
        <v/>
      </c>
      <c r="Z1483" s="21" t="str">
        <f>IF(Y1483="","",Expense!F1087)</f>
        <v/>
      </c>
      <c r="AA1483" s="23"/>
    </row>
    <row r="1484" spans="19:27" x14ac:dyDescent="0.25">
      <c r="S1484" s="18" t="str">
        <f>IF(T1484="","",MAX(S$400:S1483)+1)</f>
        <v/>
      </c>
      <c r="T1484" s="98" t="str">
        <f>IF(Income!C1088=$K$3,Income!B1088,"")</f>
        <v/>
      </c>
      <c r="U1484" s="99" t="str">
        <f>IF(Income!C1088=$K$3,Income!D1088,"")</f>
        <v/>
      </c>
      <c r="V1484" s="64" t="str">
        <f>IF(U1484="","",Income!F1088)</f>
        <v/>
      </c>
      <c r="W1484" s="109" t="str">
        <f>IF(X1484="","",MAX(W$400:W1483)+1)</f>
        <v/>
      </c>
      <c r="X1484" s="19" t="str">
        <f>IF(Expense!C1088=$K$3,Expense!B1088,"")</f>
        <v/>
      </c>
      <c r="Y1484" s="20" t="str">
        <f>IF(Expense!C1088=$K$3,Expense!D1088,"")</f>
        <v/>
      </c>
      <c r="Z1484" s="21" t="str">
        <f>IF(Y1484="","",Expense!F1088)</f>
        <v/>
      </c>
      <c r="AA1484" s="23"/>
    </row>
    <row r="1485" spans="19:27" x14ac:dyDescent="0.25">
      <c r="S1485" s="18" t="str">
        <f>IF(T1485="","",MAX(S$400:S1484)+1)</f>
        <v/>
      </c>
      <c r="T1485" s="98" t="str">
        <f>IF(Income!C1089=$K$3,Income!B1089,"")</f>
        <v/>
      </c>
      <c r="U1485" s="99" t="str">
        <f>IF(Income!C1089=$K$3,Income!D1089,"")</f>
        <v/>
      </c>
      <c r="V1485" s="64" t="str">
        <f>IF(U1485="","",Income!F1089)</f>
        <v/>
      </c>
      <c r="W1485" s="109" t="str">
        <f>IF(X1485="","",MAX(W$400:W1484)+1)</f>
        <v/>
      </c>
      <c r="X1485" s="19" t="str">
        <f>IF(Expense!C1089=$K$3,Expense!B1089,"")</f>
        <v/>
      </c>
      <c r="Y1485" s="20" t="str">
        <f>IF(Expense!C1089=$K$3,Expense!D1089,"")</f>
        <v/>
      </c>
      <c r="Z1485" s="21" t="str">
        <f>IF(Y1485="","",Expense!F1089)</f>
        <v/>
      </c>
      <c r="AA1485" s="23"/>
    </row>
    <row r="1486" spans="19:27" x14ac:dyDescent="0.25">
      <c r="S1486" s="18" t="str">
        <f>IF(T1486="","",MAX(S$400:S1485)+1)</f>
        <v/>
      </c>
      <c r="T1486" s="98" t="str">
        <f>IF(Income!C1090=$K$3,Income!B1090,"")</f>
        <v/>
      </c>
      <c r="U1486" s="99" t="str">
        <f>IF(Income!C1090=$K$3,Income!D1090,"")</f>
        <v/>
      </c>
      <c r="V1486" s="64" t="str">
        <f>IF(U1486="","",Income!F1090)</f>
        <v/>
      </c>
      <c r="W1486" s="109" t="str">
        <f>IF(X1486="","",MAX(W$400:W1485)+1)</f>
        <v/>
      </c>
      <c r="X1486" s="19" t="str">
        <f>IF(Expense!C1090=$K$3,Expense!B1090,"")</f>
        <v/>
      </c>
      <c r="Y1486" s="20" t="str">
        <f>IF(Expense!C1090=$K$3,Expense!D1090,"")</f>
        <v/>
      </c>
      <c r="Z1486" s="21" t="str">
        <f>IF(Y1486="","",Expense!F1090)</f>
        <v/>
      </c>
      <c r="AA1486" s="23"/>
    </row>
    <row r="1487" spans="19:27" x14ac:dyDescent="0.25">
      <c r="S1487" s="18" t="str">
        <f>IF(T1487="","",MAX(S$400:S1486)+1)</f>
        <v/>
      </c>
      <c r="T1487" s="98" t="str">
        <f>IF(Income!C1091=$K$3,Income!B1091,"")</f>
        <v/>
      </c>
      <c r="U1487" s="99" t="str">
        <f>IF(Income!C1091=$K$3,Income!D1091,"")</f>
        <v/>
      </c>
      <c r="V1487" s="64" t="str">
        <f>IF(U1487="","",Income!F1091)</f>
        <v/>
      </c>
      <c r="W1487" s="109" t="str">
        <f>IF(X1487="","",MAX(W$400:W1486)+1)</f>
        <v/>
      </c>
      <c r="X1487" s="19" t="str">
        <f>IF(Expense!C1091=$K$3,Expense!B1091,"")</f>
        <v/>
      </c>
      <c r="Y1487" s="20" t="str">
        <f>IF(Expense!C1091=$K$3,Expense!D1091,"")</f>
        <v/>
      </c>
      <c r="Z1487" s="21" t="str">
        <f>IF(Y1487="","",Expense!F1091)</f>
        <v/>
      </c>
      <c r="AA1487" s="23"/>
    </row>
    <row r="1488" spans="19:27" x14ac:dyDescent="0.25">
      <c r="S1488" s="18" t="str">
        <f>IF(T1488="","",MAX(S$400:S1487)+1)</f>
        <v/>
      </c>
      <c r="T1488" s="98" t="str">
        <f>IF(Income!C1092=$K$3,Income!B1092,"")</f>
        <v/>
      </c>
      <c r="U1488" s="99" t="str">
        <f>IF(Income!C1092=$K$3,Income!D1092,"")</f>
        <v/>
      </c>
      <c r="V1488" s="64" t="str">
        <f>IF(U1488="","",Income!F1092)</f>
        <v/>
      </c>
      <c r="W1488" s="109" t="str">
        <f>IF(X1488="","",MAX(W$400:W1487)+1)</f>
        <v/>
      </c>
      <c r="X1488" s="19" t="str">
        <f>IF(Expense!C1092=$K$3,Expense!B1092,"")</f>
        <v/>
      </c>
      <c r="Y1488" s="20" t="str">
        <f>IF(Expense!C1092=$K$3,Expense!D1092,"")</f>
        <v/>
      </c>
      <c r="Z1488" s="21" t="str">
        <f>IF(Y1488="","",Expense!F1092)</f>
        <v/>
      </c>
      <c r="AA1488" s="23"/>
    </row>
    <row r="1489" spans="19:27" x14ac:dyDescent="0.25">
      <c r="S1489" s="18" t="str">
        <f>IF(T1489="","",MAX(S$400:S1488)+1)</f>
        <v/>
      </c>
      <c r="T1489" s="98" t="str">
        <f>IF(Income!C1093=$K$3,Income!B1093,"")</f>
        <v/>
      </c>
      <c r="U1489" s="99" t="str">
        <f>IF(Income!C1093=$K$3,Income!D1093,"")</f>
        <v/>
      </c>
      <c r="V1489" s="64" t="str">
        <f>IF(U1489="","",Income!F1093)</f>
        <v/>
      </c>
      <c r="W1489" s="109" t="str">
        <f>IF(X1489="","",MAX(W$400:W1488)+1)</f>
        <v/>
      </c>
      <c r="X1489" s="19" t="str">
        <f>IF(Expense!C1093=$K$3,Expense!B1093,"")</f>
        <v/>
      </c>
      <c r="Y1489" s="20" t="str">
        <f>IF(Expense!C1093=$K$3,Expense!D1093,"")</f>
        <v/>
      </c>
      <c r="Z1489" s="21" t="str">
        <f>IF(Y1489="","",Expense!F1093)</f>
        <v/>
      </c>
      <c r="AA1489" s="23"/>
    </row>
    <row r="1490" spans="19:27" x14ac:dyDescent="0.25">
      <c r="S1490" s="18" t="str">
        <f>IF(T1490="","",MAX(S$400:S1489)+1)</f>
        <v/>
      </c>
      <c r="T1490" s="98" t="str">
        <f>IF(Income!C1094=$K$3,Income!B1094,"")</f>
        <v/>
      </c>
      <c r="U1490" s="99" t="str">
        <f>IF(Income!C1094=$K$3,Income!D1094,"")</f>
        <v/>
      </c>
      <c r="V1490" s="64" t="str">
        <f>IF(U1490="","",Income!F1094)</f>
        <v/>
      </c>
      <c r="W1490" s="109" t="str">
        <f>IF(X1490="","",MAX(W$400:W1489)+1)</f>
        <v/>
      </c>
      <c r="X1490" s="19" t="str">
        <f>IF(Expense!C1094=$K$3,Expense!B1094,"")</f>
        <v/>
      </c>
      <c r="Y1490" s="20" t="str">
        <f>IF(Expense!C1094=$K$3,Expense!D1094,"")</f>
        <v/>
      </c>
      <c r="Z1490" s="21" t="str">
        <f>IF(Y1490="","",Expense!F1094)</f>
        <v/>
      </c>
      <c r="AA1490" s="23"/>
    </row>
    <row r="1491" spans="19:27" x14ac:dyDescent="0.25">
      <c r="S1491" s="18" t="str">
        <f>IF(T1491="","",MAX(S$400:S1490)+1)</f>
        <v/>
      </c>
      <c r="T1491" s="98" t="str">
        <f>IF(Income!C1095=$K$3,Income!B1095,"")</f>
        <v/>
      </c>
      <c r="U1491" s="99" t="str">
        <f>IF(Income!C1095=$K$3,Income!D1095,"")</f>
        <v/>
      </c>
      <c r="V1491" s="64" t="str">
        <f>IF(U1491="","",Income!F1095)</f>
        <v/>
      </c>
      <c r="W1491" s="109" t="str">
        <f>IF(X1491="","",MAX(W$400:W1490)+1)</f>
        <v/>
      </c>
      <c r="X1491" s="19" t="str">
        <f>IF(Expense!C1095=$K$3,Expense!B1095,"")</f>
        <v/>
      </c>
      <c r="Y1491" s="20" t="str">
        <f>IF(Expense!C1095=$K$3,Expense!D1095,"")</f>
        <v/>
      </c>
      <c r="Z1491" s="21" t="str">
        <f>IF(Y1491="","",Expense!F1095)</f>
        <v/>
      </c>
      <c r="AA1491" s="23"/>
    </row>
    <row r="1492" spans="19:27" x14ac:dyDescent="0.25">
      <c r="S1492" s="18" t="str">
        <f>IF(T1492="","",MAX(S$400:S1491)+1)</f>
        <v/>
      </c>
      <c r="T1492" s="98" t="str">
        <f>IF(Income!C1096=$K$3,Income!B1096,"")</f>
        <v/>
      </c>
      <c r="U1492" s="99" t="str">
        <f>IF(Income!C1096=$K$3,Income!D1096,"")</f>
        <v/>
      </c>
      <c r="V1492" s="64" t="str">
        <f>IF(U1492="","",Income!F1096)</f>
        <v/>
      </c>
      <c r="W1492" s="109" t="str">
        <f>IF(X1492="","",MAX(W$400:W1491)+1)</f>
        <v/>
      </c>
      <c r="X1492" s="19" t="str">
        <f>IF(Expense!C1096=$K$3,Expense!B1096,"")</f>
        <v/>
      </c>
      <c r="Y1492" s="20" t="str">
        <f>IF(Expense!C1096=$K$3,Expense!D1096,"")</f>
        <v/>
      </c>
      <c r="Z1492" s="21" t="str">
        <f>IF(Y1492="","",Expense!F1096)</f>
        <v/>
      </c>
      <c r="AA1492" s="23"/>
    </row>
    <row r="1493" spans="19:27" x14ac:dyDescent="0.25">
      <c r="S1493" s="18" t="str">
        <f>IF(T1493="","",MAX(S$400:S1492)+1)</f>
        <v/>
      </c>
      <c r="T1493" s="98" t="str">
        <f>IF(Income!C1097=$K$3,Income!B1097,"")</f>
        <v/>
      </c>
      <c r="U1493" s="99" t="str">
        <f>IF(Income!C1097=$K$3,Income!D1097,"")</f>
        <v/>
      </c>
      <c r="V1493" s="64" t="str">
        <f>IF(U1493="","",Income!F1097)</f>
        <v/>
      </c>
      <c r="W1493" s="109" t="str">
        <f>IF(X1493="","",MAX(W$400:W1492)+1)</f>
        <v/>
      </c>
      <c r="X1493" s="19" t="str">
        <f>IF(Expense!C1097=$K$3,Expense!B1097,"")</f>
        <v/>
      </c>
      <c r="Y1493" s="20" t="str">
        <f>IF(Expense!C1097=$K$3,Expense!D1097,"")</f>
        <v/>
      </c>
      <c r="Z1493" s="21" t="str">
        <f>IF(Y1493="","",Expense!F1097)</f>
        <v/>
      </c>
      <c r="AA1493" s="23"/>
    </row>
    <row r="1494" spans="19:27" x14ac:dyDescent="0.25">
      <c r="S1494" s="18" t="str">
        <f>IF(T1494="","",MAX(S$400:S1493)+1)</f>
        <v/>
      </c>
      <c r="T1494" s="98" t="str">
        <f>IF(Income!C1098=$K$3,Income!B1098,"")</f>
        <v/>
      </c>
      <c r="U1494" s="99" t="str">
        <f>IF(Income!C1098=$K$3,Income!D1098,"")</f>
        <v/>
      </c>
      <c r="V1494" s="64" t="str">
        <f>IF(U1494="","",Income!F1098)</f>
        <v/>
      </c>
      <c r="W1494" s="109" t="str">
        <f>IF(X1494="","",MAX(W$400:W1493)+1)</f>
        <v/>
      </c>
      <c r="X1494" s="19" t="str">
        <f>IF(Expense!C1098=$K$3,Expense!B1098,"")</f>
        <v/>
      </c>
      <c r="Y1494" s="20" t="str">
        <f>IF(Expense!C1098=$K$3,Expense!D1098,"")</f>
        <v/>
      </c>
      <c r="Z1494" s="21" t="str">
        <f>IF(Y1494="","",Expense!F1098)</f>
        <v/>
      </c>
      <c r="AA1494" s="23"/>
    </row>
    <row r="1495" spans="19:27" x14ac:dyDescent="0.25">
      <c r="S1495" s="18" t="str">
        <f>IF(T1495="","",MAX(S$400:S1494)+1)</f>
        <v/>
      </c>
      <c r="T1495" s="98" t="str">
        <f>IF(Income!C1099=$K$3,Income!B1099,"")</f>
        <v/>
      </c>
      <c r="U1495" s="99" t="str">
        <f>IF(Income!C1099=$K$3,Income!D1099,"")</f>
        <v/>
      </c>
      <c r="V1495" s="64" t="str">
        <f>IF(U1495="","",Income!F1099)</f>
        <v/>
      </c>
      <c r="W1495" s="109" t="str">
        <f>IF(X1495="","",MAX(W$400:W1494)+1)</f>
        <v/>
      </c>
      <c r="X1495" s="19" t="str">
        <f>IF(Expense!C1099=$K$3,Expense!B1099,"")</f>
        <v/>
      </c>
      <c r="Y1495" s="20" t="str">
        <f>IF(Expense!C1099=$K$3,Expense!D1099,"")</f>
        <v/>
      </c>
      <c r="Z1495" s="21" t="str">
        <f>IF(Y1495="","",Expense!F1099)</f>
        <v/>
      </c>
      <c r="AA1495" s="23"/>
    </row>
    <row r="1496" spans="19:27" x14ac:dyDescent="0.25">
      <c r="S1496" s="18" t="str">
        <f>IF(T1496="","",MAX(S$400:S1495)+1)</f>
        <v/>
      </c>
      <c r="T1496" s="98" t="str">
        <f>IF(Income!C1100=$K$3,Income!B1100,"")</f>
        <v/>
      </c>
      <c r="U1496" s="99" t="str">
        <f>IF(Income!C1100=$K$3,Income!D1100,"")</f>
        <v/>
      </c>
      <c r="V1496" s="64" t="str">
        <f>IF(U1496="","",Income!F1100)</f>
        <v/>
      </c>
      <c r="W1496" s="109" t="str">
        <f>IF(X1496="","",MAX(W$400:W1495)+1)</f>
        <v/>
      </c>
      <c r="X1496" s="19" t="str">
        <f>IF(Expense!C1100=$K$3,Expense!B1100,"")</f>
        <v/>
      </c>
      <c r="Y1496" s="20" t="str">
        <f>IF(Expense!C1100=$K$3,Expense!D1100,"")</f>
        <v/>
      </c>
      <c r="Z1496" s="21" t="str">
        <f>IF(Y1496="","",Expense!F1100)</f>
        <v/>
      </c>
      <c r="AA1496" s="23"/>
    </row>
    <row r="1497" spans="19:27" x14ac:dyDescent="0.25">
      <c r="S1497" s="18" t="str">
        <f>IF(T1497="","",MAX(S$400:S1496)+1)</f>
        <v/>
      </c>
      <c r="T1497" s="98" t="str">
        <f>IF(Income!C1101=$K$3,Income!B1101,"")</f>
        <v/>
      </c>
      <c r="U1497" s="99" t="str">
        <f>IF(Income!C1101=$K$3,Income!D1101,"")</f>
        <v/>
      </c>
      <c r="V1497" s="64" t="str">
        <f>IF(U1497="","",Income!F1101)</f>
        <v/>
      </c>
      <c r="W1497" s="109" t="str">
        <f>IF(X1497="","",MAX(W$400:W1496)+1)</f>
        <v/>
      </c>
      <c r="X1497" s="19" t="str">
        <f>IF(Expense!C1101=$K$3,Expense!B1101,"")</f>
        <v/>
      </c>
      <c r="Y1497" s="20" t="str">
        <f>IF(Expense!C1101=$K$3,Expense!D1101,"")</f>
        <v/>
      </c>
      <c r="Z1497" s="21" t="str">
        <f>IF(Y1497="","",Expense!F1101)</f>
        <v/>
      </c>
      <c r="AA1497" s="23"/>
    </row>
    <row r="1498" spans="19:27" x14ac:dyDescent="0.25">
      <c r="S1498" s="18" t="str">
        <f>IF(T1498="","",MAX(S$400:S1497)+1)</f>
        <v/>
      </c>
      <c r="T1498" s="98" t="str">
        <f>IF(Income!C1102=$K$3,Income!B1102,"")</f>
        <v/>
      </c>
      <c r="U1498" s="99" t="str">
        <f>IF(Income!C1102=$K$3,Income!D1102,"")</f>
        <v/>
      </c>
      <c r="V1498" s="64" t="str">
        <f>IF(U1498="","",Income!F1102)</f>
        <v/>
      </c>
      <c r="W1498" s="109" t="str">
        <f>IF(X1498="","",MAX(W$400:W1497)+1)</f>
        <v/>
      </c>
      <c r="X1498" s="19" t="str">
        <f>IF(Expense!C1102=$K$3,Expense!B1102,"")</f>
        <v/>
      </c>
      <c r="Y1498" s="20" t="str">
        <f>IF(Expense!C1102=$K$3,Expense!D1102,"")</f>
        <v/>
      </c>
      <c r="Z1498" s="21" t="str">
        <f>IF(Y1498="","",Expense!F1102)</f>
        <v/>
      </c>
      <c r="AA1498" s="23"/>
    </row>
    <row r="1499" spans="19:27" x14ac:dyDescent="0.25">
      <c r="S1499" s="18" t="str">
        <f>IF(T1499="","",MAX(S$400:S1498)+1)</f>
        <v/>
      </c>
      <c r="T1499" s="98" t="str">
        <f>IF(Income!C1103=$K$3,Income!B1103,"")</f>
        <v/>
      </c>
      <c r="U1499" s="99" t="str">
        <f>IF(Income!C1103=$K$3,Income!D1103,"")</f>
        <v/>
      </c>
      <c r="V1499" s="64" t="str">
        <f>IF(U1499="","",Income!F1103)</f>
        <v/>
      </c>
      <c r="W1499" s="109" t="str">
        <f>IF(X1499="","",MAX(W$400:W1498)+1)</f>
        <v/>
      </c>
      <c r="X1499" s="19" t="str">
        <f>IF(Expense!C1103=$K$3,Expense!B1103,"")</f>
        <v/>
      </c>
      <c r="Y1499" s="20" t="str">
        <f>IF(Expense!C1103=$K$3,Expense!D1103,"")</f>
        <v/>
      </c>
      <c r="Z1499" s="21" t="str">
        <f>IF(Y1499="","",Expense!F1103)</f>
        <v/>
      </c>
      <c r="AA1499" s="23"/>
    </row>
    <row r="1500" spans="19:27" x14ac:dyDescent="0.25">
      <c r="S1500" s="18" t="str">
        <f>IF(T1500="","",MAX(S$400:S1499)+1)</f>
        <v/>
      </c>
      <c r="T1500" s="98" t="str">
        <f>IF(Income!C1104=$K$3,Income!B1104,"")</f>
        <v/>
      </c>
      <c r="U1500" s="99" t="str">
        <f>IF(Income!C1104=$K$3,Income!D1104,"")</f>
        <v/>
      </c>
      <c r="V1500" s="64" t="str">
        <f>IF(U1500="","",Income!F1104)</f>
        <v/>
      </c>
      <c r="W1500" s="109" t="str">
        <f>IF(X1500="","",MAX(W$400:W1499)+1)</f>
        <v/>
      </c>
      <c r="X1500" s="19" t="str">
        <f>IF(Expense!C1104=$K$3,Expense!B1104,"")</f>
        <v/>
      </c>
      <c r="Y1500" s="20" t="str">
        <f>IF(Expense!C1104=$K$3,Expense!D1104,"")</f>
        <v/>
      </c>
      <c r="Z1500" s="21" t="str">
        <f>IF(Y1500="","",Expense!F1104)</f>
        <v/>
      </c>
      <c r="AA1500" s="23"/>
    </row>
    <row r="1501" spans="19:27" x14ac:dyDescent="0.25">
      <c r="S1501" s="18" t="str">
        <f>IF(T1501="","",MAX(S$400:S1500)+1)</f>
        <v/>
      </c>
      <c r="T1501" s="98" t="str">
        <f>IF(Income!C1105=$K$3,Income!B1105,"")</f>
        <v/>
      </c>
      <c r="U1501" s="99" t="str">
        <f>IF(Income!C1105=$K$3,Income!D1105,"")</f>
        <v/>
      </c>
      <c r="V1501" s="64" t="str">
        <f>IF(U1501="","",Income!F1105)</f>
        <v/>
      </c>
      <c r="W1501" s="109" t="str">
        <f>IF(X1501="","",MAX(W$400:W1500)+1)</f>
        <v/>
      </c>
      <c r="X1501" s="19" t="str">
        <f>IF(Expense!C1105=$K$3,Expense!B1105,"")</f>
        <v/>
      </c>
      <c r="Y1501" s="20" t="str">
        <f>IF(Expense!C1105=$K$3,Expense!D1105,"")</f>
        <v/>
      </c>
      <c r="Z1501" s="21" t="str">
        <f>IF(Y1501="","",Expense!F1105)</f>
        <v/>
      </c>
      <c r="AA1501" s="23"/>
    </row>
    <row r="1502" spans="19:27" x14ac:dyDescent="0.25">
      <c r="S1502" s="18" t="str">
        <f>IF(T1502="","",MAX(S$400:S1501)+1)</f>
        <v/>
      </c>
      <c r="T1502" s="98" t="str">
        <f>IF(Income!C1106=$K$3,Income!B1106,"")</f>
        <v/>
      </c>
      <c r="U1502" s="99" t="str">
        <f>IF(Income!C1106=$K$3,Income!D1106,"")</f>
        <v/>
      </c>
      <c r="V1502" s="64" t="str">
        <f>IF(U1502="","",Income!F1106)</f>
        <v/>
      </c>
      <c r="W1502" s="109" t="str">
        <f>IF(X1502="","",MAX(W$400:W1501)+1)</f>
        <v/>
      </c>
      <c r="X1502" s="19" t="str">
        <f>IF(Expense!C1106=$K$3,Expense!B1106,"")</f>
        <v/>
      </c>
      <c r="Y1502" s="20" t="str">
        <f>IF(Expense!C1106=$K$3,Expense!D1106,"")</f>
        <v/>
      </c>
      <c r="Z1502" s="21" t="str">
        <f>IF(Y1502="","",Expense!F1106)</f>
        <v/>
      </c>
      <c r="AA1502" s="23"/>
    </row>
    <row r="1503" spans="19:27" x14ac:dyDescent="0.25">
      <c r="S1503" s="18" t="str">
        <f>IF(T1503="","",MAX(S$400:S1502)+1)</f>
        <v/>
      </c>
      <c r="T1503" s="98" t="str">
        <f>IF(Income!C1107=$K$3,Income!B1107,"")</f>
        <v/>
      </c>
      <c r="U1503" s="99" t="str">
        <f>IF(Income!C1107=$K$3,Income!D1107,"")</f>
        <v/>
      </c>
      <c r="V1503" s="64" t="str">
        <f>IF(U1503="","",Income!F1107)</f>
        <v/>
      </c>
      <c r="W1503" s="109" t="str">
        <f>IF(X1503="","",MAX(W$400:W1502)+1)</f>
        <v/>
      </c>
      <c r="X1503" s="19" t="str">
        <f>IF(Expense!C1107=$K$3,Expense!B1107,"")</f>
        <v/>
      </c>
      <c r="Y1503" s="20" t="str">
        <f>IF(Expense!C1107=$K$3,Expense!D1107,"")</f>
        <v/>
      </c>
      <c r="Z1503" s="21" t="str">
        <f>IF(Y1503="","",Expense!F1107)</f>
        <v/>
      </c>
      <c r="AA1503" s="23"/>
    </row>
    <row r="1504" spans="19:27" x14ac:dyDescent="0.25">
      <c r="S1504" s="18" t="str">
        <f>IF(T1504="","",MAX(S$400:S1503)+1)</f>
        <v/>
      </c>
      <c r="T1504" s="98" t="str">
        <f>IF(Income!C1108=$K$3,Income!B1108,"")</f>
        <v/>
      </c>
      <c r="U1504" s="99" t="str">
        <f>IF(Income!C1108=$K$3,Income!D1108,"")</f>
        <v/>
      </c>
      <c r="V1504" s="64" t="str">
        <f>IF(U1504="","",Income!F1108)</f>
        <v/>
      </c>
      <c r="W1504" s="109" t="str">
        <f>IF(X1504="","",MAX(W$400:W1503)+1)</f>
        <v/>
      </c>
      <c r="X1504" s="19" t="str">
        <f>IF(Expense!C1108=$K$3,Expense!B1108,"")</f>
        <v/>
      </c>
      <c r="Y1504" s="20" t="str">
        <f>IF(Expense!C1108=$K$3,Expense!D1108,"")</f>
        <v/>
      </c>
      <c r="Z1504" s="21" t="str">
        <f>IF(Y1504="","",Expense!F1108)</f>
        <v/>
      </c>
      <c r="AA1504" s="23"/>
    </row>
    <row r="1505" spans="19:27" x14ac:dyDescent="0.25">
      <c r="S1505" s="18" t="str">
        <f>IF(T1505="","",MAX(S$400:S1504)+1)</f>
        <v/>
      </c>
      <c r="T1505" s="98" t="str">
        <f>IF(Income!C1109=$K$3,Income!B1109,"")</f>
        <v/>
      </c>
      <c r="U1505" s="99" t="str">
        <f>IF(Income!C1109=$K$3,Income!D1109,"")</f>
        <v/>
      </c>
      <c r="V1505" s="64" t="str">
        <f>IF(U1505="","",Income!F1109)</f>
        <v/>
      </c>
      <c r="W1505" s="109" t="str">
        <f>IF(X1505="","",MAX(W$400:W1504)+1)</f>
        <v/>
      </c>
      <c r="X1505" s="19" t="str">
        <f>IF(Expense!C1109=$K$3,Expense!B1109,"")</f>
        <v/>
      </c>
      <c r="Y1505" s="20" t="str">
        <f>IF(Expense!C1109=$K$3,Expense!D1109,"")</f>
        <v/>
      </c>
      <c r="Z1505" s="21" t="str">
        <f>IF(Y1505="","",Expense!F1109)</f>
        <v/>
      </c>
      <c r="AA1505" s="23"/>
    </row>
    <row r="1506" spans="19:27" x14ac:dyDescent="0.25">
      <c r="S1506" s="18" t="str">
        <f>IF(T1506="","",MAX(S$400:S1505)+1)</f>
        <v/>
      </c>
      <c r="T1506" s="98" t="str">
        <f>IF(Income!C1110=$K$3,Income!B1110,"")</f>
        <v/>
      </c>
      <c r="U1506" s="99" t="str">
        <f>IF(Income!C1110=$K$3,Income!D1110,"")</f>
        <v/>
      </c>
      <c r="V1506" s="64" t="str">
        <f>IF(U1506="","",Income!F1110)</f>
        <v/>
      </c>
      <c r="W1506" s="109" t="str">
        <f>IF(X1506="","",MAX(W$400:W1505)+1)</f>
        <v/>
      </c>
      <c r="X1506" s="19" t="str">
        <f>IF(Expense!C1110=$K$3,Expense!B1110,"")</f>
        <v/>
      </c>
      <c r="Y1506" s="20" t="str">
        <f>IF(Expense!C1110=$K$3,Expense!D1110,"")</f>
        <v/>
      </c>
      <c r="Z1506" s="21" t="str">
        <f>IF(Y1506="","",Expense!F1110)</f>
        <v/>
      </c>
      <c r="AA1506" s="23"/>
    </row>
    <row r="1507" spans="19:27" x14ac:dyDescent="0.25">
      <c r="S1507" s="18" t="str">
        <f>IF(T1507="","",MAX(S$400:S1506)+1)</f>
        <v/>
      </c>
      <c r="T1507" s="98" t="str">
        <f>IF(Income!C1111=$K$3,Income!B1111,"")</f>
        <v/>
      </c>
      <c r="U1507" s="99" t="str">
        <f>IF(Income!C1111=$K$3,Income!D1111,"")</f>
        <v/>
      </c>
      <c r="V1507" s="64" t="str">
        <f>IF(U1507="","",Income!F1111)</f>
        <v/>
      </c>
      <c r="W1507" s="109" t="str">
        <f>IF(X1507="","",MAX(W$400:W1506)+1)</f>
        <v/>
      </c>
      <c r="X1507" s="19" t="str">
        <f>IF(Expense!C1111=$K$3,Expense!B1111,"")</f>
        <v/>
      </c>
      <c r="Y1507" s="20" t="str">
        <f>IF(Expense!C1111=$K$3,Expense!D1111,"")</f>
        <v/>
      </c>
      <c r="Z1507" s="21" t="str">
        <f>IF(Y1507="","",Expense!F1111)</f>
        <v/>
      </c>
      <c r="AA1507" s="23"/>
    </row>
    <row r="1508" spans="19:27" x14ac:dyDescent="0.25">
      <c r="S1508" s="18" t="str">
        <f>IF(T1508="","",MAX(S$400:S1507)+1)</f>
        <v/>
      </c>
      <c r="T1508" s="98" t="str">
        <f>IF(Income!C1112=$K$3,Income!B1112,"")</f>
        <v/>
      </c>
      <c r="U1508" s="99" t="str">
        <f>IF(Income!C1112=$K$3,Income!D1112,"")</f>
        <v/>
      </c>
      <c r="V1508" s="64" t="str">
        <f>IF(U1508="","",Income!F1112)</f>
        <v/>
      </c>
      <c r="W1508" s="109" t="str">
        <f>IF(X1508="","",MAX(W$400:W1507)+1)</f>
        <v/>
      </c>
      <c r="X1508" s="19" t="str">
        <f>IF(Expense!C1112=$K$3,Expense!B1112,"")</f>
        <v/>
      </c>
      <c r="Y1508" s="20" t="str">
        <f>IF(Expense!C1112=$K$3,Expense!D1112,"")</f>
        <v/>
      </c>
      <c r="Z1508" s="21" t="str">
        <f>IF(Y1508="","",Expense!F1112)</f>
        <v/>
      </c>
      <c r="AA1508" s="23"/>
    </row>
    <row r="1509" spans="19:27" x14ac:dyDescent="0.25">
      <c r="S1509" s="18" t="str">
        <f>IF(T1509="","",MAX(S$400:S1508)+1)</f>
        <v/>
      </c>
      <c r="T1509" s="98" t="str">
        <f>IF(Income!C1113=$K$3,Income!B1113,"")</f>
        <v/>
      </c>
      <c r="U1509" s="99" t="str">
        <f>IF(Income!C1113=$K$3,Income!D1113,"")</f>
        <v/>
      </c>
      <c r="V1509" s="64" t="str">
        <f>IF(U1509="","",Income!F1113)</f>
        <v/>
      </c>
      <c r="W1509" s="109" t="str">
        <f>IF(X1509="","",MAX(W$400:W1508)+1)</f>
        <v/>
      </c>
      <c r="X1509" s="19" t="str">
        <f>IF(Expense!C1113=$K$3,Expense!B1113,"")</f>
        <v/>
      </c>
      <c r="Y1509" s="20" t="str">
        <f>IF(Expense!C1113=$K$3,Expense!D1113,"")</f>
        <v/>
      </c>
      <c r="Z1509" s="21" t="str">
        <f>IF(Y1509="","",Expense!F1113)</f>
        <v/>
      </c>
      <c r="AA1509" s="23"/>
    </row>
    <row r="1510" spans="19:27" x14ac:dyDescent="0.25">
      <c r="S1510" s="18" t="str">
        <f>IF(T1510="","",MAX(S$400:S1509)+1)</f>
        <v/>
      </c>
      <c r="T1510" s="98" t="str">
        <f>IF(Income!C1114=$K$3,Income!B1114,"")</f>
        <v/>
      </c>
      <c r="U1510" s="99" t="str">
        <f>IF(Income!C1114=$K$3,Income!D1114,"")</f>
        <v/>
      </c>
      <c r="V1510" s="64" t="str">
        <f>IF(U1510="","",Income!F1114)</f>
        <v/>
      </c>
      <c r="W1510" s="109" t="str">
        <f>IF(X1510="","",MAX(W$400:W1509)+1)</f>
        <v/>
      </c>
      <c r="X1510" s="19" t="str">
        <f>IF(Expense!C1114=$K$3,Expense!B1114,"")</f>
        <v/>
      </c>
      <c r="Y1510" s="20" t="str">
        <f>IF(Expense!C1114=$K$3,Expense!D1114,"")</f>
        <v/>
      </c>
      <c r="Z1510" s="21" t="str">
        <f>IF(Y1510="","",Expense!F1114)</f>
        <v/>
      </c>
      <c r="AA1510" s="23"/>
    </row>
    <row r="1511" spans="19:27" x14ac:dyDescent="0.25">
      <c r="S1511" s="18" t="str">
        <f>IF(T1511="","",MAX(S$400:S1510)+1)</f>
        <v/>
      </c>
      <c r="T1511" s="98" t="str">
        <f>IF(Income!C1115=$K$3,Income!B1115,"")</f>
        <v/>
      </c>
      <c r="U1511" s="99" t="str">
        <f>IF(Income!C1115=$K$3,Income!D1115,"")</f>
        <v/>
      </c>
      <c r="V1511" s="64" t="str">
        <f>IF(U1511="","",Income!F1115)</f>
        <v/>
      </c>
      <c r="W1511" s="109" t="str">
        <f>IF(X1511="","",MAX(W$400:W1510)+1)</f>
        <v/>
      </c>
      <c r="X1511" s="19" t="str">
        <f>IF(Expense!C1115=$K$3,Expense!B1115,"")</f>
        <v/>
      </c>
      <c r="Y1511" s="20" t="str">
        <f>IF(Expense!C1115=$K$3,Expense!D1115,"")</f>
        <v/>
      </c>
      <c r="Z1511" s="21" t="str">
        <f>IF(Y1511="","",Expense!F1115)</f>
        <v/>
      </c>
      <c r="AA1511" s="23"/>
    </row>
    <row r="1512" spans="19:27" x14ac:dyDescent="0.25">
      <c r="S1512" s="18" t="str">
        <f>IF(T1512="","",MAX(S$400:S1511)+1)</f>
        <v/>
      </c>
      <c r="T1512" s="98" t="str">
        <f>IF(Income!C1116=$K$3,Income!B1116,"")</f>
        <v/>
      </c>
      <c r="U1512" s="99" t="str">
        <f>IF(Income!C1116=$K$3,Income!D1116,"")</f>
        <v/>
      </c>
      <c r="V1512" s="64" t="str">
        <f>IF(U1512="","",Income!F1116)</f>
        <v/>
      </c>
      <c r="W1512" s="109" t="str">
        <f>IF(X1512="","",MAX(W$400:W1511)+1)</f>
        <v/>
      </c>
      <c r="X1512" s="19" t="str">
        <f>IF(Expense!C1116=$K$3,Expense!B1116,"")</f>
        <v/>
      </c>
      <c r="Y1512" s="20" t="str">
        <f>IF(Expense!C1116=$K$3,Expense!D1116,"")</f>
        <v/>
      </c>
      <c r="Z1512" s="21" t="str">
        <f>IF(Y1512="","",Expense!F1116)</f>
        <v/>
      </c>
      <c r="AA1512" s="23"/>
    </row>
    <row r="1513" spans="19:27" x14ac:dyDescent="0.25">
      <c r="S1513" s="18" t="str">
        <f>IF(T1513="","",MAX(S$400:S1512)+1)</f>
        <v/>
      </c>
      <c r="T1513" s="98" t="str">
        <f>IF(Income!C1117=$K$3,Income!B1117,"")</f>
        <v/>
      </c>
      <c r="U1513" s="99" t="str">
        <f>IF(Income!C1117=$K$3,Income!D1117,"")</f>
        <v/>
      </c>
      <c r="V1513" s="64" t="str">
        <f>IF(U1513="","",Income!F1117)</f>
        <v/>
      </c>
      <c r="W1513" s="109" t="str">
        <f>IF(X1513="","",MAX(W$400:W1512)+1)</f>
        <v/>
      </c>
      <c r="X1513" s="19" t="str">
        <f>IF(Expense!C1117=$K$3,Expense!B1117,"")</f>
        <v/>
      </c>
      <c r="Y1513" s="20" t="str">
        <f>IF(Expense!C1117=$K$3,Expense!D1117,"")</f>
        <v/>
      </c>
      <c r="Z1513" s="21" t="str">
        <f>IF(Y1513="","",Expense!F1117)</f>
        <v/>
      </c>
      <c r="AA1513" s="23"/>
    </row>
    <row r="1514" spans="19:27" x14ac:dyDescent="0.25">
      <c r="S1514" s="18" t="str">
        <f>IF(T1514="","",MAX(S$400:S1513)+1)</f>
        <v/>
      </c>
      <c r="T1514" s="98" t="str">
        <f>IF(Income!C1118=$K$3,Income!B1118,"")</f>
        <v/>
      </c>
      <c r="U1514" s="99" t="str">
        <f>IF(Income!C1118=$K$3,Income!D1118,"")</f>
        <v/>
      </c>
      <c r="V1514" s="64" t="str">
        <f>IF(U1514="","",Income!F1118)</f>
        <v/>
      </c>
      <c r="W1514" s="109" t="str">
        <f>IF(X1514="","",MAX(W$400:W1513)+1)</f>
        <v/>
      </c>
      <c r="X1514" s="19" t="str">
        <f>IF(Expense!C1118=$K$3,Expense!B1118,"")</f>
        <v/>
      </c>
      <c r="Y1514" s="20" t="str">
        <f>IF(Expense!C1118=$K$3,Expense!D1118,"")</f>
        <v/>
      </c>
      <c r="Z1514" s="21" t="str">
        <f>IF(Y1514="","",Expense!F1118)</f>
        <v/>
      </c>
      <c r="AA1514" s="23"/>
    </row>
    <row r="1515" spans="19:27" x14ac:dyDescent="0.25">
      <c r="S1515" s="18" t="str">
        <f>IF(T1515="","",MAX(S$400:S1514)+1)</f>
        <v/>
      </c>
      <c r="T1515" s="98" t="str">
        <f>IF(Income!C1119=$K$3,Income!B1119,"")</f>
        <v/>
      </c>
      <c r="U1515" s="99" t="str">
        <f>IF(Income!C1119=$K$3,Income!D1119,"")</f>
        <v/>
      </c>
      <c r="V1515" s="64" t="str">
        <f>IF(U1515="","",Income!F1119)</f>
        <v/>
      </c>
      <c r="W1515" s="109" t="str">
        <f>IF(X1515="","",MAX(W$400:W1514)+1)</f>
        <v/>
      </c>
      <c r="X1515" s="19" t="str">
        <f>IF(Expense!C1119=$K$3,Expense!B1119,"")</f>
        <v/>
      </c>
      <c r="Y1515" s="20" t="str">
        <f>IF(Expense!C1119=$K$3,Expense!D1119,"")</f>
        <v/>
      </c>
      <c r="Z1515" s="21" t="str">
        <f>IF(Y1515="","",Expense!F1119)</f>
        <v/>
      </c>
      <c r="AA1515" s="23"/>
    </row>
    <row r="1516" spans="19:27" x14ac:dyDescent="0.25">
      <c r="S1516" s="18" t="str">
        <f>IF(T1516="","",MAX(S$400:S1515)+1)</f>
        <v/>
      </c>
      <c r="T1516" s="98" t="str">
        <f>IF(Income!C1120=$K$3,Income!B1120,"")</f>
        <v/>
      </c>
      <c r="U1516" s="99" t="str">
        <f>IF(Income!C1120=$K$3,Income!D1120,"")</f>
        <v/>
      </c>
      <c r="V1516" s="64" t="str">
        <f>IF(U1516="","",Income!F1120)</f>
        <v/>
      </c>
      <c r="W1516" s="109" t="str">
        <f>IF(X1516="","",MAX(W$400:W1515)+1)</f>
        <v/>
      </c>
      <c r="X1516" s="19" t="str">
        <f>IF(Expense!C1120=$K$3,Expense!B1120,"")</f>
        <v/>
      </c>
      <c r="Y1516" s="20" t="str">
        <f>IF(Expense!C1120=$K$3,Expense!D1120,"")</f>
        <v/>
      </c>
      <c r="Z1516" s="21" t="str">
        <f>IF(Y1516="","",Expense!F1120)</f>
        <v/>
      </c>
      <c r="AA1516" s="23"/>
    </row>
    <row r="1517" spans="19:27" x14ac:dyDescent="0.25">
      <c r="S1517" s="18" t="str">
        <f>IF(T1517="","",MAX(S$400:S1516)+1)</f>
        <v/>
      </c>
      <c r="T1517" s="98" t="str">
        <f>IF(Income!C1121=$K$3,Income!B1121,"")</f>
        <v/>
      </c>
      <c r="U1517" s="99" t="str">
        <f>IF(Income!C1121=$K$3,Income!D1121,"")</f>
        <v/>
      </c>
      <c r="V1517" s="64" t="str">
        <f>IF(U1517="","",Income!F1121)</f>
        <v/>
      </c>
      <c r="W1517" s="109" t="str">
        <f>IF(X1517="","",MAX(W$400:W1516)+1)</f>
        <v/>
      </c>
      <c r="X1517" s="19" t="str">
        <f>IF(Expense!C1121=$K$3,Expense!B1121,"")</f>
        <v/>
      </c>
      <c r="Y1517" s="20" t="str">
        <f>IF(Expense!C1121=$K$3,Expense!D1121,"")</f>
        <v/>
      </c>
      <c r="Z1517" s="21" t="str">
        <f>IF(Y1517="","",Expense!F1121)</f>
        <v/>
      </c>
      <c r="AA1517" s="23"/>
    </row>
    <row r="1518" spans="19:27" x14ac:dyDescent="0.25">
      <c r="S1518" s="18" t="str">
        <f>IF(T1518="","",MAX(S$400:S1517)+1)</f>
        <v/>
      </c>
      <c r="T1518" s="98" t="str">
        <f>IF(Income!C1122=$K$3,Income!B1122,"")</f>
        <v/>
      </c>
      <c r="U1518" s="99" t="str">
        <f>IF(Income!C1122=$K$3,Income!D1122,"")</f>
        <v/>
      </c>
      <c r="V1518" s="64" t="str">
        <f>IF(U1518="","",Income!F1122)</f>
        <v/>
      </c>
      <c r="W1518" s="109" t="str">
        <f>IF(X1518="","",MAX(W$400:W1517)+1)</f>
        <v/>
      </c>
      <c r="X1518" s="19" t="str">
        <f>IF(Expense!C1122=$K$3,Expense!B1122,"")</f>
        <v/>
      </c>
      <c r="Y1518" s="20" t="str">
        <f>IF(Expense!C1122=$K$3,Expense!D1122,"")</f>
        <v/>
      </c>
      <c r="Z1518" s="21" t="str">
        <f>IF(Y1518="","",Expense!F1122)</f>
        <v/>
      </c>
      <c r="AA1518" s="23"/>
    </row>
    <row r="1519" spans="19:27" x14ac:dyDescent="0.25">
      <c r="S1519" s="18" t="str">
        <f>IF(T1519="","",MAX(S$400:S1518)+1)</f>
        <v/>
      </c>
      <c r="T1519" s="98" t="str">
        <f>IF(Income!C1123=$K$3,Income!B1123,"")</f>
        <v/>
      </c>
      <c r="U1519" s="99" t="str">
        <f>IF(Income!C1123=$K$3,Income!D1123,"")</f>
        <v/>
      </c>
      <c r="V1519" s="64" t="str">
        <f>IF(U1519="","",Income!F1123)</f>
        <v/>
      </c>
      <c r="W1519" s="109" t="str">
        <f>IF(X1519="","",MAX(W$400:W1518)+1)</f>
        <v/>
      </c>
      <c r="X1519" s="19" t="str">
        <f>IF(Expense!C1123=$K$3,Expense!B1123,"")</f>
        <v/>
      </c>
      <c r="Y1519" s="20" t="str">
        <f>IF(Expense!C1123=$K$3,Expense!D1123,"")</f>
        <v/>
      </c>
      <c r="Z1519" s="21" t="str">
        <f>IF(Y1519="","",Expense!F1123)</f>
        <v/>
      </c>
      <c r="AA1519" s="23"/>
    </row>
    <row r="1520" spans="19:27" x14ac:dyDescent="0.25">
      <c r="S1520" s="18" t="str">
        <f>IF(T1520="","",MAX(S$400:S1519)+1)</f>
        <v/>
      </c>
      <c r="T1520" s="98" t="str">
        <f>IF(Income!C1124=$K$3,Income!B1124,"")</f>
        <v/>
      </c>
      <c r="U1520" s="99" t="str">
        <f>IF(Income!C1124=$K$3,Income!D1124,"")</f>
        <v/>
      </c>
      <c r="V1520" s="64" t="str">
        <f>IF(U1520="","",Income!F1124)</f>
        <v/>
      </c>
      <c r="W1520" s="109" t="str">
        <f>IF(X1520="","",MAX(W$400:W1519)+1)</f>
        <v/>
      </c>
      <c r="X1520" s="19" t="str">
        <f>IF(Expense!C1124=$K$3,Expense!B1124,"")</f>
        <v/>
      </c>
      <c r="Y1520" s="20" t="str">
        <f>IF(Expense!C1124=$K$3,Expense!D1124,"")</f>
        <v/>
      </c>
      <c r="Z1520" s="21" t="str">
        <f>IF(Y1520="","",Expense!F1124)</f>
        <v/>
      </c>
      <c r="AA1520" s="23"/>
    </row>
    <row r="1521" spans="19:27" x14ac:dyDescent="0.25">
      <c r="S1521" s="18" t="str">
        <f>IF(T1521="","",MAX(S$400:S1520)+1)</f>
        <v/>
      </c>
      <c r="T1521" s="98" t="str">
        <f>IF(Income!C1125=$K$3,Income!B1125,"")</f>
        <v/>
      </c>
      <c r="U1521" s="99" t="str">
        <f>IF(Income!C1125=$K$3,Income!D1125,"")</f>
        <v/>
      </c>
      <c r="V1521" s="64" t="str">
        <f>IF(U1521="","",Income!F1125)</f>
        <v/>
      </c>
      <c r="W1521" s="109" t="str">
        <f>IF(X1521="","",MAX(W$400:W1520)+1)</f>
        <v/>
      </c>
      <c r="X1521" s="19" t="str">
        <f>IF(Expense!C1125=$K$3,Expense!B1125,"")</f>
        <v/>
      </c>
      <c r="Y1521" s="20" t="str">
        <f>IF(Expense!C1125=$K$3,Expense!D1125,"")</f>
        <v/>
      </c>
      <c r="Z1521" s="21" t="str">
        <f>IF(Y1521="","",Expense!F1125)</f>
        <v/>
      </c>
      <c r="AA1521" s="23"/>
    </row>
    <row r="1522" spans="19:27" x14ac:dyDescent="0.25">
      <c r="S1522" s="18" t="str">
        <f>IF(T1522="","",MAX(S$400:S1521)+1)</f>
        <v/>
      </c>
      <c r="T1522" s="98" t="str">
        <f>IF(Income!C1126=$K$3,Income!B1126,"")</f>
        <v/>
      </c>
      <c r="U1522" s="99" t="str">
        <f>IF(Income!C1126=$K$3,Income!D1126,"")</f>
        <v/>
      </c>
      <c r="V1522" s="64" t="str">
        <f>IF(U1522="","",Income!F1126)</f>
        <v/>
      </c>
      <c r="W1522" s="109" t="str">
        <f>IF(X1522="","",MAX(W$400:W1521)+1)</f>
        <v/>
      </c>
      <c r="X1522" s="19" t="str">
        <f>IF(Expense!C1126=$K$3,Expense!B1126,"")</f>
        <v/>
      </c>
      <c r="Y1522" s="20" t="str">
        <f>IF(Expense!C1126=$K$3,Expense!D1126,"")</f>
        <v/>
      </c>
      <c r="Z1522" s="21" t="str">
        <f>IF(Y1522="","",Expense!F1126)</f>
        <v/>
      </c>
      <c r="AA1522" s="23"/>
    </row>
    <row r="1523" spans="19:27" x14ac:dyDescent="0.25">
      <c r="S1523" s="18" t="str">
        <f>IF(T1523="","",MAX(S$400:S1522)+1)</f>
        <v/>
      </c>
      <c r="T1523" s="98" t="str">
        <f>IF(Income!C1127=$K$3,Income!B1127,"")</f>
        <v/>
      </c>
      <c r="U1523" s="99" t="str">
        <f>IF(Income!C1127=$K$3,Income!D1127,"")</f>
        <v/>
      </c>
      <c r="V1523" s="64" t="str">
        <f>IF(U1523="","",Income!F1127)</f>
        <v/>
      </c>
      <c r="W1523" s="109" t="str">
        <f>IF(X1523="","",MAX(W$400:W1522)+1)</f>
        <v/>
      </c>
      <c r="X1523" s="19" t="str">
        <f>IF(Expense!C1127=$K$3,Expense!B1127,"")</f>
        <v/>
      </c>
      <c r="Y1523" s="20" t="str">
        <f>IF(Expense!C1127=$K$3,Expense!D1127,"")</f>
        <v/>
      </c>
      <c r="Z1523" s="21" t="str">
        <f>IF(Y1523="","",Expense!F1127)</f>
        <v/>
      </c>
      <c r="AA1523" s="23"/>
    </row>
    <row r="1524" spans="19:27" x14ac:dyDescent="0.25">
      <c r="S1524" s="18" t="str">
        <f>IF(T1524="","",MAX(S$400:S1523)+1)</f>
        <v/>
      </c>
      <c r="T1524" s="98" t="str">
        <f>IF(Income!C1128=$K$3,Income!B1128,"")</f>
        <v/>
      </c>
      <c r="U1524" s="99" t="str">
        <f>IF(Income!C1128=$K$3,Income!D1128,"")</f>
        <v/>
      </c>
      <c r="V1524" s="64" t="str">
        <f>IF(U1524="","",Income!F1128)</f>
        <v/>
      </c>
      <c r="W1524" s="109" t="str">
        <f>IF(X1524="","",MAX(W$400:W1523)+1)</f>
        <v/>
      </c>
      <c r="X1524" s="19" t="str">
        <f>IF(Expense!C1128=$K$3,Expense!B1128,"")</f>
        <v/>
      </c>
      <c r="Y1524" s="20" t="str">
        <f>IF(Expense!C1128=$K$3,Expense!D1128,"")</f>
        <v/>
      </c>
      <c r="Z1524" s="21" t="str">
        <f>IF(Y1524="","",Expense!F1128)</f>
        <v/>
      </c>
      <c r="AA1524" s="23"/>
    </row>
    <row r="1525" spans="19:27" x14ac:dyDescent="0.25">
      <c r="S1525" s="18" t="str">
        <f>IF(T1525="","",MAX(S$400:S1524)+1)</f>
        <v/>
      </c>
      <c r="T1525" s="98" t="str">
        <f>IF(Income!C1129=$K$3,Income!B1129,"")</f>
        <v/>
      </c>
      <c r="U1525" s="99" t="str">
        <f>IF(Income!C1129=$K$3,Income!D1129,"")</f>
        <v/>
      </c>
      <c r="V1525" s="64" t="str">
        <f>IF(U1525="","",Income!F1129)</f>
        <v/>
      </c>
      <c r="W1525" s="109" t="str">
        <f>IF(X1525="","",MAX(W$400:W1524)+1)</f>
        <v/>
      </c>
      <c r="X1525" s="19" t="str">
        <f>IF(Expense!C1129=$K$3,Expense!B1129,"")</f>
        <v/>
      </c>
      <c r="Y1525" s="20" t="str">
        <f>IF(Expense!C1129=$K$3,Expense!D1129,"")</f>
        <v/>
      </c>
      <c r="Z1525" s="21" t="str">
        <f>IF(Y1525="","",Expense!F1129)</f>
        <v/>
      </c>
      <c r="AA1525" s="23"/>
    </row>
    <row r="1526" spans="19:27" x14ac:dyDescent="0.25">
      <c r="S1526" s="18" t="str">
        <f>IF(T1526="","",MAX(S$400:S1525)+1)</f>
        <v/>
      </c>
      <c r="T1526" s="98" t="str">
        <f>IF(Income!C1130=$K$3,Income!B1130,"")</f>
        <v/>
      </c>
      <c r="U1526" s="99" t="str">
        <f>IF(Income!C1130=$K$3,Income!D1130,"")</f>
        <v/>
      </c>
      <c r="V1526" s="64" t="str">
        <f>IF(U1526="","",Income!F1130)</f>
        <v/>
      </c>
      <c r="W1526" s="109" t="str">
        <f>IF(X1526="","",MAX(W$400:W1525)+1)</f>
        <v/>
      </c>
      <c r="X1526" s="19" t="str">
        <f>IF(Expense!C1130=$K$3,Expense!B1130,"")</f>
        <v/>
      </c>
      <c r="Y1526" s="20" t="str">
        <f>IF(Expense!C1130=$K$3,Expense!D1130,"")</f>
        <v/>
      </c>
      <c r="Z1526" s="21" t="str">
        <f>IF(Y1526="","",Expense!F1130)</f>
        <v/>
      </c>
      <c r="AA1526" s="23"/>
    </row>
    <row r="1527" spans="19:27" x14ac:dyDescent="0.25">
      <c r="S1527" s="18" t="str">
        <f>IF(T1527="","",MAX(S$400:S1526)+1)</f>
        <v/>
      </c>
      <c r="T1527" s="98" t="str">
        <f>IF(Income!C1131=$K$3,Income!B1131,"")</f>
        <v/>
      </c>
      <c r="U1527" s="99" t="str">
        <f>IF(Income!C1131=$K$3,Income!D1131,"")</f>
        <v/>
      </c>
      <c r="V1527" s="64" t="str">
        <f>IF(U1527="","",Income!F1131)</f>
        <v/>
      </c>
      <c r="W1527" s="109" t="str">
        <f>IF(X1527="","",MAX(W$400:W1526)+1)</f>
        <v/>
      </c>
      <c r="X1527" s="19" t="str">
        <f>IF(Expense!C1131=$K$3,Expense!B1131,"")</f>
        <v/>
      </c>
      <c r="Y1527" s="20" t="str">
        <f>IF(Expense!C1131=$K$3,Expense!D1131,"")</f>
        <v/>
      </c>
      <c r="Z1527" s="21" t="str">
        <f>IF(Y1527="","",Expense!F1131)</f>
        <v/>
      </c>
      <c r="AA1527" s="23"/>
    </row>
    <row r="1528" spans="19:27" x14ac:dyDescent="0.25">
      <c r="S1528" s="18" t="str">
        <f>IF(T1528="","",MAX(S$400:S1527)+1)</f>
        <v/>
      </c>
      <c r="T1528" s="98" t="str">
        <f>IF(Income!C1132=$K$3,Income!B1132,"")</f>
        <v/>
      </c>
      <c r="U1528" s="99" t="str">
        <f>IF(Income!C1132=$K$3,Income!D1132,"")</f>
        <v/>
      </c>
      <c r="V1528" s="64" t="str">
        <f>IF(U1528="","",Income!F1132)</f>
        <v/>
      </c>
      <c r="W1528" s="109" t="str">
        <f>IF(X1528="","",MAX(W$400:W1527)+1)</f>
        <v/>
      </c>
      <c r="X1528" s="19" t="str">
        <f>IF(Expense!C1132=$K$3,Expense!B1132,"")</f>
        <v/>
      </c>
      <c r="Y1528" s="20" t="str">
        <f>IF(Expense!C1132=$K$3,Expense!D1132,"")</f>
        <v/>
      </c>
      <c r="Z1528" s="21" t="str">
        <f>IF(Y1528="","",Expense!F1132)</f>
        <v/>
      </c>
      <c r="AA1528" s="23"/>
    </row>
    <row r="1529" spans="19:27" x14ac:dyDescent="0.25">
      <c r="S1529" s="18" t="str">
        <f>IF(T1529="","",MAX(S$400:S1528)+1)</f>
        <v/>
      </c>
      <c r="T1529" s="98" t="str">
        <f>IF(Income!C1133=$K$3,Income!B1133,"")</f>
        <v/>
      </c>
      <c r="U1529" s="99" t="str">
        <f>IF(Income!C1133=$K$3,Income!D1133,"")</f>
        <v/>
      </c>
      <c r="V1529" s="64" t="str">
        <f>IF(U1529="","",Income!F1133)</f>
        <v/>
      </c>
      <c r="W1529" s="109" t="str">
        <f>IF(X1529="","",MAX(W$400:W1528)+1)</f>
        <v/>
      </c>
      <c r="X1529" s="19" t="str">
        <f>IF(Expense!C1133=$K$3,Expense!B1133,"")</f>
        <v/>
      </c>
      <c r="Y1529" s="20" t="str">
        <f>IF(Expense!C1133=$K$3,Expense!D1133,"")</f>
        <v/>
      </c>
      <c r="Z1529" s="21" t="str">
        <f>IF(Y1529="","",Expense!F1133)</f>
        <v/>
      </c>
      <c r="AA1529" s="23"/>
    </row>
    <row r="1530" spans="19:27" x14ac:dyDescent="0.25">
      <c r="S1530" s="18" t="str">
        <f>IF(T1530="","",MAX(S$400:S1529)+1)</f>
        <v/>
      </c>
      <c r="T1530" s="98" t="str">
        <f>IF(Income!C1134=$K$3,Income!B1134,"")</f>
        <v/>
      </c>
      <c r="U1530" s="99" t="str">
        <f>IF(Income!C1134=$K$3,Income!D1134,"")</f>
        <v/>
      </c>
      <c r="V1530" s="64" t="str">
        <f>IF(U1530="","",Income!F1134)</f>
        <v/>
      </c>
      <c r="W1530" s="109" t="str">
        <f>IF(X1530="","",MAX(W$400:W1529)+1)</f>
        <v/>
      </c>
      <c r="X1530" s="19" t="str">
        <f>IF(Expense!C1134=$K$3,Expense!B1134,"")</f>
        <v/>
      </c>
      <c r="Y1530" s="20" t="str">
        <f>IF(Expense!C1134=$K$3,Expense!D1134,"")</f>
        <v/>
      </c>
      <c r="Z1530" s="21" t="str">
        <f>IF(Y1530="","",Expense!F1134)</f>
        <v/>
      </c>
      <c r="AA1530" s="23"/>
    </row>
    <row r="1531" spans="19:27" x14ac:dyDescent="0.25">
      <c r="S1531" s="18" t="str">
        <f>IF(T1531="","",MAX(S$400:S1530)+1)</f>
        <v/>
      </c>
      <c r="T1531" s="98" t="str">
        <f>IF(Income!C1135=$K$3,Income!B1135,"")</f>
        <v/>
      </c>
      <c r="U1531" s="99" t="str">
        <f>IF(Income!C1135=$K$3,Income!D1135,"")</f>
        <v/>
      </c>
      <c r="V1531" s="64" t="str">
        <f>IF(U1531="","",Income!F1135)</f>
        <v/>
      </c>
      <c r="W1531" s="109" t="str">
        <f>IF(X1531="","",MAX(W$400:W1530)+1)</f>
        <v/>
      </c>
      <c r="X1531" s="19" t="str">
        <f>IF(Expense!C1135=$K$3,Expense!B1135,"")</f>
        <v/>
      </c>
      <c r="Y1531" s="20" t="str">
        <f>IF(Expense!C1135=$K$3,Expense!D1135,"")</f>
        <v/>
      </c>
      <c r="Z1531" s="21" t="str">
        <f>IF(Y1531="","",Expense!F1135)</f>
        <v/>
      </c>
      <c r="AA1531" s="23"/>
    </row>
    <row r="1532" spans="19:27" x14ac:dyDescent="0.25">
      <c r="S1532" s="18" t="str">
        <f>IF(T1532="","",MAX(S$400:S1531)+1)</f>
        <v/>
      </c>
      <c r="T1532" s="98" t="str">
        <f>IF(Income!C1136=$K$3,Income!B1136,"")</f>
        <v/>
      </c>
      <c r="U1532" s="99" t="str">
        <f>IF(Income!C1136=$K$3,Income!D1136,"")</f>
        <v/>
      </c>
      <c r="V1532" s="64" t="str">
        <f>IF(U1532="","",Income!F1136)</f>
        <v/>
      </c>
      <c r="W1532" s="109" t="str">
        <f>IF(X1532="","",MAX(W$400:W1531)+1)</f>
        <v/>
      </c>
      <c r="X1532" s="19" t="str">
        <f>IF(Expense!C1136=$K$3,Expense!B1136,"")</f>
        <v/>
      </c>
      <c r="Y1532" s="20" t="str">
        <f>IF(Expense!C1136=$K$3,Expense!D1136,"")</f>
        <v/>
      </c>
      <c r="Z1532" s="21" t="str">
        <f>IF(Y1532="","",Expense!F1136)</f>
        <v/>
      </c>
      <c r="AA1532" s="23"/>
    </row>
    <row r="1533" spans="19:27" x14ac:dyDescent="0.25">
      <c r="S1533" s="18" t="str">
        <f>IF(T1533="","",MAX(S$400:S1532)+1)</f>
        <v/>
      </c>
      <c r="T1533" s="98" t="str">
        <f>IF(Income!C1137=$K$3,Income!B1137,"")</f>
        <v/>
      </c>
      <c r="U1533" s="99" t="str">
        <f>IF(Income!C1137=$K$3,Income!D1137,"")</f>
        <v/>
      </c>
      <c r="V1533" s="64" t="str">
        <f>IF(U1533="","",Income!F1137)</f>
        <v/>
      </c>
      <c r="W1533" s="109" t="str">
        <f>IF(X1533="","",MAX(W$400:W1532)+1)</f>
        <v/>
      </c>
      <c r="X1533" s="19" t="str">
        <f>IF(Expense!C1137=$K$3,Expense!B1137,"")</f>
        <v/>
      </c>
      <c r="Y1533" s="20" t="str">
        <f>IF(Expense!C1137=$K$3,Expense!D1137,"")</f>
        <v/>
      </c>
      <c r="Z1533" s="21" t="str">
        <f>IF(Y1533="","",Expense!F1137)</f>
        <v/>
      </c>
      <c r="AA1533" s="23"/>
    </row>
    <row r="1534" spans="19:27" x14ac:dyDescent="0.25">
      <c r="S1534" s="18" t="str">
        <f>IF(T1534="","",MAX(S$400:S1533)+1)</f>
        <v/>
      </c>
      <c r="T1534" s="98" t="str">
        <f>IF(Income!C1138=$K$3,Income!B1138,"")</f>
        <v/>
      </c>
      <c r="U1534" s="99" t="str">
        <f>IF(Income!C1138=$K$3,Income!D1138,"")</f>
        <v/>
      </c>
      <c r="V1534" s="64" t="str">
        <f>IF(U1534="","",Income!F1138)</f>
        <v/>
      </c>
      <c r="W1534" s="109" t="str">
        <f>IF(X1534="","",MAX(W$400:W1533)+1)</f>
        <v/>
      </c>
      <c r="X1534" s="19" t="str">
        <f>IF(Expense!C1138=$K$3,Expense!B1138,"")</f>
        <v/>
      </c>
      <c r="Y1534" s="20" t="str">
        <f>IF(Expense!C1138=$K$3,Expense!D1138,"")</f>
        <v/>
      </c>
      <c r="Z1534" s="21" t="str">
        <f>IF(Y1534="","",Expense!F1138)</f>
        <v/>
      </c>
      <c r="AA1534" s="23"/>
    </row>
    <row r="1535" spans="19:27" x14ac:dyDescent="0.25">
      <c r="S1535" s="18" t="str">
        <f>IF(T1535="","",MAX(S$400:S1534)+1)</f>
        <v/>
      </c>
      <c r="T1535" s="98" t="str">
        <f>IF(Income!C1139=$K$3,Income!B1139,"")</f>
        <v/>
      </c>
      <c r="U1535" s="99" t="str">
        <f>IF(Income!C1139=$K$3,Income!D1139,"")</f>
        <v/>
      </c>
      <c r="V1535" s="64" t="str">
        <f>IF(U1535="","",Income!F1139)</f>
        <v/>
      </c>
      <c r="W1535" s="109" t="str">
        <f>IF(X1535="","",MAX(W$400:W1534)+1)</f>
        <v/>
      </c>
      <c r="X1535" s="19" t="str">
        <f>IF(Expense!C1139=$K$3,Expense!B1139,"")</f>
        <v/>
      </c>
      <c r="Y1535" s="20" t="str">
        <f>IF(Expense!C1139=$K$3,Expense!D1139,"")</f>
        <v/>
      </c>
      <c r="Z1535" s="21" t="str">
        <f>IF(Y1535="","",Expense!F1139)</f>
        <v/>
      </c>
      <c r="AA1535" s="23"/>
    </row>
    <row r="1536" spans="19:27" x14ac:dyDescent="0.25">
      <c r="S1536" s="18" t="str">
        <f>IF(T1536="","",MAX(S$400:S1535)+1)</f>
        <v/>
      </c>
      <c r="T1536" s="98" t="str">
        <f>IF(Income!C1140=$K$3,Income!B1140,"")</f>
        <v/>
      </c>
      <c r="U1536" s="99" t="str">
        <f>IF(Income!C1140=$K$3,Income!D1140,"")</f>
        <v/>
      </c>
      <c r="V1536" s="64" t="str">
        <f>IF(U1536="","",Income!F1140)</f>
        <v/>
      </c>
      <c r="W1536" s="109" t="str">
        <f>IF(X1536="","",MAX(W$400:W1535)+1)</f>
        <v/>
      </c>
      <c r="X1536" s="19" t="str">
        <f>IF(Expense!C1140=$K$3,Expense!B1140,"")</f>
        <v/>
      </c>
      <c r="Y1536" s="20" t="str">
        <f>IF(Expense!C1140=$K$3,Expense!D1140,"")</f>
        <v/>
      </c>
      <c r="Z1536" s="21" t="str">
        <f>IF(Y1536="","",Expense!F1140)</f>
        <v/>
      </c>
      <c r="AA1536" s="23"/>
    </row>
    <row r="1537" spans="19:27" x14ac:dyDescent="0.25">
      <c r="S1537" s="18" t="str">
        <f>IF(T1537="","",MAX(S$400:S1536)+1)</f>
        <v/>
      </c>
      <c r="T1537" s="98" t="str">
        <f>IF(Income!C1141=$K$3,Income!B1141,"")</f>
        <v/>
      </c>
      <c r="U1537" s="99" t="str">
        <f>IF(Income!C1141=$K$3,Income!D1141,"")</f>
        <v/>
      </c>
      <c r="V1537" s="64" t="str">
        <f>IF(U1537="","",Income!F1141)</f>
        <v/>
      </c>
      <c r="W1537" s="109" t="str">
        <f>IF(X1537="","",MAX(W$400:W1536)+1)</f>
        <v/>
      </c>
      <c r="X1537" s="19" t="str">
        <f>IF(Expense!C1141=$K$3,Expense!B1141,"")</f>
        <v/>
      </c>
      <c r="Y1537" s="20" t="str">
        <f>IF(Expense!C1141=$K$3,Expense!D1141,"")</f>
        <v/>
      </c>
      <c r="Z1537" s="21" t="str">
        <f>IF(Y1537="","",Expense!F1141)</f>
        <v/>
      </c>
      <c r="AA1537" s="23"/>
    </row>
    <row r="1538" spans="19:27" x14ac:dyDescent="0.25">
      <c r="S1538" s="18" t="str">
        <f>IF(T1538="","",MAX(S$400:S1537)+1)</f>
        <v/>
      </c>
      <c r="T1538" s="98" t="str">
        <f>IF(Income!C1142=$K$3,Income!B1142,"")</f>
        <v/>
      </c>
      <c r="U1538" s="99" t="str">
        <f>IF(Income!C1142=$K$3,Income!D1142,"")</f>
        <v/>
      </c>
      <c r="V1538" s="64" t="str">
        <f>IF(U1538="","",Income!F1142)</f>
        <v/>
      </c>
      <c r="W1538" s="109" t="str">
        <f>IF(X1538="","",MAX(W$400:W1537)+1)</f>
        <v/>
      </c>
      <c r="X1538" s="19" t="str">
        <f>IF(Expense!C1142=$K$3,Expense!B1142,"")</f>
        <v/>
      </c>
      <c r="Y1538" s="20" t="str">
        <f>IF(Expense!C1142=$K$3,Expense!D1142,"")</f>
        <v/>
      </c>
      <c r="Z1538" s="21" t="str">
        <f>IF(Y1538="","",Expense!F1142)</f>
        <v/>
      </c>
      <c r="AA1538" s="23"/>
    </row>
    <row r="1539" spans="19:27" x14ac:dyDescent="0.25">
      <c r="S1539" s="18" t="str">
        <f>IF(T1539="","",MAX(S$400:S1538)+1)</f>
        <v/>
      </c>
      <c r="T1539" s="98" t="str">
        <f>IF(Income!C1143=$K$3,Income!B1143,"")</f>
        <v/>
      </c>
      <c r="U1539" s="99" t="str">
        <f>IF(Income!C1143=$K$3,Income!D1143,"")</f>
        <v/>
      </c>
      <c r="V1539" s="64" t="str">
        <f>IF(U1539="","",Income!F1143)</f>
        <v/>
      </c>
      <c r="W1539" s="109" t="str">
        <f>IF(X1539="","",MAX(W$400:W1538)+1)</f>
        <v/>
      </c>
      <c r="X1539" s="19" t="str">
        <f>IF(Expense!C1143=$K$3,Expense!B1143,"")</f>
        <v/>
      </c>
      <c r="Y1539" s="20" t="str">
        <f>IF(Expense!C1143=$K$3,Expense!D1143,"")</f>
        <v/>
      </c>
      <c r="Z1539" s="21" t="str">
        <f>IF(Y1539="","",Expense!F1143)</f>
        <v/>
      </c>
      <c r="AA1539" s="23"/>
    </row>
    <row r="1540" spans="19:27" x14ac:dyDescent="0.25">
      <c r="S1540" s="18" t="str">
        <f>IF(T1540="","",MAX(S$400:S1539)+1)</f>
        <v/>
      </c>
      <c r="T1540" s="98" t="str">
        <f>IF(Income!C1144=$K$3,Income!B1144,"")</f>
        <v/>
      </c>
      <c r="U1540" s="99" t="str">
        <f>IF(Income!C1144=$K$3,Income!D1144,"")</f>
        <v/>
      </c>
      <c r="V1540" s="64" t="str">
        <f>IF(U1540="","",Income!F1144)</f>
        <v/>
      </c>
      <c r="W1540" s="109" t="str">
        <f>IF(X1540="","",MAX(W$400:W1539)+1)</f>
        <v/>
      </c>
      <c r="X1540" s="19" t="str">
        <f>IF(Expense!C1144=$K$3,Expense!B1144,"")</f>
        <v/>
      </c>
      <c r="Y1540" s="20" t="str">
        <f>IF(Expense!C1144=$K$3,Expense!D1144,"")</f>
        <v/>
      </c>
      <c r="Z1540" s="21" t="str">
        <f>IF(Y1540="","",Expense!F1144)</f>
        <v/>
      </c>
      <c r="AA1540" s="23"/>
    </row>
    <row r="1541" spans="19:27" x14ac:dyDescent="0.25">
      <c r="S1541" s="18" t="str">
        <f>IF(T1541="","",MAX(S$400:S1540)+1)</f>
        <v/>
      </c>
      <c r="T1541" s="98" t="str">
        <f>IF(Income!C1145=$K$3,Income!B1145,"")</f>
        <v/>
      </c>
      <c r="U1541" s="99" t="str">
        <f>IF(Income!C1145=$K$3,Income!D1145,"")</f>
        <v/>
      </c>
      <c r="V1541" s="64" t="str">
        <f>IF(U1541="","",Income!F1145)</f>
        <v/>
      </c>
      <c r="W1541" s="109" t="str">
        <f>IF(X1541="","",MAX(W$400:W1540)+1)</f>
        <v/>
      </c>
      <c r="X1541" s="19" t="str">
        <f>IF(Expense!C1145=$K$3,Expense!B1145,"")</f>
        <v/>
      </c>
      <c r="Y1541" s="20" t="str">
        <f>IF(Expense!C1145=$K$3,Expense!D1145,"")</f>
        <v/>
      </c>
      <c r="Z1541" s="21" t="str">
        <f>IF(Y1541="","",Expense!F1145)</f>
        <v/>
      </c>
      <c r="AA1541" s="23"/>
    </row>
    <row r="1542" spans="19:27" x14ac:dyDescent="0.25">
      <c r="S1542" s="18" t="str">
        <f>IF(T1542="","",MAX(S$400:S1541)+1)</f>
        <v/>
      </c>
      <c r="T1542" s="98" t="str">
        <f>IF(Income!C1146=$K$3,Income!B1146,"")</f>
        <v/>
      </c>
      <c r="U1542" s="99" t="str">
        <f>IF(Income!C1146=$K$3,Income!D1146,"")</f>
        <v/>
      </c>
      <c r="V1542" s="64" t="str">
        <f>IF(U1542="","",Income!F1146)</f>
        <v/>
      </c>
      <c r="W1542" s="109" t="str">
        <f>IF(X1542="","",MAX(W$400:W1541)+1)</f>
        <v/>
      </c>
      <c r="X1542" s="19" t="str">
        <f>IF(Expense!C1146=$K$3,Expense!B1146,"")</f>
        <v/>
      </c>
      <c r="Y1542" s="20" t="str">
        <f>IF(Expense!C1146=$K$3,Expense!D1146,"")</f>
        <v/>
      </c>
      <c r="Z1542" s="21" t="str">
        <f>IF(Y1542="","",Expense!F1146)</f>
        <v/>
      </c>
      <c r="AA1542" s="23"/>
    </row>
    <row r="1543" spans="19:27" x14ac:dyDescent="0.25">
      <c r="S1543" s="18" t="str">
        <f>IF(T1543="","",MAX(S$400:S1542)+1)</f>
        <v/>
      </c>
      <c r="T1543" s="98" t="str">
        <f>IF(Income!C1147=$K$3,Income!B1147,"")</f>
        <v/>
      </c>
      <c r="U1543" s="99" t="str">
        <f>IF(Income!C1147=$K$3,Income!D1147,"")</f>
        <v/>
      </c>
      <c r="V1543" s="64" t="str">
        <f>IF(U1543="","",Income!F1147)</f>
        <v/>
      </c>
      <c r="W1543" s="109" t="str">
        <f>IF(X1543="","",MAX(W$400:W1542)+1)</f>
        <v/>
      </c>
      <c r="X1543" s="19" t="str">
        <f>IF(Expense!C1147=$K$3,Expense!B1147,"")</f>
        <v/>
      </c>
      <c r="Y1543" s="20" t="str">
        <f>IF(Expense!C1147=$K$3,Expense!D1147,"")</f>
        <v/>
      </c>
      <c r="Z1543" s="21" t="str">
        <f>IF(Y1543="","",Expense!F1147)</f>
        <v/>
      </c>
      <c r="AA1543" s="23"/>
    </row>
    <row r="1544" spans="19:27" x14ac:dyDescent="0.25">
      <c r="S1544" s="18" t="str">
        <f>IF(T1544="","",MAX(S$400:S1543)+1)</f>
        <v/>
      </c>
      <c r="T1544" s="98" t="str">
        <f>IF(Income!C1148=$K$3,Income!B1148,"")</f>
        <v/>
      </c>
      <c r="U1544" s="99" t="str">
        <f>IF(Income!C1148=$K$3,Income!D1148,"")</f>
        <v/>
      </c>
      <c r="V1544" s="64" t="str">
        <f>IF(U1544="","",Income!F1148)</f>
        <v/>
      </c>
      <c r="W1544" s="109" t="str">
        <f>IF(X1544="","",MAX(W$400:W1543)+1)</f>
        <v/>
      </c>
      <c r="X1544" s="19" t="str">
        <f>IF(Expense!C1148=$K$3,Expense!B1148,"")</f>
        <v/>
      </c>
      <c r="Y1544" s="20" t="str">
        <f>IF(Expense!C1148=$K$3,Expense!D1148,"")</f>
        <v/>
      </c>
      <c r="Z1544" s="21" t="str">
        <f>IF(Y1544="","",Expense!F1148)</f>
        <v/>
      </c>
      <c r="AA1544" s="23"/>
    </row>
    <row r="1545" spans="19:27" x14ac:dyDescent="0.25">
      <c r="S1545" s="18" t="str">
        <f>IF(T1545="","",MAX(S$400:S1544)+1)</f>
        <v/>
      </c>
      <c r="T1545" s="98" t="str">
        <f>IF(Income!C1149=$K$3,Income!B1149,"")</f>
        <v/>
      </c>
      <c r="U1545" s="99" t="str">
        <f>IF(Income!C1149=$K$3,Income!D1149,"")</f>
        <v/>
      </c>
      <c r="V1545" s="64" t="str">
        <f>IF(U1545="","",Income!F1149)</f>
        <v/>
      </c>
      <c r="W1545" s="109" t="str">
        <f>IF(X1545="","",MAX(W$400:W1544)+1)</f>
        <v/>
      </c>
      <c r="X1545" s="19" t="str">
        <f>IF(Expense!C1149=$K$3,Expense!B1149,"")</f>
        <v/>
      </c>
      <c r="Y1545" s="20" t="str">
        <f>IF(Expense!C1149=$K$3,Expense!D1149,"")</f>
        <v/>
      </c>
      <c r="Z1545" s="21" t="str">
        <f>IF(Y1545="","",Expense!F1149)</f>
        <v/>
      </c>
      <c r="AA1545" s="23"/>
    </row>
    <row r="1546" spans="19:27" x14ac:dyDescent="0.25">
      <c r="S1546" s="18" t="str">
        <f>IF(T1546="","",MAX(S$400:S1545)+1)</f>
        <v/>
      </c>
      <c r="T1546" s="98" t="str">
        <f>IF(Income!C1150=$K$3,Income!B1150,"")</f>
        <v/>
      </c>
      <c r="U1546" s="99" t="str">
        <f>IF(Income!C1150=$K$3,Income!D1150,"")</f>
        <v/>
      </c>
      <c r="V1546" s="64" t="str">
        <f>IF(U1546="","",Income!F1150)</f>
        <v/>
      </c>
      <c r="W1546" s="109" t="str">
        <f>IF(X1546="","",MAX(W$400:W1545)+1)</f>
        <v/>
      </c>
      <c r="X1546" s="19" t="str">
        <f>IF(Expense!C1150=$K$3,Expense!B1150,"")</f>
        <v/>
      </c>
      <c r="Y1546" s="20" t="str">
        <f>IF(Expense!C1150=$K$3,Expense!D1150,"")</f>
        <v/>
      </c>
      <c r="Z1546" s="21" t="str">
        <f>IF(Y1546="","",Expense!F1150)</f>
        <v/>
      </c>
      <c r="AA1546" s="23"/>
    </row>
    <row r="1547" spans="19:27" x14ac:dyDescent="0.25">
      <c r="S1547" s="18" t="str">
        <f>IF(T1547="","",MAX(S$400:S1546)+1)</f>
        <v/>
      </c>
      <c r="T1547" s="98" t="str">
        <f>IF(Income!C1151=$K$3,Income!B1151,"")</f>
        <v/>
      </c>
      <c r="U1547" s="99" t="str">
        <f>IF(Income!C1151=$K$3,Income!D1151,"")</f>
        <v/>
      </c>
      <c r="V1547" s="64" t="str">
        <f>IF(U1547="","",Income!F1151)</f>
        <v/>
      </c>
      <c r="W1547" s="109" t="str">
        <f>IF(X1547="","",MAX(W$400:W1546)+1)</f>
        <v/>
      </c>
      <c r="X1547" s="19" t="str">
        <f>IF(Expense!C1151=$K$3,Expense!B1151,"")</f>
        <v/>
      </c>
      <c r="Y1547" s="20" t="str">
        <f>IF(Expense!C1151=$K$3,Expense!D1151,"")</f>
        <v/>
      </c>
      <c r="Z1547" s="21" t="str">
        <f>IF(Y1547="","",Expense!F1151)</f>
        <v/>
      </c>
      <c r="AA1547" s="23"/>
    </row>
    <row r="1548" spans="19:27" x14ac:dyDescent="0.25">
      <c r="S1548" s="18" t="str">
        <f>IF(T1548="","",MAX(S$400:S1547)+1)</f>
        <v/>
      </c>
      <c r="T1548" s="98" t="str">
        <f>IF(Income!C1152=$K$3,Income!B1152,"")</f>
        <v/>
      </c>
      <c r="U1548" s="99" t="str">
        <f>IF(Income!C1152=$K$3,Income!D1152,"")</f>
        <v/>
      </c>
      <c r="V1548" s="64" t="str">
        <f>IF(U1548="","",Income!F1152)</f>
        <v/>
      </c>
      <c r="W1548" s="109" t="str">
        <f>IF(X1548="","",MAX(W$400:W1547)+1)</f>
        <v/>
      </c>
      <c r="X1548" s="19" t="str">
        <f>IF(Expense!C1152=$K$3,Expense!B1152,"")</f>
        <v/>
      </c>
      <c r="Y1548" s="20" t="str">
        <f>IF(Expense!C1152=$K$3,Expense!D1152,"")</f>
        <v/>
      </c>
      <c r="Z1548" s="21" t="str">
        <f>IF(Y1548="","",Expense!F1152)</f>
        <v/>
      </c>
      <c r="AA1548" s="23"/>
    </row>
    <row r="1549" spans="19:27" x14ac:dyDescent="0.25">
      <c r="S1549" s="18" t="str">
        <f>IF(T1549="","",MAX(S$400:S1548)+1)</f>
        <v/>
      </c>
      <c r="T1549" s="98" t="str">
        <f>IF(Income!C1153=$K$3,Income!B1153,"")</f>
        <v/>
      </c>
      <c r="U1549" s="99" t="str">
        <f>IF(Income!C1153=$K$3,Income!D1153,"")</f>
        <v/>
      </c>
      <c r="V1549" s="64" t="str">
        <f>IF(U1549="","",Income!F1153)</f>
        <v/>
      </c>
      <c r="W1549" s="109" t="str">
        <f>IF(X1549="","",MAX(W$400:W1548)+1)</f>
        <v/>
      </c>
      <c r="X1549" s="19" t="str">
        <f>IF(Expense!C1153=$K$3,Expense!B1153,"")</f>
        <v/>
      </c>
      <c r="Y1549" s="20" t="str">
        <f>IF(Expense!C1153=$K$3,Expense!D1153,"")</f>
        <v/>
      </c>
      <c r="Z1549" s="21" t="str">
        <f>IF(Y1549="","",Expense!F1153)</f>
        <v/>
      </c>
      <c r="AA1549" s="23"/>
    </row>
    <row r="1550" spans="19:27" x14ac:dyDescent="0.25">
      <c r="S1550" s="18" t="str">
        <f>IF(T1550="","",MAX(S$400:S1549)+1)</f>
        <v/>
      </c>
      <c r="T1550" s="98" t="str">
        <f>IF(Income!C1154=$K$3,Income!B1154,"")</f>
        <v/>
      </c>
      <c r="U1550" s="99" t="str">
        <f>IF(Income!C1154=$K$3,Income!D1154,"")</f>
        <v/>
      </c>
      <c r="V1550" s="64" t="str">
        <f>IF(U1550="","",Income!F1154)</f>
        <v/>
      </c>
      <c r="W1550" s="109" t="str">
        <f>IF(X1550="","",MAX(W$400:W1549)+1)</f>
        <v/>
      </c>
      <c r="X1550" s="19" t="str">
        <f>IF(Expense!C1154=$K$3,Expense!B1154,"")</f>
        <v/>
      </c>
      <c r="Y1550" s="20" t="str">
        <f>IF(Expense!C1154=$K$3,Expense!D1154,"")</f>
        <v/>
      </c>
      <c r="Z1550" s="21" t="str">
        <f>IF(Y1550="","",Expense!F1154)</f>
        <v/>
      </c>
      <c r="AA1550" s="23"/>
    </row>
    <row r="1551" spans="19:27" x14ac:dyDescent="0.25">
      <c r="S1551" s="18" t="str">
        <f>IF(T1551="","",MAX(S$400:S1550)+1)</f>
        <v/>
      </c>
      <c r="T1551" s="98" t="str">
        <f>IF(Income!C1155=$K$3,Income!B1155,"")</f>
        <v/>
      </c>
      <c r="U1551" s="99" t="str">
        <f>IF(Income!C1155=$K$3,Income!D1155,"")</f>
        <v/>
      </c>
      <c r="V1551" s="64" t="str">
        <f>IF(U1551="","",Income!F1155)</f>
        <v/>
      </c>
      <c r="W1551" s="109" t="str">
        <f>IF(X1551="","",MAX(W$400:W1550)+1)</f>
        <v/>
      </c>
      <c r="X1551" s="19" t="str">
        <f>IF(Expense!C1155=$K$3,Expense!B1155,"")</f>
        <v/>
      </c>
      <c r="Y1551" s="20" t="str">
        <f>IF(Expense!C1155=$K$3,Expense!D1155,"")</f>
        <v/>
      </c>
      <c r="Z1551" s="21" t="str">
        <f>IF(Y1551="","",Expense!F1155)</f>
        <v/>
      </c>
      <c r="AA1551" s="23"/>
    </row>
    <row r="1552" spans="19:27" x14ac:dyDescent="0.25">
      <c r="S1552" s="18" t="str">
        <f>IF(T1552="","",MAX(S$400:S1551)+1)</f>
        <v/>
      </c>
      <c r="T1552" s="98" t="str">
        <f>IF(Income!C1156=$K$3,Income!B1156,"")</f>
        <v/>
      </c>
      <c r="U1552" s="99" t="str">
        <f>IF(Income!C1156=$K$3,Income!D1156,"")</f>
        <v/>
      </c>
      <c r="V1552" s="64" t="str">
        <f>IF(U1552="","",Income!F1156)</f>
        <v/>
      </c>
      <c r="W1552" s="109" t="str">
        <f>IF(X1552="","",MAX(W$400:W1551)+1)</f>
        <v/>
      </c>
      <c r="X1552" s="19" t="str">
        <f>IF(Expense!C1156=$K$3,Expense!B1156,"")</f>
        <v/>
      </c>
      <c r="Y1552" s="20" t="str">
        <f>IF(Expense!C1156=$K$3,Expense!D1156,"")</f>
        <v/>
      </c>
      <c r="Z1552" s="21" t="str">
        <f>IF(Y1552="","",Expense!F1156)</f>
        <v/>
      </c>
      <c r="AA1552" s="23"/>
    </row>
    <row r="1553" spans="19:27" x14ac:dyDescent="0.25">
      <c r="S1553" s="18" t="str">
        <f>IF(T1553="","",MAX(S$400:S1552)+1)</f>
        <v/>
      </c>
      <c r="T1553" s="98" t="str">
        <f>IF(Income!C1157=$K$3,Income!B1157,"")</f>
        <v/>
      </c>
      <c r="U1553" s="99" t="str">
        <f>IF(Income!C1157=$K$3,Income!D1157,"")</f>
        <v/>
      </c>
      <c r="V1553" s="64" t="str">
        <f>IF(U1553="","",Income!F1157)</f>
        <v/>
      </c>
      <c r="W1553" s="109" t="str">
        <f>IF(X1553="","",MAX(W$400:W1552)+1)</f>
        <v/>
      </c>
      <c r="X1553" s="19" t="str">
        <f>IF(Expense!C1157=$K$3,Expense!B1157,"")</f>
        <v/>
      </c>
      <c r="Y1553" s="20" t="str">
        <f>IF(Expense!C1157=$K$3,Expense!D1157,"")</f>
        <v/>
      </c>
      <c r="Z1553" s="21" t="str">
        <f>IF(Y1553="","",Expense!F1157)</f>
        <v/>
      </c>
      <c r="AA1553" s="23"/>
    </row>
    <row r="1554" spans="19:27" x14ac:dyDescent="0.25">
      <c r="S1554" s="18" t="str">
        <f>IF(T1554="","",MAX(S$400:S1553)+1)</f>
        <v/>
      </c>
      <c r="T1554" s="98" t="str">
        <f>IF(Income!C1158=$K$3,Income!B1158,"")</f>
        <v/>
      </c>
      <c r="U1554" s="99" t="str">
        <f>IF(Income!C1158=$K$3,Income!D1158,"")</f>
        <v/>
      </c>
      <c r="V1554" s="64" t="str">
        <f>IF(U1554="","",Income!F1158)</f>
        <v/>
      </c>
      <c r="W1554" s="109" t="str">
        <f>IF(X1554="","",MAX(W$400:W1553)+1)</f>
        <v/>
      </c>
      <c r="X1554" s="19" t="str">
        <f>IF(Expense!C1158=$K$3,Expense!B1158,"")</f>
        <v/>
      </c>
      <c r="Y1554" s="20" t="str">
        <f>IF(Expense!C1158=$K$3,Expense!D1158,"")</f>
        <v/>
      </c>
      <c r="Z1554" s="21" t="str">
        <f>IF(Y1554="","",Expense!F1158)</f>
        <v/>
      </c>
      <c r="AA1554" s="23"/>
    </row>
    <row r="1555" spans="19:27" x14ac:dyDescent="0.25">
      <c r="S1555" s="18" t="str">
        <f>IF(T1555="","",MAX(S$400:S1554)+1)</f>
        <v/>
      </c>
      <c r="T1555" s="98" t="str">
        <f>IF(Income!C1159=$K$3,Income!B1159,"")</f>
        <v/>
      </c>
      <c r="U1555" s="99" t="str">
        <f>IF(Income!C1159=$K$3,Income!D1159,"")</f>
        <v/>
      </c>
      <c r="V1555" s="64" t="str">
        <f>IF(U1555="","",Income!F1159)</f>
        <v/>
      </c>
      <c r="W1555" s="109" t="str">
        <f>IF(X1555="","",MAX(W$400:W1554)+1)</f>
        <v/>
      </c>
      <c r="X1555" s="19" t="str">
        <f>IF(Expense!C1159=$K$3,Expense!B1159,"")</f>
        <v/>
      </c>
      <c r="Y1555" s="20" t="str">
        <f>IF(Expense!C1159=$K$3,Expense!D1159,"")</f>
        <v/>
      </c>
      <c r="Z1555" s="21" t="str">
        <f>IF(Y1555="","",Expense!F1159)</f>
        <v/>
      </c>
      <c r="AA1555" s="23"/>
    </row>
    <row r="1556" spans="19:27" x14ac:dyDescent="0.25">
      <c r="S1556" s="18" t="str">
        <f>IF(T1556="","",MAX(S$400:S1555)+1)</f>
        <v/>
      </c>
      <c r="T1556" s="98" t="str">
        <f>IF(Income!C1160=$K$3,Income!B1160,"")</f>
        <v/>
      </c>
      <c r="U1556" s="99" t="str">
        <f>IF(Income!C1160=$K$3,Income!D1160,"")</f>
        <v/>
      </c>
      <c r="V1556" s="64" t="str">
        <f>IF(U1556="","",Income!F1160)</f>
        <v/>
      </c>
      <c r="W1556" s="109" t="str">
        <f>IF(X1556="","",MAX(W$400:W1555)+1)</f>
        <v/>
      </c>
      <c r="X1556" s="19" t="str">
        <f>IF(Expense!C1160=$K$3,Expense!B1160,"")</f>
        <v/>
      </c>
      <c r="Y1556" s="20" t="str">
        <f>IF(Expense!C1160=$K$3,Expense!D1160,"")</f>
        <v/>
      </c>
      <c r="Z1556" s="21" t="str">
        <f>IF(Y1556="","",Expense!F1160)</f>
        <v/>
      </c>
      <c r="AA1556" s="23"/>
    </row>
    <row r="1557" spans="19:27" x14ac:dyDescent="0.25">
      <c r="S1557" s="18" t="str">
        <f>IF(T1557="","",MAX(S$400:S1556)+1)</f>
        <v/>
      </c>
      <c r="T1557" s="98" t="str">
        <f>IF(Income!C1161=$K$3,Income!B1161,"")</f>
        <v/>
      </c>
      <c r="U1557" s="99" t="str">
        <f>IF(Income!C1161=$K$3,Income!D1161,"")</f>
        <v/>
      </c>
      <c r="V1557" s="64" t="str">
        <f>IF(U1557="","",Income!F1161)</f>
        <v/>
      </c>
      <c r="W1557" s="109" t="str">
        <f>IF(X1557="","",MAX(W$400:W1556)+1)</f>
        <v/>
      </c>
      <c r="X1557" s="19" t="str">
        <f>IF(Expense!C1161=$K$3,Expense!B1161,"")</f>
        <v/>
      </c>
      <c r="Y1557" s="20" t="str">
        <f>IF(Expense!C1161=$K$3,Expense!D1161,"")</f>
        <v/>
      </c>
      <c r="Z1557" s="21" t="str">
        <f>IF(Y1557="","",Expense!F1161)</f>
        <v/>
      </c>
      <c r="AA1557" s="23"/>
    </row>
    <row r="1558" spans="19:27" x14ac:dyDescent="0.25">
      <c r="S1558" s="18" t="str">
        <f>IF(T1558="","",MAX(S$400:S1557)+1)</f>
        <v/>
      </c>
      <c r="T1558" s="98" t="str">
        <f>IF(Income!C1162=$K$3,Income!B1162,"")</f>
        <v/>
      </c>
      <c r="U1558" s="99" t="str">
        <f>IF(Income!C1162=$K$3,Income!D1162,"")</f>
        <v/>
      </c>
      <c r="V1558" s="64" t="str">
        <f>IF(U1558="","",Income!F1162)</f>
        <v/>
      </c>
      <c r="W1558" s="109" t="str">
        <f>IF(X1558="","",MAX(W$400:W1557)+1)</f>
        <v/>
      </c>
      <c r="X1558" s="19" t="str">
        <f>IF(Expense!C1162=$K$3,Expense!B1162,"")</f>
        <v/>
      </c>
      <c r="Y1558" s="20" t="str">
        <f>IF(Expense!C1162=$K$3,Expense!D1162,"")</f>
        <v/>
      </c>
      <c r="Z1558" s="21" t="str">
        <f>IF(Y1558="","",Expense!F1162)</f>
        <v/>
      </c>
      <c r="AA1558" s="23"/>
    </row>
    <row r="1559" spans="19:27" x14ac:dyDescent="0.25">
      <c r="S1559" s="18" t="str">
        <f>IF(T1559="","",MAX(S$400:S1558)+1)</f>
        <v/>
      </c>
      <c r="T1559" s="98" t="str">
        <f>IF(Income!C1163=$K$3,Income!B1163,"")</f>
        <v/>
      </c>
      <c r="U1559" s="99" t="str">
        <f>IF(Income!C1163=$K$3,Income!D1163,"")</f>
        <v/>
      </c>
      <c r="V1559" s="64" t="str">
        <f>IF(U1559="","",Income!F1163)</f>
        <v/>
      </c>
      <c r="W1559" s="109" t="str">
        <f>IF(X1559="","",MAX(W$400:W1558)+1)</f>
        <v/>
      </c>
      <c r="X1559" s="19" t="str">
        <f>IF(Expense!C1163=$K$3,Expense!B1163,"")</f>
        <v/>
      </c>
      <c r="Y1559" s="20" t="str">
        <f>IF(Expense!C1163=$K$3,Expense!D1163,"")</f>
        <v/>
      </c>
      <c r="Z1559" s="21" t="str">
        <f>IF(Y1559="","",Expense!F1163)</f>
        <v/>
      </c>
      <c r="AA1559" s="23"/>
    </row>
    <row r="1560" spans="19:27" x14ac:dyDescent="0.25">
      <c r="S1560" s="18" t="str">
        <f>IF(T1560="","",MAX(S$400:S1559)+1)</f>
        <v/>
      </c>
      <c r="T1560" s="98" t="str">
        <f>IF(Income!C1164=$K$3,Income!B1164,"")</f>
        <v/>
      </c>
      <c r="U1560" s="99" t="str">
        <f>IF(Income!C1164=$K$3,Income!D1164,"")</f>
        <v/>
      </c>
      <c r="V1560" s="64" t="str">
        <f>IF(U1560="","",Income!F1164)</f>
        <v/>
      </c>
      <c r="W1560" s="109" t="str">
        <f>IF(X1560="","",MAX(W$400:W1559)+1)</f>
        <v/>
      </c>
      <c r="X1560" s="19" t="str">
        <f>IF(Expense!C1164=$K$3,Expense!B1164,"")</f>
        <v/>
      </c>
      <c r="Y1560" s="20" t="str">
        <f>IF(Expense!C1164=$K$3,Expense!D1164,"")</f>
        <v/>
      </c>
      <c r="Z1560" s="21" t="str">
        <f>IF(Y1560="","",Expense!F1164)</f>
        <v/>
      </c>
      <c r="AA1560" s="23"/>
    </row>
    <row r="1561" spans="19:27" x14ac:dyDescent="0.25">
      <c r="S1561" s="18" t="str">
        <f>IF(T1561="","",MAX(S$400:S1560)+1)</f>
        <v/>
      </c>
      <c r="T1561" s="98" t="str">
        <f>IF(Income!C1165=$K$3,Income!B1165,"")</f>
        <v/>
      </c>
      <c r="U1561" s="99" t="str">
        <f>IF(Income!C1165=$K$3,Income!D1165,"")</f>
        <v/>
      </c>
      <c r="V1561" s="64" t="str">
        <f>IF(U1561="","",Income!F1165)</f>
        <v/>
      </c>
      <c r="W1561" s="109" t="str">
        <f>IF(X1561="","",MAX(W$400:W1560)+1)</f>
        <v/>
      </c>
      <c r="X1561" s="19" t="str">
        <f>IF(Expense!C1165=$K$3,Expense!B1165,"")</f>
        <v/>
      </c>
      <c r="Y1561" s="20" t="str">
        <f>IF(Expense!C1165=$K$3,Expense!D1165,"")</f>
        <v/>
      </c>
      <c r="Z1561" s="21" t="str">
        <f>IF(Y1561="","",Expense!F1165)</f>
        <v/>
      </c>
      <c r="AA1561" s="23"/>
    </row>
    <row r="1562" spans="19:27" x14ac:dyDescent="0.25">
      <c r="S1562" s="18" t="str">
        <f>IF(T1562="","",MAX(S$400:S1561)+1)</f>
        <v/>
      </c>
      <c r="T1562" s="98" t="str">
        <f>IF(Income!C1166=$K$3,Income!B1166,"")</f>
        <v/>
      </c>
      <c r="U1562" s="99" t="str">
        <f>IF(Income!C1166=$K$3,Income!D1166,"")</f>
        <v/>
      </c>
      <c r="V1562" s="64" t="str">
        <f>IF(U1562="","",Income!F1166)</f>
        <v/>
      </c>
      <c r="W1562" s="109" t="str">
        <f>IF(X1562="","",MAX(W$400:W1561)+1)</f>
        <v/>
      </c>
      <c r="X1562" s="19" t="str">
        <f>IF(Expense!C1166=$K$3,Expense!B1166,"")</f>
        <v/>
      </c>
      <c r="Y1562" s="20" t="str">
        <f>IF(Expense!C1166=$K$3,Expense!D1166,"")</f>
        <v/>
      </c>
      <c r="Z1562" s="21" t="str">
        <f>IF(Y1562="","",Expense!F1166)</f>
        <v/>
      </c>
      <c r="AA1562" s="23"/>
    </row>
    <row r="1563" spans="19:27" x14ac:dyDescent="0.25">
      <c r="S1563" s="18" t="str">
        <f>IF(T1563="","",MAX(S$400:S1562)+1)</f>
        <v/>
      </c>
      <c r="T1563" s="98" t="str">
        <f>IF(Income!C1167=$K$3,Income!B1167,"")</f>
        <v/>
      </c>
      <c r="U1563" s="99" t="str">
        <f>IF(Income!C1167=$K$3,Income!D1167,"")</f>
        <v/>
      </c>
      <c r="V1563" s="64" t="str">
        <f>IF(U1563="","",Income!F1167)</f>
        <v/>
      </c>
      <c r="W1563" s="109" t="str">
        <f>IF(X1563="","",MAX(W$400:W1562)+1)</f>
        <v/>
      </c>
      <c r="X1563" s="19" t="str">
        <f>IF(Expense!C1167=$K$3,Expense!B1167,"")</f>
        <v/>
      </c>
      <c r="Y1563" s="20" t="str">
        <f>IF(Expense!C1167=$K$3,Expense!D1167,"")</f>
        <v/>
      </c>
      <c r="Z1563" s="21" t="str">
        <f>IF(Y1563="","",Expense!F1167)</f>
        <v/>
      </c>
      <c r="AA1563" s="23"/>
    </row>
    <row r="1564" spans="19:27" x14ac:dyDescent="0.25">
      <c r="S1564" s="18" t="str">
        <f>IF(T1564="","",MAX(S$400:S1563)+1)</f>
        <v/>
      </c>
      <c r="T1564" s="98" t="str">
        <f>IF(Income!C1168=$K$3,Income!B1168,"")</f>
        <v/>
      </c>
      <c r="U1564" s="99" t="str">
        <f>IF(Income!C1168=$K$3,Income!D1168,"")</f>
        <v/>
      </c>
      <c r="V1564" s="64" t="str">
        <f>IF(U1564="","",Income!F1168)</f>
        <v/>
      </c>
      <c r="W1564" s="109" t="str">
        <f>IF(X1564="","",MAX(W$400:W1563)+1)</f>
        <v/>
      </c>
      <c r="X1564" s="19" t="str">
        <f>IF(Expense!C1168=$K$3,Expense!B1168,"")</f>
        <v/>
      </c>
      <c r="Y1564" s="20" t="str">
        <f>IF(Expense!C1168=$K$3,Expense!D1168,"")</f>
        <v/>
      </c>
      <c r="Z1564" s="21" t="str">
        <f>IF(Y1564="","",Expense!F1168)</f>
        <v/>
      </c>
      <c r="AA1564" s="23"/>
    </row>
    <row r="1565" spans="19:27" x14ac:dyDescent="0.25">
      <c r="S1565" s="18" t="str">
        <f>IF(T1565="","",MAX(S$400:S1564)+1)</f>
        <v/>
      </c>
      <c r="T1565" s="98" t="str">
        <f>IF(Income!C1169=$K$3,Income!B1169,"")</f>
        <v/>
      </c>
      <c r="U1565" s="99" t="str">
        <f>IF(Income!C1169=$K$3,Income!D1169,"")</f>
        <v/>
      </c>
      <c r="V1565" s="64" t="str">
        <f>IF(U1565="","",Income!F1169)</f>
        <v/>
      </c>
      <c r="W1565" s="109" t="str">
        <f>IF(X1565="","",MAX(W$400:W1564)+1)</f>
        <v/>
      </c>
      <c r="X1565" s="19" t="str">
        <f>IF(Expense!C1169=$K$3,Expense!B1169,"")</f>
        <v/>
      </c>
      <c r="Y1565" s="20" t="str">
        <f>IF(Expense!C1169=$K$3,Expense!D1169,"")</f>
        <v/>
      </c>
      <c r="Z1565" s="21" t="str">
        <f>IF(Y1565="","",Expense!F1169)</f>
        <v/>
      </c>
      <c r="AA1565" s="23"/>
    </row>
    <row r="1566" spans="19:27" x14ac:dyDescent="0.25">
      <c r="S1566" s="18" t="str">
        <f>IF(T1566="","",MAX(S$400:S1565)+1)</f>
        <v/>
      </c>
      <c r="T1566" s="98" t="str">
        <f>IF(Income!C1170=$K$3,Income!B1170,"")</f>
        <v/>
      </c>
      <c r="U1566" s="99" t="str">
        <f>IF(Income!C1170=$K$3,Income!D1170,"")</f>
        <v/>
      </c>
      <c r="V1566" s="64" t="str">
        <f>IF(U1566="","",Income!F1170)</f>
        <v/>
      </c>
      <c r="W1566" s="109" t="str">
        <f>IF(X1566="","",MAX(W$400:W1565)+1)</f>
        <v/>
      </c>
      <c r="X1566" s="19" t="str">
        <f>IF(Expense!C1170=$K$3,Expense!B1170,"")</f>
        <v/>
      </c>
      <c r="Y1566" s="20" t="str">
        <f>IF(Expense!C1170=$K$3,Expense!D1170,"")</f>
        <v/>
      </c>
      <c r="Z1566" s="21" t="str">
        <f>IF(Y1566="","",Expense!F1170)</f>
        <v/>
      </c>
      <c r="AA1566" s="23"/>
    </row>
    <row r="1567" spans="19:27" x14ac:dyDescent="0.25">
      <c r="S1567" s="18" t="str">
        <f>IF(T1567="","",MAX(S$400:S1566)+1)</f>
        <v/>
      </c>
      <c r="T1567" s="98" t="str">
        <f>IF(Income!C1171=$K$3,Income!B1171,"")</f>
        <v/>
      </c>
      <c r="U1567" s="99" t="str">
        <f>IF(Income!C1171=$K$3,Income!D1171,"")</f>
        <v/>
      </c>
      <c r="V1567" s="64" t="str">
        <f>IF(U1567="","",Income!F1171)</f>
        <v/>
      </c>
      <c r="W1567" s="109" t="str">
        <f>IF(X1567="","",MAX(W$400:W1566)+1)</f>
        <v/>
      </c>
      <c r="X1567" s="19" t="str">
        <f>IF(Expense!C1171=$K$3,Expense!B1171,"")</f>
        <v/>
      </c>
      <c r="Y1567" s="20" t="str">
        <f>IF(Expense!C1171=$K$3,Expense!D1171,"")</f>
        <v/>
      </c>
      <c r="Z1567" s="21" t="str">
        <f>IF(Y1567="","",Expense!F1171)</f>
        <v/>
      </c>
      <c r="AA1567" s="23"/>
    </row>
    <row r="1568" spans="19:27" x14ac:dyDescent="0.25">
      <c r="S1568" s="18" t="str">
        <f>IF(T1568="","",MAX(S$400:S1567)+1)</f>
        <v/>
      </c>
      <c r="T1568" s="98" t="str">
        <f>IF(Income!C1172=$K$3,Income!B1172,"")</f>
        <v/>
      </c>
      <c r="U1568" s="99" t="str">
        <f>IF(Income!C1172=$K$3,Income!D1172,"")</f>
        <v/>
      </c>
      <c r="V1568" s="64" t="str">
        <f>IF(U1568="","",Income!F1172)</f>
        <v/>
      </c>
      <c r="W1568" s="109" t="str">
        <f>IF(X1568="","",MAX(W$400:W1567)+1)</f>
        <v/>
      </c>
      <c r="X1568" s="19" t="str">
        <f>IF(Expense!C1172=$K$3,Expense!B1172,"")</f>
        <v/>
      </c>
      <c r="Y1568" s="20" t="str">
        <f>IF(Expense!C1172=$K$3,Expense!D1172,"")</f>
        <v/>
      </c>
      <c r="Z1568" s="21" t="str">
        <f>IF(Y1568="","",Expense!F1172)</f>
        <v/>
      </c>
      <c r="AA1568" s="23"/>
    </row>
    <row r="1569" spans="19:27" x14ac:dyDescent="0.25">
      <c r="S1569" s="18" t="str">
        <f>IF(T1569="","",MAX(S$400:S1568)+1)</f>
        <v/>
      </c>
      <c r="T1569" s="98" t="str">
        <f>IF(Income!C1173=$K$3,Income!B1173,"")</f>
        <v/>
      </c>
      <c r="U1569" s="99" t="str">
        <f>IF(Income!C1173=$K$3,Income!D1173,"")</f>
        <v/>
      </c>
      <c r="V1569" s="64" t="str">
        <f>IF(U1569="","",Income!F1173)</f>
        <v/>
      </c>
      <c r="W1569" s="109" t="str">
        <f>IF(X1569="","",MAX(W$400:W1568)+1)</f>
        <v/>
      </c>
      <c r="X1569" s="19" t="str">
        <f>IF(Expense!C1173=$K$3,Expense!B1173,"")</f>
        <v/>
      </c>
      <c r="Y1569" s="20" t="str">
        <f>IF(Expense!C1173=$K$3,Expense!D1173,"")</f>
        <v/>
      </c>
      <c r="Z1569" s="21" t="str">
        <f>IF(Y1569="","",Expense!F1173)</f>
        <v/>
      </c>
      <c r="AA1569" s="23"/>
    </row>
    <row r="1570" spans="19:27" x14ac:dyDescent="0.25">
      <c r="S1570" s="18" t="str">
        <f>IF(T1570="","",MAX(S$400:S1569)+1)</f>
        <v/>
      </c>
      <c r="T1570" s="98" t="str">
        <f>IF(Income!C1174=$K$3,Income!B1174,"")</f>
        <v/>
      </c>
      <c r="U1570" s="99" t="str">
        <f>IF(Income!C1174=$K$3,Income!D1174,"")</f>
        <v/>
      </c>
      <c r="V1570" s="64" t="str">
        <f>IF(U1570="","",Income!F1174)</f>
        <v/>
      </c>
      <c r="W1570" s="109" t="str">
        <f>IF(X1570="","",MAX(W$400:W1569)+1)</f>
        <v/>
      </c>
      <c r="X1570" s="19" t="str">
        <f>IF(Expense!C1174=$K$3,Expense!B1174,"")</f>
        <v/>
      </c>
      <c r="Y1570" s="20" t="str">
        <f>IF(Expense!C1174=$K$3,Expense!D1174,"")</f>
        <v/>
      </c>
      <c r="Z1570" s="21" t="str">
        <f>IF(Y1570="","",Expense!F1174)</f>
        <v/>
      </c>
      <c r="AA1570" s="23"/>
    </row>
    <row r="1571" spans="19:27" x14ac:dyDescent="0.25">
      <c r="S1571" s="18" t="str">
        <f>IF(T1571="","",MAX(S$400:S1570)+1)</f>
        <v/>
      </c>
      <c r="T1571" s="98" t="str">
        <f>IF(Income!C1175=$K$3,Income!B1175,"")</f>
        <v/>
      </c>
      <c r="U1571" s="99" t="str">
        <f>IF(Income!C1175=$K$3,Income!D1175,"")</f>
        <v/>
      </c>
      <c r="V1571" s="64" t="str">
        <f>IF(U1571="","",Income!F1175)</f>
        <v/>
      </c>
      <c r="W1571" s="109" t="str">
        <f>IF(X1571="","",MAX(W$400:W1570)+1)</f>
        <v/>
      </c>
      <c r="X1571" s="19" t="str">
        <f>IF(Expense!C1175=$K$3,Expense!B1175,"")</f>
        <v/>
      </c>
      <c r="Y1571" s="20" t="str">
        <f>IF(Expense!C1175=$K$3,Expense!D1175,"")</f>
        <v/>
      </c>
      <c r="Z1571" s="21" t="str">
        <f>IF(Y1571="","",Expense!F1175)</f>
        <v/>
      </c>
      <c r="AA1571" s="23"/>
    </row>
    <row r="1572" spans="19:27" x14ac:dyDescent="0.25">
      <c r="S1572" s="18" t="str">
        <f>IF(T1572="","",MAX(S$400:S1571)+1)</f>
        <v/>
      </c>
      <c r="T1572" s="98" t="str">
        <f>IF(Income!C1176=$K$3,Income!B1176,"")</f>
        <v/>
      </c>
      <c r="U1572" s="99" t="str">
        <f>IF(Income!C1176=$K$3,Income!D1176,"")</f>
        <v/>
      </c>
      <c r="V1572" s="64" t="str">
        <f>IF(U1572="","",Income!F1176)</f>
        <v/>
      </c>
      <c r="W1572" s="109" t="str">
        <f>IF(X1572="","",MAX(W$400:W1571)+1)</f>
        <v/>
      </c>
      <c r="X1572" s="19" t="str">
        <f>IF(Expense!C1176=$K$3,Expense!B1176,"")</f>
        <v/>
      </c>
      <c r="Y1572" s="20" t="str">
        <f>IF(Expense!C1176=$K$3,Expense!D1176,"")</f>
        <v/>
      </c>
      <c r="Z1572" s="21" t="str">
        <f>IF(Y1572="","",Expense!F1176)</f>
        <v/>
      </c>
      <c r="AA1572" s="23"/>
    </row>
    <row r="1573" spans="19:27" x14ac:dyDescent="0.25">
      <c r="S1573" s="18" t="str">
        <f>IF(T1573="","",MAX(S$400:S1572)+1)</f>
        <v/>
      </c>
      <c r="T1573" s="98" t="str">
        <f>IF(Income!C1177=$K$3,Income!B1177,"")</f>
        <v/>
      </c>
      <c r="U1573" s="99" t="str">
        <f>IF(Income!C1177=$K$3,Income!D1177,"")</f>
        <v/>
      </c>
      <c r="V1573" s="64" t="str">
        <f>IF(U1573="","",Income!F1177)</f>
        <v/>
      </c>
      <c r="W1573" s="109" t="str">
        <f>IF(X1573="","",MAX(W$400:W1572)+1)</f>
        <v/>
      </c>
      <c r="X1573" s="19" t="str">
        <f>IF(Expense!C1177=$K$3,Expense!B1177,"")</f>
        <v/>
      </c>
      <c r="Y1573" s="20" t="str">
        <f>IF(Expense!C1177=$K$3,Expense!D1177,"")</f>
        <v/>
      </c>
      <c r="Z1573" s="21" t="str">
        <f>IF(Y1573="","",Expense!F1177)</f>
        <v/>
      </c>
      <c r="AA1573" s="23"/>
    </row>
    <row r="1574" spans="19:27" x14ac:dyDescent="0.25">
      <c r="S1574" s="18" t="str">
        <f>IF(T1574="","",MAX(S$400:S1573)+1)</f>
        <v/>
      </c>
      <c r="T1574" s="98" t="str">
        <f>IF(Income!C1178=$K$3,Income!B1178,"")</f>
        <v/>
      </c>
      <c r="U1574" s="99" t="str">
        <f>IF(Income!C1178=$K$3,Income!D1178,"")</f>
        <v/>
      </c>
      <c r="V1574" s="64" t="str">
        <f>IF(U1574="","",Income!F1178)</f>
        <v/>
      </c>
      <c r="W1574" s="109" t="str">
        <f>IF(X1574="","",MAX(W$400:W1573)+1)</f>
        <v/>
      </c>
      <c r="X1574" s="19" t="str">
        <f>IF(Expense!C1178=$K$3,Expense!B1178,"")</f>
        <v/>
      </c>
      <c r="Y1574" s="20" t="str">
        <f>IF(Expense!C1178=$K$3,Expense!D1178,"")</f>
        <v/>
      </c>
      <c r="Z1574" s="21" t="str">
        <f>IF(Y1574="","",Expense!F1178)</f>
        <v/>
      </c>
      <c r="AA1574" s="23"/>
    </row>
    <row r="1575" spans="19:27" x14ac:dyDescent="0.25">
      <c r="S1575" s="18" t="str">
        <f>IF(T1575="","",MAX(S$400:S1574)+1)</f>
        <v/>
      </c>
      <c r="T1575" s="98" t="str">
        <f>IF(Income!C1179=$K$3,Income!B1179,"")</f>
        <v/>
      </c>
      <c r="U1575" s="99" t="str">
        <f>IF(Income!C1179=$K$3,Income!D1179,"")</f>
        <v/>
      </c>
      <c r="V1575" s="64" t="str">
        <f>IF(U1575="","",Income!F1179)</f>
        <v/>
      </c>
      <c r="W1575" s="109" t="str">
        <f>IF(X1575="","",MAX(W$400:W1574)+1)</f>
        <v/>
      </c>
      <c r="X1575" s="19" t="str">
        <f>IF(Expense!C1179=$K$3,Expense!B1179,"")</f>
        <v/>
      </c>
      <c r="Y1575" s="20" t="str">
        <f>IF(Expense!C1179=$K$3,Expense!D1179,"")</f>
        <v/>
      </c>
      <c r="Z1575" s="21" t="str">
        <f>IF(Y1575="","",Expense!F1179)</f>
        <v/>
      </c>
      <c r="AA1575" s="23"/>
    </row>
    <row r="1576" spans="19:27" x14ac:dyDescent="0.25">
      <c r="S1576" s="18" t="str">
        <f>IF(T1576="","",MAX(S$400:S1575)+1)</f>
        <v/>
      </c>
      <c r="T1576" s="98" t="str">
        <f>IF(Income!C1180=$K$3,Income!B1180,"")</f>
        <v/>
      </c>
      <c r="U1576" s="99" t="str">
        <f>IF(Income!C1180=$K$3,Income!D1180,"")</f>
        <v/>
      </c>
      <c r="V1576" s="64" t="str">
        <f>IF(U1576="","",Income!F1180)</f>
        <v/>
      </c>
      <c r="W1576" s="109" t="str">
        <f>IF(X1576="","",MAX(W$400:W1575)+1)</f>
        <v/>
      </c>
      <c r="X1576" s="19" t="str">
        <f>IF(Expense!C1180=$K$3,Expense!B1180,"")</f>
        <v/>
      </c>
      <c r="Y1576" s="20" t="str">
        <f>IF(Expense!C1180=$K$3,Expense!D1180,"")</f>
        <v/>
      </c>
      <c r="Z1576" s="21" t="str">
        <f>IF(Y1576="","",Expense!F1180)</f>
        <v/>
      </c>
      <c r="AA1576" s="23"/>
    </row>
    <row r="1577" spans="19:27" x14ac:dyDescent="0.25">
      <c r="S1577" s="18" t="str">
        <f>IF(T1577="","",MAX(S$400:S1576)+1)</f>
        <v/>
      </c>
      <c r="T1577" s="98" t="str">
        <f>IF(Income!C1181=$K$3,Income!B1181,"")</f>
        <v/>
      </c>
      <c r="U1577" s="99" t="str">
        <f>IF(Income!C1181=$K$3,Income!D1181,"")</f>
        <v/>
      </c>
      <c r="V1577" s="64" t="str">
        <f>IF(U1577="","",Income!F1181)</f>
        <v/>
      </c>
      <c r="W1577" s="109" t="str">
        <f>IF(X1577="","",MAX(W$400:W1576)+1)</f>
        <v/>
      </c>
      <c r="X1577" s="19" t="str">
        <f>IF(Expense!C1181=$K$3,Expense!B1181,"")</f>
        <v/>
      </c>
      <c r="Y1577" s="20" t="str">
        <f>IF(Expense!C1181=$K$3,Expense!D1181,"")</f>
        <v/>
      </c>
      <c r="Z1577" s="21" t="str">
        <f>IF(Y1577="","",Expense!F1181)</f>
        <v/>
      </c>
      <c r="AA1577" s="23"/>
    </row>
    <row r="1578" spans="19:27" x14ac:dyDescent="0.25">
      <c r="S1578" s="18" t="str">
        <f>IF(T1578="","",MAX(S$400:S1577)+1)</f>
        <v/>
      </c>
      <c r="T1578" s="98" t="str">
        <f>IF(Income!C1182=$K$3,Income!B1182,"")</f>
        <v/>
      </c>
      <c r="U1578" s="99" t="str">
        <f>IF(Income!C1182=$K$3,Income!D1182,"")</f>
        <v/>
      </c>
      <c r="V1578" s="64" t="str">
        <f>IF(U1578="","",Income!F1182)</f>
        <v/>
      </c>
      <c r="W1578" s="109" t="str">
        <f>IF(X1578="","",MAX(W$400:W1577)+1)</f>
        <v/>
      </c>
      <c r="X1578" s="19" t="str">
        <f>IF(Expense!C1182=$K$3,Expense!B1182,"")</f>
        <v/>
      </c>
      <c r="Y1578" s="20" t="str">
        <f>IF(Expense!C1182=$K$3,Expense!D1182,"")</f>
        <v/>
      </c>
      <c r="Z1578" s="21" t="str">
        <f>IF(Y1578="","",Expense!F1182)</f>
        <v/>
      </c>
      <c r="AA1578" s="23"/>
    </row>
    <row r="1579" spans="19:27" x14ac:dyDescent="0.25">
      <c r="S1579" s="18" t="str">
        <f>IF(T1579="","",MAX(S$400:S1578)+1)</f>
        <v/>
      </c>
      <c r="T1579" s="98" t="str">
        <f>IF(Income!C1183=$K$3,Income!B1183,"")</f>
        <v/>
      </c>
      <c r="U1579" s="99" t="str">
        <f>IF(Income!C1183=$K$3,Income!D1183,"")</f>
        <v/>
      </c>
      <c r="V1579" s="64" t="str">
        <f>IF(U1579="","",Income!F1183)</f>
        <v/>
      </c>
      <c r="W1579" s="109" t="str">
        <f>IF(X1579="","",MAX(W$400:W1578)+1)</f>
        <v/>
      </c>
      <c r="X1579" s="19" t="str">
        <f>IF(Expense!C1183=$K$3,Expense!B1183,"")</f>
        <v/>
      </c>
      <c r="Y1579" s="20" t="str">
        <f>IF(Expense!C1183=$K$3,Expense!D1183,"")</f>
        <v/>
      </c>
      <c r="Z1579" s="21" t="str">
        <f>IF(Y1579="","",Expense!F1183)</f>
        <v/>
      </c>
      <c r="AA1579" s="23"/>
    </row>
    <row r="1580" spans="19:27" x14ac:dyDescent="0.25">
      <c r="S1580" s="18" t="str">
        <f>IF(T1580="","",MAX(S$400:S1579)+1)</f>
        <v/>
      </c>
      <c r="T1580" s="98" t="str">
        <f>IF(Income!C1184=$K$3,Income!B1184,"")</f>
        <v/>
      </c>
      <c r="U1580" s="99" t="str">
        <f>IF(Income!C1184=$K$3,Income!D1184,"")</f>
        <v/>
      </c>
      <c r="V1580" s="64" t="str">
        <f>IF(U1580="","",Income!F1184)</f>
        <v/>
      </c>
      <c r="W1580" s="109" t="str">
        <f>IF(X1580="","",MAX(W$400:W1579)+1)</f>
        <v/>
      </c>
      <c r="X1580" s="19" t="str">
        <f>IF(Expense!C1184=$K$3,Expense!B1184,"")</f>
        <v/>
      </c>
      <c r="Y1580" s="20" t="str">
        <f>IF(Expense!C1184=$K$3,Expense!D1184,"")</f>
        <v/>
      </c>
      <c r="Z1580" s="21" t="str">
        <f>IF(Y1580="","",Expense!F1184)</f>
        <v/>
      </c>
      <c r="AA1580" s="23"/>
    </row>
    <row r="1581" spans="19:27" x14ac:dyDescent="0.25">
      <c r="S1581" s="18" t="str">
        <f>IF(T1581="","",MAX(S$400:S1580)+1)</f>
        <v/>
      </c>
      <c r="T1581" s="98" t="str">
        <f>IF(Income!C1185=$K$3,Income!B1185,"")</f>
        <v/>
      </c>
      <c r="U1581" s="99" t="str">
        <f>IF(Income!C1185=$K$3,Income!D1185,"")</f>
        <v/>
      </c>
      <c r="V1581" s="64" t="str">
        <f>IF(U1581="","",Income!F1185)</f>
        <v/>
      </c>
      <c r="W1581" s="109" t="str">
        <f>IF(X1581="","",MAX(W$400:W1580)+1)</f>
        <v/>
      </c>
      <c r="X1581" s="19" t="str">
        <f>IF(Expense!C1185=$K$3,Expense!B1185,"")</f>
        <v/>
      </c>
      <c r="Y1581" s="20" t="str">
        <f>IF(Expense!C1185=$K$3,Expense!D1185,"")</f>
        <v/>
      </c>
      <c r="Z1581" s="21" t="str">
        <f>IF(Y1581="","",Expense!F1185)</f>
        <v/>
      </c>
      <c r="AA1581" s="23"/>
    </row>
    <row r="1582" spans="19:27" x14ac:dyDescent="0.25">
      <c r="S1582" s="18" t="str">
        <f>IF(T1582="","",MAX(S$400:S1581)+1)</f>
        <v/>
      </c>
      <c r="T1582" s="98" t="str">
        <f>IF(Income!C1186=$K$3,Income!B1186,"")</f>
        <v/>
      </c>
      <c r="U1582" s="99" t="str">
        <f>IF(Income!C1186=$K$3,Income!D1186,"")</f>
        <v/>
      </c>
      <c r="V1582" s="64" t="str">
        <f>IF(U1582="","",Income!F1186)</f>
        <v/>
      </c>
      <c r="W1582" s="109" t="str">
        <f>IF(X1582="","",MAX(W$400:W1581)+1)</f>
        <v/>
      </c>
      <c r="X1582" s="19" t="str">
        <f>IF(Expense!C1186=$K$3,Expense!B1186,"")</f>
        <v/>
      </c>
      <c r="Y1582" s="20" t="str">
        <f>IF(Expense!C1186=$K$3,Expense!D1186,"")</f>
        <v/>
      </c>
      <c r="Z1582" s="21" t="str">
        <f>IF(Y1582="","",Expense!F1186)</f>
        <v/>
      </c>
      <c r="AA1582" s="23"/>
    </row>
    <row r="1583" spans="19:27" x14ac:dyDescent="0.25">
      <c r="S1583" s="18" t="str">
        <f>IF(T1583="","",MAX(S$400:S1582)+1)</f>
        <v/>
      </c>
      <c r="T1583" s="98" t="str">
        <f>IF(Income!C1187=$K$3,Income!B1187,"")</f>
        <v/>
      </c>
      <c r="U1583" s="99" t="str">
        <f>IF(Income!C1187=$K$3,Income!D1187,"")</f>
        <v/>
      </c>
      <c r="V1583" s="64" t="str">
        <f>IF(U1583="","",Income!F1187)</f>
        <v/>
      </c>
      <c r="W1583" s="109" t="str">
        <f>IF(X1583="","",MAX(W$400:W1582)+1)</f>
        <v/>
      </c>
      <c r="X1583" s="19" t="str">
        <f>IF(Expense!C1187=$K$3,Expense!B1187,"")</f>
        <v/>
      </c>
      <c r="Y1583" s="20" t="str">
        <f>IF(Expense!C1187=$K$3,Expense!D1187,"")</f>
        <v/>
      </c>
      <c r="Z1583" s="21" t="str">
        <f>IF(Y1583="","",Expense!F1187)</f>
        <v/>
      </c>
      <c r="AA1583" s="23"/>
    </row>
    <row r="1584" spans="19:27" x14ac:dyDescent="0.25">
      <c r="S1584" s="18" t="str">
        <f>IF(T1584="","",MAX(S$400:S1583)+1)</f>
        <v/>
      </c>
      <c r="T1584" s="98" t="str">
        <f>IF(Income!C1188=$K$3,Income!B1188,"")</f>
        <v/>
      </c>
      <c r="U1584" s="99" t="str">
        <f>IF(Income!C1188=$K$3,Income!D1188,"")</f>
        <v/>
      </c>
      <c r="V1584" s="64" t="str">
        <f>IF(U1584="","",Income!F1188)</f>
        <v/>
      </c>
      <c r="W1584" s="109" t="str">
        <f>IF(X1584="","",MAX(W$400:W1583)+1)</f>
        <v/>
      </c>
      <c r="X1584" s="19" t="str">
        <f>IF(Expense!C1188=$K$3,Expense!B1188,"")</f>
        <v/>
      </c>
      <c r="Y1584" s="20" t="str">
        <f>IF(Expense!C1188=$K$3,Expense!D1188,"")</f>
        <v/>
      </c>
      <c r="Z1584" s="21" t="str">
        <f>IF(Y1584="","",Expense!F1188)</f>
        <v/>
      </c>
      <c r="AA1584" s="23"/>
    </row>
    <row r="1585" spans="19:27" x14ac:dyDescent="0.25">
      <c r="S1585" s="18" t="str">
        <f>IF(T1585="","",MAX(S$400:S1584)+1)</f>
        <v/>
      </c>
      <c r="T1585" s="98" t="str">
        <f>IF(Income!C1189=$K$3,Income!B1189,"")</f>
        <v/>
      </c>
      <c r="U1585" s="99" t="str">
        <f>IF(Income!C1189=$K$3,Income!D1189,"")</f>
        <v/>
      </c>
      <c r="V1585" s="64" t="str">
        <f>IF(U1585="","",Income!F1189)</f>
        <v/>
      </c>
      <c r="W1585" s="109" t="str">
        <f>IF(X1585="","",MAX(W$400:W1584)+1)</f>
        <v/>
      </c>
      <c r="X1585" s="19" t="str">
        <f>IF(Expense!C1189=$K$3,Expense!B1189,"")</f>
        <v/>
      </c>
      <c r="Y1585" s="20" t="str">
        <f>IF(Expense!C1189=$K$3,Expense!D1189,"")</f>
        <v/>
      </c>
      <c r="Z1585" s="21" t="str">
        <f>IF(Y1585="","",Expense!F1189)</f>
        <v/>
      </c>
      <c r="AA1585" s="23"/>
    </row>
    <row r="1586" spans="19:27" x14ac:dyDescent="0.25">
      <c r="S1586" s="18" t="str">
        <f>IF(T1586="","",MAX(S$400:S1585)+1)</f>
        <v/>
      </c>
      <c r="T1586" s="98" t="str">
        <f>IF(Income!C1190=$K$3,Income!B1190,"")</f>
        <v/>
      </c>
      <c r="U1586" s="99" t="str">
        <f>IF(Income!C1190=$K$3,Income!D1190,"")</f>
        <v/>
      </c>
      <c r="V1586" s="64" t="str">
        <f>IF(U1586="","",Income!F1190)</f>
        <v/>
      </c>
      <c r="W1586" s="109" t="str">
        <f>IF(X1586="","",MAX(W$400:W1585)+1)</f>
        <v/>
      </c>
      <c r="X1586" s="19" t="str">
        <f>IF(Expense!C1190=$K$3,Expense!B1190,"")</f>
        <v/>
      </c>
      <c r="Y1586" s="20" t="str">
        <f>IF(Expense!C1190=$K$3,Expense!D1190,"")</f>
        <v/>
      </c>
      <c r="Z1586" s="21" t="str">
        <f>IF(Y1586="","",Expense!F1190)</f>
        <v/>
      </c>
      <c r="AA1586" s="23"/>
    </row>
    <row r="1587" spans="19:27" x14ac:dyDescent="0.25">
      <c r="S1587" s="18" t="str">
        <f>IF(T1587="","",MAX(S$400:S1586)+1)</f>
        <v/>
      </c>
      <c r="T1587" s="98" t="str">
        <f>IF(Income!C1191=$K$3,Income!B1191,"")</f>
        <v/>
      </c>
      <c r="U1587" s="99" t="str">
        <f>IF(Income!C1191=$K$3,Income!D1191,"")</f>
        <v/>
      </c>
      <c r="V1587" s="64" t="str">
        <f>IF(U1587="","",Income!F1191)</f>
        <v/>
      </c>
      <c r="W1587" s="109" t="str">
        <f>IF(X1587="","",MAX(W$400:W1586)+1)</f>
        <v/>
      </c>
      <c r="X1587" s="19" t="str">
        <f>IF(Expense!C1191=$K$3,Expense!B1191,"")</f>
        <v/>
      </c>
      <c r="Y1587" s="20" t="str">
        <f>IF(Expense!C1191=$K$3,Expense!D1191,"")</f>
        <v/>
      </c>
      <c r="Z1587" s="21" t="str">
        <f>IF(Y1587="","",Expense!F1191)</f>
        <v/>
      </c>
      <c r="AA1587" s="23"/>
    </row>
    <row r="1588" spans="19:27" x14ac:dyDescent="0.25">
      <c r="S1588" s="18" t="str">
        <f>IF(T1588="","",MAX(S$400:S1587)+1)</f>
        <v/>
      </c>
      <c r="T1588" s="98" t="str">
        <f>IF(Income!C1192=$K$3,Income!B1192,"")</f>
        <v/>
      </c>
      <c r="U1588" s="99" t="str">
        <f>IF(Income!C1192=$K$3,Income!D1192,"")</f>
        <v/>
      </c>
      <c r="V1588" s="64" t="str">
        <f>IF(U1588="","",Income!F1192)</f>
        <v/>
      </c>
      <c r="W1588" s="109" t="str">
        <f>IF(X1588="","",MAX(W$400:W1587)+1)</f>
        <v/>
      </c>
      <c r="X1588" s="19" t="str">
        <f>IF(Expense!C1192=$K$3,Expense!B1192,"")</f>
        <v/>
      </c>
      <c r="Y1588" s="20" t="str">
        <f>IF(Expense!C1192=$K$3,Expense!D1192,"")</f>
        <v/>
      </c>
      <c r="Z1588" s="21" t="str">
        <f>IF(Y1588="","",Expense!F1192)</f>
        <v/>
      </c>
      <c r="AA1588" s="23"/>
    </row>
    <row r="1589" spans="19:27" x14ac:dyDescent="0.25">
      <c r="S1589" s="18" t="str">
        <f>IF(T1589="","",MAX(S$400:S1588)+1)</f>
        <v/>
      </c>
      <c r="T1589" s="98" t="str">
        <f>IF(Income!C1193=$K$3,Income!B1193,"")</f>
        <v/>
      </c>
      <c r="U1589" s="99" t="str">
        <f>IF(Income!C1193=$K$3,Income!D1193,"")</f>
        <v/>
      </c>
      <c r="V1589" s="64" t="str">
        <f>IF(U1589="","",Income!F1193)</f>
        <v/>
      </c>
      <c r="W1589" s="109" t="str">
        <f>IF(X1589="","",MAX(W$400:W1588)+1)</f>
        <v/>
      </c>
      <c r="X1589" s="19" t="str">
        <f>IF(Expense!C1193=$K$3,Expense!B1193,"")</f>
        <v/>
      </c>
      <c r="Y1589" s="20" t="str">
        <f>IF(Expense!C1193=$K$3,Expense!D1193,"")</f>
        <v/>
      </c>
      <c r="Z1589" s="21" t="str">
        <f>IF(Y1589="","",Expense!F1193)</f>
        <v/>
      </c>
      <c r="AA1589" s="23"/>
    </row>
    <row r="1590" spans="19:27" x14ac:dyDescent="0.25">
      <c r="S1590" s="18" t="str">
        <f>IF(T1590="","",MAX(S$400:S1589)+1)</f>
        <v/>
      </c>
      <c r="T1590" s="98" t="str">
        <f>IF(Income!C1194=$K$3,Income!B1194,"")</f>
        <v/>
      </c>
      <c r="U1590" s="99" t="str">
        <f>IF(Income!C1194=$K$3,Income!D1194,"")</f>
        <v/>
      </c>
      <c r="V1590" s="64" t="str">
        <f>IF(U1590="","",Income!F1194)</f>
        <v/>
      </c>
      <c r="W1590" s="109" t="str">
        <f>IF(X1590="","",MAX(W$400:W1589)+1)</f>
        <v/>
      </c>
      <c r="X1590" s="19" t="str">
        <f>IF(Expense!C1194=$K$3,Expense!B1194,"")</f>
        <v/>
      </c>
      <c r="Y1590" s="20" t="str">
        <f>IF(Expense!C1194=$K$3,Expense!D1194,"")</f>
        <v/>
      </c>
      <c r="Z1590" s="21" t="str">
        <f>IF(Y1590="","",Expense!F1194)</f>
        <v/>
      </c>
      <c r="AA1590" s="23"/>
    </row>
    <row r="1591" spans="19:27" x14ac:dyDescent="0.25">
      <c r="S1591" s="18" t="str">
        <f>IF(T1591="","",MAX(S$400:S1590)+1)</f>
        <v/>
      </c>
      <c r="T1591" s="98" t="str">
        <f>IF(Income!C1195=$K$3,Income!B1195,"")</f>
        <v/>
      </c>
      <c r="U1591" s="99" t="str">
        <f>IF(Income!C1195=$K$3,Income!D1195,"")</f>
        <v/>
      </c>
      <c r="V1591" s="64" t="str">
        <f>IF(U1591="","",Income!F1195)</f>
        <v/>
      </c>
      <c r="W1591" s="109" t="str">
        <f>IF(X1591="","",MAX(W$400:W1590)+1)</f>
        <v/>
      </c>
      <c r="X1591" s="19" t="str">
        <f>IF(Expense!C1195=$K$3,Expense!B1195,"")</f>
        <v/>
      </c>
      <c r="Y1591" s="20" t="str">
        <f>IF(Expense!C1195=$K$3,Expense!D1195,"")</f>
        <v/>
      </c>
      <c r="Z1591" s="21" t="str">
        <f>IF(Y1591="","",Expense!F1195)</f>
        <v/>
      </c>
      <c r="AA1591" s="23"/>
    </row>
    <row r="1592" spans="19:27" x14ac:dyDescent="0.25">
      <c r="S1592" s="18" t="str">
        <f>IF(T1592="","",MAX(S$400:S1591)+1)</f>
        <v/>
      </c>
      <c r="T1592" s="98" t="str">
        <f>IF(Income!C1196=$K$3,Income!B1196,"")</f>
        <v/>
      </c>
      <c r="U1592" s="99" t="str">
        <f>IF(Income!C1196=$K$3,Income!D1196,"")</f>
        <v/>
      </c>
      <c r="V1592" s="64" t="str">
        <f>IF(U1592="","",Income!F1196)</f>
        <v/>
      </c>
      <c r="W1592" s="109" t="str">
        <f>IF(X1592="","",MAX(W$400:W1591)+1)</f>
        <v/>
      </c>
      <c r="X1592" s="19" t="str">
        <f>IF(Expense!C1196=$K$3,Expense!B1196,"")</f>
        <v/>
      </c>
      <c r="Y1592" s="20" t="str">
        <f>IF(Expense!C1196=$K$3,Expense!D1196,"")</f>
        <v/>
      </c>
      <c r="Z1592" s="21" t="str">
        <f>IF(Y1592="","",Expense!F1196)</f>
        <v/>
      </c>
      <c r="AA1592" s="23"/>
    </row>
    <row r="1593" spans="19:27" x14ac:dyDescent="0.25">
      <c r="S1593" s="18" t="str">
        <f>IF(T1593="","",MAX(S$400:S1592)+1)</f>
        <v/>
      </c>
      <c r="T1593" s="98" t="str">
        <f>IF(Income!C1197=$K$3,Income!B1197,"")</f>
        <v/>
      </c>
      <c r="U1593" s="99" t="str">
        <f>IF(Income!C1197=$K$3,Income!D1197,"")</f>
        <v/>
      </c>
      <c r="V1593" s="64" t="str">
        <f>IF(U1593="","",Income!F1197)</f>
        <v/>
      </c>
      <c r="W1593" s="109" t="str">
        <f>IF(X1593="","",MAX(W$400:W1592)+1)</f>
        <v/>
      </c>
      <c r="X1593" s="19" t="str">
        <f>IF(Expense!C1197=$K$3,Expense!B1197,"")</f>
        <v/>
      </c>
      <c r="Y1593" s="20" t="str">
        <f>IF(Expense!C1197=$K$3,Expense!D1197,"")</f>
        <v/>
      </c>
      <c r="Z1593" s="21" t="str">
        <f>IF(Y1593="","",Expense!F1197)</f>
        <v/>
      </c>
      <c r="AA1593" s="23"/>
    </row>
    <row r="1594" spans="19:27" x14ac:dyDescent="0.25">
      <c r="S1594" s="18" t="str">
        <f>IF(T1594="","",MAX(S$400:S1593)+1)</f>
        <v/>
      </c>
      <c r="T1594" s="98" t="str">
        <f>IF(Income!C1198=$K$3,Income!B1198,"")</f>
        <v/>
      </c>
      <c r="U1594" s="99" t="str">
        <f>IF(Income!C1198=$K$3,Income!D1198,"")</f>
        <v/>
      </c>
      <c r="V1594" s="64" t="str">
        <f>IF(U1594="","",Income!F1198)</f>
        <v/>
      </c>
      <c r="W1594" s="109" t="str">
        <f>IF(X1594="","",MAX(W$400:W1593)+1)</f>
        <v/>
      </c>
      <c r="X1594" s="19" t="str">
        <f>IF(Expense!C1198=$K$3,Expense!B1198,"")</f>
        <v/>
      </c>
      <c r="Y1594" s="20" t="str">
        <f>IF(Expense!C1198=$K$3,Expense!D1198,"")</f>
        <v/>
      </c>
      <c r="Z1594" s="21" t="str">
        <f>IF(Y1594="","",Expense!F1198)</f>
        <v/>
      </c>
      <c r="AA1594" s="23"/>
    </row>
    <row r="1595" spans="19:27" x14ac:dyDescent="0.25">
      <c r="S1595" s="18" t="str">
        <f>IF(T1595="","",MAX(S$400:S1594)+1)</f>
        <v/>
      </c>
      <c r="T1595" s="98" t="str">
        <f>IF(Income!C1199=$K$3,Income!B1199,"")</f>
        <v/>
      </c>
      <c r="U1595" s="99" t="str">
        <f>IF(Income!C1199=$K$3,Income!D1199,"")</f>
        <v/>
      </c>
      <c r="V1595" s="64" t="str">
        <f>IF(U1595="","",Income!F1199)</f>
        <v/>
      </c>
      <c r="W1595" s="109" t="str">
        <f>IF(X1595="","",MAX(W$400:W1594)+1)</f>
        <v/>
      </c>
      <c r="X1595" s="19" t="str">
        <f>IF(Expense!C1199=$K$3,Expense!B1199,"")</f>
        <v/>
      </c>
      <c r="Y1595" s="20" t="str">
        <f>IF(Expense!C1199=$K$3,Expense!D1199,"")</f>
        <v/>
      </c>
      <c r="Z1595" s="21" t="str">
        <f>IF(Y1595="","",Expense!F1199)</f>
        <v/>
      </c>
      <c r="AA1595" s="23"/>
    </row>
    <row r="1596" spans="19:27" x14ac:dyDescent="0.25">
      <c r="S1596" s="18" t="str">
        <f>IF(T1596="","",MAX(S$400:S1595)+1)</f>
        <v/>
      </c>
      <c r="T1596" s="98" t="str">
        <f>IF(Income!C1200=$K$3,Income!B1200,"")</f>
        <v/>
      </c>
      <c r="U1596" s="99" t="str">
        <f>IF(Income!C1200=$K$3,Income!D1200,"")</f>
        <v/>
      </c>
      <c r="V1596" s="64" t="str">
        <f>IF(U1596="","",Income!F1200)</f>
        <v/>
      </c>
      <c r="W1596" s="109" t="str">
        <f>IF(X1596="","",MAX(W$400:W1595)+1)</f>
        <v/>
      </c>
      <c r="X1596" s="19" t="str">
        <f>IF(Expense!C1200=$K$3,Expense!B1200,"")</f>
        <v/>
      </c>
      <c r="Y1596" s="20" t="str">
        <f>IF(Expense!C1200=$K$3,Expense!D1200,"")</f>
        <v/>
      </c>
      <c r="Z1596" s="21" t="str">
        <f>IF(Y1596="","",Expense!F1200)</f>
        <v/>
      </c>
      <c r="AA1596" s="23"/>
    </row>
    <row r="1597" spans="19:27" x14ac:dyDescent="0.25">
      <c r="S1597" s="18" t="str">
        <f>IF(T1597="","",MAX(S$400:S1596)+1)</f>
        <v/>
      </c>
      <c r="T1597" s="98" t="str">
        <f>IF(Income!C1201=$K$3,Income!B1201,"")</f>
        <v/>
      </c>
      <c r="U1597" s="99" t="str">
        <f>IF(Income!C1201=$K$3,Income!D1201,"")</f>
        <v/>
      </c>
      <c r="V1597" s="64" t="str">
        <f>IF(U1597="","",Income!F1201)</f>
        <v/>
      </c>
      <c r="W1597" s="109" t="str">
        <f>IF(X1597="","",MAX(W$400:W1596)+1)</f>
        <v/>
      </c>
      <c r="X1597" s="19" t="str">
        <f>IF(Expense!C1201=$K$3,Expense!B1201,"")</f>
        <v/>
      </c>
      <c r="Y1597" s="20" t="str">
        <f>IF(Expense!C1201=$K$3,Expense!D1201,"")</f>
        <v/>
      </c>
      <c r="Z1597" s="21" t="str">
        <f>IF(Y1597="","",Expense!F1201)</f>
        <v/>
      </c>
      <c r="AA1597" s="23"/>
    </row>
    <row r="1598" spans="19:27" x14ac:dyDescent="0.25">
      <c r="S1598" s="18" t="str">
        <f>IF(T1598="","",MAX(S$400:S1597)+1)</f>
        <v/>
      </c>
      <c r="T1598" s="98" t="str">
        <f>IF(Income!C1202=$K$3,Income!B1202,"")</f>
        <v/>
      </c>
      <c r="U1598" s="99" t="str">
        <f>IF(Income!C1202=$K$3,Income!D1202,"")</f>
        <v/>
      </c>
      <c r="V1598" s="64" t="str">
        <f>IF(U1598="","",Income!F1202)</f>
        <v/>
      </c>
      <c r="W1598" s="109" t="str">
        <f>IF(X1598="","",MAX(W$400:W1597)+1)</f>
        <v/>
      </c>
      <c r="X1598" s="19" t="str">
        <f>IF(Expense!C1202=$K$3,Expense!B1202,"")</f>
        <v/>
      </c>
      <c r="Y1598" s="20" t="str">
        <f>IF(Expense!C1202=$K$3,Expense!D1202,"")</f>
        <v/>
      </c>
      <c r="Z1598" s="21" t="str">
        <f>IF(Y1598="","",Expense!F1202)</f>
        <v/>
      </c>
      <c r="AA1598" s="23"/>
    </row>
    <row r="1599" spans="19:27" x14ac:dyDescent="0.25">
      <c r="S1599" s="18" t="str">
        <f>IF(T1599="","",MAX(S$400:S1598)+1)</f>
        <v/>
      </c>
      <c r="T1599" s="98" t="str">
        <f>IF(Income!C1203=$K$3,Income!B1203,"")</f>
        <v/>
      </c>
      <c r="U1599" s="99" t="str">
        <f>IF(Income!C1203=$K$3,Income!D1203,"")</f>
        <v/>
      </c>
      <c r="V1599" s="64" t="str">
        <f>IF(U1599="","",Income!F1203)</f>
        <v/>
      </c>
      <c r="W1599" s="109" t="str">
        <f>IF(X1599="","",MAX(W$400:W1598)+1)</f>
        <v/>
      </c>
      <c r="X1599" s="19" t="str">
        <f>IF(Expense!C1203=$K$3,Expense!B1203,"")</f>
        <v/>
      </c>
      <c r="Y1599" s="20" t="str">
        <f>IF(Expense!C1203=$K$3,Expense!D1203,"")</f>
        <v/>
      </c>
      <c r="Z1599" s="21" t="str">
        <f>IF(Y1599="","",Expense!F1203)</f>
        <v/>
      </c>
      <c r="AA1599" s="23"/>
    </row>
    <row r="1600" spans="19:27" ht="15.75" thickBot="1" x14ac:dyDescent="0.3">
      <c r="S1600" s="18" t="str">
        <f>IF(T1600="","",MAX(S$400:S1599)+1)</f>
        <v/>
      </c>
      <c r="T1600" s="103" t="str">
        <f>IF(Income!C1204=$K$3,Income!B1204,"")</f>
        <v/>
      </c>
      <c r="U1600" s="104" t="str">
        <f>IF(Income!C1204=$K$3,Income!D1204,"")</f>
        <v/>
      </c>
      <c r="V1600" s="90" t="str">
        <f>IF(U1600="","",Income!F1204)</f>
        <v/>
      </c>
      <c r="W1600" s="110" t="str">
        <f>IF(X1600="","",MAX(W$400:W1599)+1)</f>
        <v/>
      </c>
      <c r="X1600" s="111" t="str">
        <f>IF(Expense!C1204=$K$3,Expense!B1204,"")</f>
        <v/>
      </c>
      <c r="Y1600" s="112" t="str">
        <f>IF(Expense!C1204=$K$3,Expense!D1204,"")</f>
        <v/>
      </c>
      <c r="Z1600" s="113" t="str">
        <f>IF(Y1600="","",Expense!F1204)</f>
        <v/>
      </c>
      <c r="AA1600" s="23"/>
    </row>
  </sheetData>
  <sheetProtection algorithmName="SHA-512" hashValue="0HwKYMtAkSD+cXjJrOK23352mOjIAQ3xVKtDqeFGQ4G1GvtxybuTx1r6UUAV4NTounNjaEd96heB8bHk8+OWdA==" saltValue="z4J3X8M2bUkZjtj7u3f8qQ==" spinCount="100000" sheet="1" objects="1" scenarios="1"/>
  <mergeCells count="9">
    <mergeCell ref="F40:H48"/>
    <mergeCell ref="S2:Z2"/>
    <mergeCell ref="AB2:AL3"/>
    <mergeCell ref="AN2:AQ2"/>
    <mergeCell ref="AS2:AV2"/>
    <mergeCell ref="G3:J3"/>
    <mergeCell ref="K3:O3"/>
    <mergeCell ref="AO3:AQ3"/>
    <mergeCell ref="AS3:AV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ErrorMessage="1" errorTitle="Error" error="Please select from the dropdown." xr:uid="{00000000-0002-0000-0000-000000000000}">
          <x14:formula1>
            <xm:f>'Dropdown Lists'!$D$3:$D$23</xm:f>
          </x14:formula1>
          <xm:sqref>K3:O3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701"/>
  <sheetViews>
    <sheetView workbookViewId="0">
      <pane ySplit="4" topLeftCell="A5" activePane="bottomLeft" state="frozen"/>
      <selection activeCell="I44" sqref="I44"/>
      <selection pane="bottomLeft" activeCell="J27" sqref="J27"/>
    </sheetView>
  </sheetViews>
  <sheetFormatPr defaultRowHeight="15" x14ac:dyDescent="0.25"/>
  <cols>
    <col min="1" max="1" width="0.85546875" customWidth="1"/>
    <col min="2" max="2" width="13.42578125" style="1" customWidth="1"/>
    <col min="3" max="3" width="28.5703125" customWidth="1"/>
    <col min="4" max="4" width="26.42578125" customWidth="1"/>
    <col min="5" max="5" width="73.85546875" bestFit="1" customWidth="1"/>
    <col min="6" max="6" width="15.28515625" customWidth="1"/>
    <col min="10" max="10" width="12.7109375" customWidth="1"/>
    <col min="11" max="11" width="12.85546875" customWidth="1"/>
    <col min="12" max="13" width="13.85546875" customWidth="1"/>
    <col min="14" max="14" width="15.5703125" style="1" bestFit="1" customWidth="1"/>
    <col min="15" max="15" width="15.5703125" bestFit="1" customWidth="1"/>
    <col min="16" max="16" width="28.7109375" bestFit="1" customWidth="1"/>
    <col min="17" max="17" width="29.85546875" bestFit="1" customWidth="1"/>
  </cols>
  <sheetData>
    <row r="1" spans="2:16" ht="3.75" customHeight="1" x14ac:dyDescent="0.25"/>
    <row r="2" spans="2:16" ht="3.75" customHeight="1" thickBot="1" x14ac:dyDescent="0.3"/>
    <row r="3" spans="2:16" ht="24" thickBot="1" x14ac:dyDescent="0.4">
      <c r="B3" s="215" t="s">
        <v>71</v>
      </c>
      <c r="C3" s="216"/>
      <c r="D3" s="216"/>
      <c r="E3" s="216"/>
      <c r="F3" s="217"/>
    </row>
    <row r="4" spans="2:16" ht="16.5" thickBot="1" x14ac:dyDescent="0.3">
      <c r="B4" s="157" t="s">
        <v>5</v>
      </c>
      <c r="C4" s="158" t="s">
        <v>12</v>
      </c>
      <c r="D4" s="158" t="s">
        <v>6</v>
      </c>
      <c r="E4" s="158" t="s">
        <v>72</v>
      </c>
      <c r="F4" s="159" t="s">
        <v>7</v>
      </c>
      <c r="I4" s="164"/>
      <c r="L4" s="166"/>
      <c r="M4" s="166"/>
      <c r="N4" s="166"/>
      <c r="O4" s="166"/>
      <c r="P4" s="166"/>
    </row>
    <row r="5" spans="2:16" x14ac:dyDescent="0.25">
      <c r="B5" s="144">
        <v>42457</v>
      </c>
      <c r="C5" s="148" t="s">
        <v>100</v>
      </c>
      <c r="D5" s="145" t="s">
        <v>41</v>
      </c>
      <c r="E5" s="145" t="s">
        <v>41</v>
      </c>
      <c r="F5" s="146">
        <v>60</v>
      </c>
      <c r="L5" s="2"/>
      <c r="M5" s="2"/>
      <c r="N5" s="167"/>
      <c r="O5" s="2"/>
    </row>
    <row r="6" spans="2:16" x14ac:dyDescent="0.25">
      <c r="B6" s="147">
        <v>42461</v>
      </c>
      <c r="C6" s="148" t="s">
        <v>100</v>
      </c>
      <c r="D6" s="148" t="s">
        <v>39</v>
      </c>
      <c r="E6" s="149" t="s">
        <v>39</v>
      </c>
      <c r="F6" s="150">
        <v>100</v>
      </c>
      <c r="L6" s="2"/>
      <c r="M6" s="2"/>
      <c r="N6" s="167"/>
      <c r="O6" s="2"/>
    </row>
    <row r="7" spans="2:16" x14ac:dyDescent="0.25">
      <c r="B7" s="147">
        <v>42506</v>
      </c>
      <c r="C7" s="148" t="s">
        <v>102</v>
      </c>
      <c r="D7" s="148" t="s">
        <v>41</v>
      </c>
      <c r="E7" s="149" t="s">
        <v>41</v>
      </c>
      <c r="F7" s="150">
        <v>60</v>
      </c>
      <c r="L7" s="2"/>
      <c r="M7" s="2"/>
      <c r="N7" s="167"/>
      <c r="O7" s="2"/>
    </row>
    <row r="8" spans="2:16" x14ac:dyDescent="0.25">
      <c r="B8" s="147">
        <v>42511</v>
      </c>
      <c r="C8" s="148" t="s">
        <v>104</v>
      </c>
      <c r="D8" s="148" t="s">
        <v>41</v>
      </c>
      <c r="E8" s="149" t="s">
        <v>41</v>
      </c>
      <c r="F8" s="150">
        <v>30</v>
      </c>
      <c r="L8" s="2"/>
      <c r="M8" s="2"/>
      <c r="N8" s="167"/>
      <c r="O8" s="2"/>
    </row>
    <row r="9" spans="2:16" x14ac:dyDescent="0.25">
      <c r="B9" s="147">
        <v>42552</v>
      </c>
      <c r="C9" s="148" t="s">
        <v>100</v>
      </c>
      <c r="D9" s="148" t="s">
        <v>36</v>
      </c>
      <c r="E9" s="149" t="s">
        <v>99</v>
      </c>
      <c r="F9" s="150">
        <v>1795</v>
      </c>
      <c r="O9" s="168"/>
    </row>
    <row r="10" spans="2:16" x14ac:dyDescent="0.25">
      <c r="B10" s="147">
        <v>42530</v>
      </c>
      <c r="C10" s="148" t="s">
        <v>102</v>
      </c>
      <c r="D10" s="148" t="s">
        <v>39</v>
      </c>
      <c r="E10" s="149" t="s">
        <v>39</v>
      </c>
      <c r="F10" s="150">
        <v>150</v>
      </c>
      <c r="N10" s="134"/>
      <c r="O10" s="169"/>
    </row>
    <row r="11" spans="2:16" x14ac:dyDescent="0.25">
      <c r="B11" s="147">
        <v>42552</v>
      </c>
      <c r="C11" s="148" t="s">
        <v>102</v>
      </c>
      <c r="D11" s="148" t="s">
        <v>36</v>
      </c>
      <c r="E11" s="149" t="s">
        <v>99</v>
      </c>
      <c r="F11" s="150">
        <v>1500</v>
      </c>
    </row>
    <row r="12" spans="2:16" x14ac:dyDescent="0.25">
      <c r="B12" s="147">
        <v>42513</v>
      </c>
      <c r="C12" s="148" t="s">
        <v>104</v>
      </c>
      <c r="D12" s="148" t="s">
        <v>39</v>
      </c>
      <c r="E12" s="149" t="s">
        <v>39</v>
      </c>
      <c r="F12" s="150">
        <v>150</v>
      </c>
    </row>
    <row r="13" spans="2:16" x14ac:dyDescent="0.25">
      <c r="B13" s="147">
        <v>42537</v>
      </c>
      <c r="C13" s="148" t="s">
        <v>104</v>
      </c>
      <c r="D13" s="148" t="s">
        <v>36</v>
      </c>
      <c r="E13" s="149" t="s">
        <v>97</v>
      </c>
      <c r="F13" s="150">
        <v>950</v>
      </c>
    </row>
    <row r="14" spans="2:16" x14ac:dyDescent="0.25">
      <c r="B14" s="147">
        <v>42527</v>
      </c>
      <c r="C14" s="148" t="s">
        <v>102</v>
      </c>
      <c r="D14" s="148" t="s">
        <v>36</v>
      </c>
      <c r="E14" s="149" t="s">
        <v>97</v>
      </c>
      <c r="F14" s="150">
        <v>1250</v>
      </c>
    </row>
    <row r="15" spans="2:16" x14ac:dyDescent="0.25">
      <c r="B15" s="147">
        <v>42527</v>
      </c>
      <c r="C15" s="148" t="s">
        <v>100</v>
      </c>
      <c r="D15" s="148" t="s">
        <v>36</v>
      </c>
      <c r="E15" s="149" t="s">
        <v>98</v>
      </c>
      <c r="F15" s="150">
        <v>1650</v>
      </c>
    </row>
    <row r="16" spans="2:16" x14ac:dyDescent="0.25">
      <c r="B16" s="147">
        <v>42583</v>
      </c>
      <c r="C16" s="148" t="s">
        <v>104</v>
      </c>
      <c r="D16" s="148" t="s">
        <v>36</v>
      </c>
      <c r="E16" s="149" t="s">
        <v>95</v>
      </c>
      <c r="F16" s="150">
        <v>1695</v>
      </c>
    </row>
    <row r="17" spans="2:6" x14ac:dyDescent="0.25">
      <c r="B17" s="147">
        <v>42583</v>
      </c>
      <c r="C17" s="148" t="s">
        <v>100</v>
      </c>
      <c r="D17" s="148" t="s">
        <v>36</v>
      </c>
      <c r="E17" s="149" t="s">
        <v>95</v>
      </c>
      <c r="F17" s="151">
        <v>1795</v>
      </c>
    </row>
    <row r="18" spans="2:6" x14ac:dyDescent="0.25">
      <c r="B18" s="147">
        <v>42583</v>
      </c>
      <c r="C18" s="148" t="s">
        <v>102</v>
      </c>
      <c r="D18" s="148" t="s">
        <v>36</v>
      </c>
      <c r="E18" s="149" t="s">
        <v>95</v>
      </c>
      <c r="F18" s="150">
        <v>1500</v>
      </c>
    </row>
    <row r="19" spans="2:6" x14ac:dyDescent="0.25">
      <c r="B19" s="147">
        <v>42552</v>
      </c>
      <c r="C19" s="148" t="s">
        <v>104</v>
      </c>
      <c r="D19" s="148" t="s">
        <v>36</v>
      </c>
      <c r="E19" s="149" t="s">
        <v>96</v>
      </c>
      <c r="F19" s="150">
        <v>1695</v>
      </c>
    </row>
    <row r="20" spans="2:6" x14ac:dyDescent="0.25">
      <c r="B20" s="147">
        <v>42614</v>
      </c>
      <c r="C20" s="148" t="s">
        <v>104</v>
      </c>
      <c r="D20" s="148" t="s">
        <v>36</v>
      </c>
      <c r="E20" s="149" t="s">
        <v>36</v>
      </c>
      <c r="F20" s="151">
        <v>1695</v>
      </c>
    </row>
    <row r="21" spans="2:6" x14ac:dyDescent="0.25">
      <c r="B21" s="147">
        <v>42614</v>
      </c>
      <c r="C21" s="148" t="s">
        <v>100</v>
      </c>
      <c r="D21" s="148" t="s">
        <v>36</v>
      </c>
      <c r="E21" s="149" t="s">
        <v>36</v>
      </c>
      <c r="F21" s="151">
        <v>1795</v>
      </c>
    </row>
    <row r="22" spans="2:6" x14ac:dyDescent="0.25">
      <c r="B22" s="147">
        <v>42614</v>
      </c>
      <c r="C22" s="148" t="s">
        <v>102</v>
      </c>
      <c r="D22" s="148" t="s">
        <v>36</v>
      </c>
      <c r="E22" s="149" t="s">
        <v>36</v>
      </c>
      <c r="F22" s="150">
        <v>1500</v>
      </c>
    </row>
    <row r="23" spans="2:6" x14ac:dyDescent="0.25">
      <c r="B23" s="147">
        <v>42644</v>
      </c>
      <c r="C23" s="148" t="s">
        <v>104</v>
      </c>
      <c r="D23" s="148" t="s">
        <v>36</v>
      </c>
      <c r="E23" s="149" t="s">
        <v>36</v>
      </c>
      <c r="F23" s="151">
        <v>1695</v>
      </c>
    </row>
    <row r="24" spans="2:6" x14ac:dyDescent="0.25">
      <c r="B24" s="147">
        <v>42644</v>
      </c>
      <c r="C24" s="148" t="s">
        <v>100</v>
      </c>
      <c r="D24" s="148" t="s">
        <v>36</v>
      </c>
      <c r="E24" s="149" t="s">
        <v>36</v>
      </c>
      <c r="F24" s="151">
        <v>1795</v>
      </c>
    </row>
    <row r="25" spans="2:6" x14ac:dyDescent="0.25">
      <c r="B25" s="147">
        <v>42644</v>
      </c>
      <c r="C25" s="148" t="s">
        <v>102</v>
      </c>
      <c r="D25" s="148" t="s">
        <v>36</v>
      </c>
      <c r="E25" s="149" t="s">
        <v>36</v>
      </c>
      <c r="F25" s="150">
        <v>1500</v>
      </c>
    </row>
    <row r="26" spans="2:6" x14ac:dyDescent="0.25">
      <c r="B26" s="147">
        <v>42675</v>
      </c>
      <c r="C26" s="148" t="s">
        <v>104</v>
      </c>
      <c r="D26" s="148" t="s">
        <v>36</v>
      </c>
      <c r="E26" s="149" t="s">
        <v>36</v>
      </c>
      <c r="F26" s="151">
        <v>1695</v>
      </c>
    </row>
    <row r="27" spans="2:6" x14ac:dyDescent="0.25">
      <c r="B27" s="147">
        <v>42675</v>
      </c>
      <c r="C27" s="148" t="s">
        <v>100</v>
      </c>
      <c r="D27" s="148" t="s">
        <v>36</v>
      </c>
      <c r="E27" s="149" t="s">
        <v>36</v>
      </c>
      <c r="F27" s="151">
        <v>1795</v>
      </c>
    </row>
    <row r="28" spans="2:6" x14ac:dyDescent="0.25">
      <c r="B28" s="147">
        <v>42675</v>
      </c>
      <c r="C28" s="148" t="s">
        <v>102</v>
      </c>
      <c r="D28" s="148" t="s">
        <v>36</v>
      </c>
      <c r="E28" s="149" t="s">
        <v>36</v>
      </c>
      <c r="F28" s="150">
        <v>1500</v>
      </c>
    </row>
    <row r="29" spans="2:6" x14ac:dyDescent="0.25">
      <c r="B29" s="147">
        <v>42705</v>
      </c>
      <c r="C29" s="148" t="s">
        <v>104</v>
      </c>
      <c r="D29" s="148" t="s">
        <v>36</v>
      </c>
      <c r="E29" s="149" t="s">
        <v>36</v>
      </c>
      <c r="F29" s="151">
        <v>1695</v>
      </c>
    </row>
    <row r="30" spans="2:6" x14ac:dyDescent="0.25">
      <c r="B30" s="147">
        <v>42705</v>
      </c>
      <c r="C30" s="148" t="s">
        <v>100</v>
      </c>
      <c r="D30" s="148" t="s">
        <v>36</v>
      </c>
      <c r="E30" s="149" t="s">
        <v>36</v>
      </c>
      <c r="F30" s="151">
        <v>1795</v>
      </c>
    </row>
    <row r="31" spans="2:6" x14ac:dyDescent="0.25">
      <c r="B31" s="147">
        <v>42705</v>
      </c>
      <c r="C31" s="148" t="s">
        <v>102</v>
      </c>
      <c r="D31" s="148" t="s">
        <v>36</v>
      </c>
      <c r="E31" s="149" t="s">
        <v>36</v>
      </c>
      <c r="F31" s="150">
        <v>1500</v>
      </c>
    </row>
    <row r="32" spans="2:6" x14ac:dyDescent="0.25">
      <c r="B32" s="147"/>
      <c r="C32" s="148"/>
      <c r="D32" s="148"/>
      <c r="E32" s="149"/>
      <c r="F32" s="150"/>
    </row>
    <row r="33" spans="2:6" x14ac:dyDescent="0.25">
      <c r="B33" s="147"/>
      <c r="C33" s="148"/>
      <c r="D33" s="148"/>
      <c r="E33" s="149"/>
      <c r="F33" s="151"/>
    </row>
    <row r="34" spans="2:6" x14ac:dyDescent="0.25">
      <c r="B34" s="147"/>
      <c r="C34" s="148"/>
      <c r="D34" s="148"/>
      <c r="E34" s="149"/>
      <c r="F34" s="150"/>
    </row>
    <row r="35" spans="2:6" x14ac:dyDescent="0.25">
      <c r="B35" s="147"/>
      <c r="C35" s="148"/>
      <c r="D35" s="148"/>
      <c r="E35" s="149"/>
      <c r="F35" s="150"/>
    </row>
    <row r="36" spans="2:6" x14ac:dyDescent="0.25">
      <c r="B36" s="147"/>
      <c r="C36" s="148"/>
      <c r="D36" s="148"/>
      <c r="E36" s="149"/>
      <c r="F36" s="150"/>
    </row>
    <row r="37" spans="2:6" x14ac:dyDescent="0.25">
      <c r="B37" s="147"/>
      <c r="C37" s="148"/>
      <c r="D37" s="148"/>
      <c r="E37" s="149"/>
      <c r="F37" s="150"/>
    </row>
    <row r="38" spans="2:6" x14ac:dyDescent="0.25">
      <c r="B38" s="147"/>
      <c r="C38" s="148"/>
      <c r="D38" s="148"/>
      <c r="E38" s="149"/>
      <c r="F38" s="150"/>
    </row>
    <row r="39" spans="2:6" x14ac:dyDescent="0.25">
      <c r="B39" s="147"/>
      <c r="C39" s="148"/>
      <c r="D39" s="148"/>
      <c r="E39" s="149"/>
      <c r="F39" s="150"/>
    </row>
    <row r="40" spans="2:6" x14ac:dyDescent="0.25">
      <c r="B40" s="147"/>
      <c r="C40" s="148"/>
      <c r="D40" s="148"/>
      <c r="E40" s="149"/>
      <c r="F40" s="150"/>
    </row>
    <row r="41" spans="2:6" x14ac:dyDescent="0.25">
      <c r="B41" s="147"/>
      <c r="C41" s="148"/>
      <c r="D41" s="148"/>
      <c r="E41" s="149"/>
      <c r="F41" s="151"/>
    </row>
    <row r="42" spans="2:6" x14ac:dyDescent="0.25">
      <c r="B42" s="147"/>
      <c r="C42" s="148"/>
      <c r="D42" s="148"/>
      <c r="E42" s="149"/>
      <c r="F42" s="150"/>
    </row>
    <row r="43" spans="2:6" x14ac:dyDescent="0.25">
      <c r="B43" s="147"/>
      <c r="C43" s="148"/>
      <c r="D43" s="148"/>
      <c r="E43" s="149"/>
      <c r="F43" s="151"/>
    </row>
    <row r="44" spans="2:6" x14ac:dyDescent="0.25">
      <c r="B44" s="147"/>
      <c r="C44" s="148"/>
      <c r="D44" s="148"/>
      <c r="E44" s="149"/>
      <c r="F44" s="151"/>
    </row>
    <row r="45" spans="2:6" x14ac:dyDescent="0.25">
      <c r="B45" s="147"/>
      <c r="C45" s="148"/>
      <c r="D45" s="148"/>
      <c r="E45" s="149"/>
      <c r="F45" s="162"/>
    </row>
    <row r="46" spans="2:6" x14ac:dyDescent="0.25">
      <c r="B46" s="147"/>
      <c r="C46" s="148"/>
      <c r="D46" s="148"/>
      <c r="E46" s="149"/>
      <c r="F46" s="151"/>
    </row>
    <row r="47" spans="2:6" x14ac:dyDescent="0.25">
      <c r="B47" s="147"/>
      <c r="C47" s="148"/>
      <c r="D47" s="148"/>
      <c r="E47" s="149"/>
      <c r="F47" s="150"/>
    </row>
    <row r="48" spans="2:6" x14ac:dyDescent="0.25">
      <c r="B48" s="147"/>
      <c r="C48" s="148"/>
      <c r="D48" s="148"/>
      <c r="E48" s="149"/>
      <c r="F48" s="151"/>
    </row>
    <row r="49" spans="2:6" x14ac:dyDescent="0.25">
      <c r="B49" s="147"/>
      <c r="C49" s="148"/>
      <c r="D49" s="148"/>
      <c r="E49" s="149"/>
      <c r="F49" s="151"/>
    </row>
    <row r="50" spans="2:6" x14ac:dyDescent="0.25">
      <c r="B50" s="147"/>
      <c r="C50" s="148"/>
      <c r="D50" s="148"/>
      <c r="E50" s="149"/>
      <c r="F50" s="151"/>
    </row>
    <row r="51" spans="2:6" x14ac:dyDescent="0.25">
      <c r="B51" s="147"/>
      <c r="C51" s="148"/>
      <c r="D51" s="148"/>
      <c r="E51" s="149"/>
      <c r="F51" s="162"/>
    </row>
    <row r="52" spans="2:6" x14ac:dyDescent="0.25">
      <c r="B52" s="147"/>
      <c r="C52" s="148"/>
      <c r="D52" s="148"/>
      <c r="E52" s="149"/>
      <c r="F52" s="151"/>
    </row>
    <row r="53" spans="2:6" x14ac:dyDescent="0.25">
      <c r="B53" s="147"/>
      <c r="C53" s="148"/>
      <c r="D53" s="148"/>
      <c r="E53" s="149"/>
      <c r="F53" s="150"/>
    </row>
    <row r="54" spans="2:6" x14ac:dyDescent="0.25">
      <c r="B54" s="147"/>
      <c r="C54" s="148"/>
      <c r="D54" s="148"/>
      <c r="E54" s="149"/>
      <c r="F54" s="150"/>
    </row>
    <row r="55" spans="2:6" x14ac:dyDescent="0.25">
      <c r="B55" s="147"/>
      <c r="C55" s="148"/>
      <c r="D55" s="148"/>
      <c r="E55" s="149"/>
      <c r="F55" s="150"/>
    </row>
    <row r="56" spans="2:6" x14ac:dyDescent="0.25">
      <c r="B56" s="147"/>
      <c r="C56" s="148"/>
      <c r="D56" s="148"/>
      <c r="E56" s="149"/>
      <c r="F56" s="150"/>
    </row>
    <row r="57" spans="2:6" x14ac:dyDescent="0.25">
      <c r="B57" s="147"/>
      <c r="C57" s="148"/>
      <c r="D57" s="148"/>
      <c r="E57" s="149"/>
      <c r="F57" s="150"/>
    </row>
    <row r="58" spans="2:6" x14ac:dyDescent="0.25">
      <c r="B58" s="147"/>
      <c r="C58" s="148"/>
      <c r="D58" s="148"/>
      <c r="E58" s="149"/>
      <c r="F58" s="150"/>
    </row>
    <row r="59" spans="2:6" x14ac:dyDescent="0.25">
      <c r="B59" s="147"/>
      <c r="C59" s="148"/>
      <c r="D59" s="148"/>
      <c r="E59" s="149"/>
      <c r="F59" s="150"/>
    </row>
    <row r="60" spans="2:6" x14ac:dyDescent="0.25">
      <c r="B60" s="147"/>
      <c r="C60" s="148"/>
      <c r="D60" s="148"/>
      <c r="E60" s="149"/>
      <c r="F60" s="150"/>
    </row>
    <row r="61" spans="2:6" x14ac:dyDescent="0.25">
      <c r="B61" s="147"/>
      <c r="C61" s="148"/>
      <c r="D61" s="148"/>
      <c r="E61" s="149"/>
      <c r="F61" s="150"/>
    </row>
    <row r="62" spans="2:6" x14ac:dyDescent="0.25">
      <c r="B62" s="147"/>
      <c r="C62" s="148"/>
      <c r="D62" s="148"/>
      <c r="E62" s="149"/>
      <c r="F62" s="150"/>
    </row>
    <row r="63" spans="2:6" x14ac:dyDescent="0.25">
      <c r="B63" s="147"/>
      <c r="C63" s="148"/>
      <c r="D63" s="148"/>
      <c r="E63" s="149"/>
      <c r="F63" s="150"/>
    </row>
    <row r="64" spans="2:6" x14ac:dyDescent="0.25">
      <c r="B64" s="147"/>
      <c r="C64" s="148"/>
      <c r="D64" s="148"/>
      <c r="E64" s="149"/>
      <c r="F64" s="150"/>
    </row>
    <row r="65" spans="2:6" x14ac:dyDescent="0.25">
      <c r="B65" s="147"/>
      <c r="C65" s="148"/>
      <c r="D65" s="148"/>
      <c r="E65" s="149"/>
      <c r="F65" s="150"/>
    </row>
    <row r="66" spans="2:6" x14ac:dyDescent="0.25">
      <c r="B66" s="147"/>
      <c r="C66" s="148"/>
      <c r="D66" s="148"/>
      <c r="E66" s="149"/>
      <c r="F66" s="150"/>
    </row>
    <row r="67" spans="2:6" x14ac:dyDescent="0.25">
      <c r="B67" s="147"/>
      <c r="C67" s="148"/>
      <c r="D67" s="148"/>
      <c r="E67" s="149"/>
      <c r="F67" s="150"/>
    </row>
    <row r="68" spans="2:6" x14ac:dyDescent="0.25">
      <c r="B68" s="147"/>
      <c r="C68" s="148"/>
      <c r="D68" s="148"/>
      <c r="E68" s="149"/>
      <c r="F68" s="150"/>
    </row>
    <row r="69" spans="2:6" x14ac:dyDescent="0.25">
      <c r="B69" s="147"/>
      <c r="C69" s="148"/>
      <c r="D69" s="148"/>
      <c r="E69" s="149"/>
      <c r="F69" s="150"/>
    </row>
    <row r="70" spans="2:6" x14ac:dyDescent="0.25">
      <c r="B70" s="147"/>
      <c r="C70" s="148"/>
      <c r="D70" s="148"/>
      <c r="E70" s="149"/>
      <c r="F70" s="150"/>
    </row>
    <row r="71" spans="2:6" x14ac:dyDescent="0.25">
      <c r="B71" s="147"/>
      <c r="C71" s="148"/>
      <c r="D71" s="148"/>
      <c r="E71" s="149"/>
      <c r="F71" s="150"/>
    </row>
    <row r="72" spans="2:6" x14ac:dyDescent="0.25">
      <c r="B72" s="147"/>
      <c r="C72" s="148"/>
      <c r="D72" s="148"/>
      <c r="E72" s="149"/>
      <c r="F72" s="150"/>
    </row>
    <row r="73" spans="2:6" x14ac:dyDescent="0.25">
      <c r="B73" s="147"/>
      <c r="C73" s="148"/>
      <c r="D73" s="148"/>
      <c r="E73" s="149"/>
      <c r="F73" s="150"/>
    </row>
    <row r="74" spans="2:6" x14ac:dyDescent="0.25">
      <c r="B74" s="147"/>
      <c r="C74" s="148"/>
      <c r="D74" s="148"/>
      <c r="E74" s="149"/>
      <c r="F74" s="150"/>
    </row>
    <row r="75" spans="2:6" x14ac:dyDescent="0.25">
      <c r="B75" s="147"/>
      <c r="C75" s="148"/>
      <c r="D75" s="148"/>
      <c r="E75" s="149"/>
      <c r="F75" s="150"/>
    </row>
    <row r="76" spans="2:6" x14ac:dyDescent="0.25">
      <c r="B76" s="147"/>
      <c r="C76" s="148"/>
      <c r="D76" s="148"/>
      <c r="E76" s="149"/>
      <c r="F76" s="150"/>
    </row>
    <row r="77" spans="2:6" x14ac:dyDescent="0.25">
      <c r="B77" s="147"/>
      <c r="C77" s="148"/>
      <c r="D77" s="148"/>
      <c r="E77" s="149"/>
      <c r="F77" s="150"/>
    </row>
    <row r="78" spans="2:6" x14ac:dyDescent="0.25">
      <c r="B78" s="147"/>
      <c r="C78" s="148"/>
      <c r="D78" s="148"/>
      <c r="E78" s="149"/>
      <c r="F78" s="150"/>
    </row>
    <row r="79" spans="2:6" x14ac:dyDescent="0.25">
      <c r="B79" s="147"/>
      <c r="C79" s="148"/>
      <c r="D79" s="148"/>
      <c r="E79" s="149"/>
      <c r="F79" s="150"/>
    </row>
    <row r="80" spans="2:6" x14ac:dyDescent="0.25">
      <c r="B80" s="147"/>
      <c r="C80" s="148"/>
      <c r="D80" s="148"/>
      <c r="E80" s="149"/>
      <c r="F80" s="150"/>
    </row>
    <row r="81" spans="2:6" x14ac:dyDescent="0.25">
      <c r="B81" s="147"/>
      <c r="C81" s="148"/>
      <c r="D81" s="148"/>
      <c r="E81" s="149"/>
      <c r="F81" s="150"/>
    </row>
    <row r="82" spans="2:6" x14ac:dyDescent="0.25">
      <c r="B82" s="147"/>
      <c r="C82" s="148"/>
      <c r="D82" s="148"/>
      <c r="E82" s="149"/>
      <c r="F82" s="150"/>
    </row>
    <row r="83" spans="2:6" x14ac:dyDescent="0.25">
      <c r="B83" s="147"/>
      <c r="C83" s="148"/>
      <c r="D83" s="148"/>
      <c r="E83" s="149"/>
      <c r="F83" s="150"/>
    </row>
    <row r="84" spans="2:6" x14ac:dyDescent="0.25">
      <c r="B84" s="147"/>
      <c r="C84" s="148"/>
      <c r="D84" s="148"/>
      <c r="E84" s="149"/>
      <c r="F84" s="150"/>
    </row>
    <row r="85" spans="2:6" x14ac:dyDescent="0.25">
      <c r="B85" s="147"/>
      <c r="C85" s="148"/>
      <c r="D85" s="148"/>
      <c r="E85" s="149"/>
      <c r="F85" s="150"/>
    </row>
    <row r="86" spans="2:6" x14ac:dyDescent="0.25">
      <c r="B86" s="147"/>
      <c r="C86" s="148"/>
      <c r="D86" s="148"/>
      <c r="E86" s="149"/>
      <c r="F86" s="150"/>
    </row>
    <row r="87" spans="2:6" x14ac:dyDescent="0.25">
      <c r="B87" s="147"/>
      <c r="C87" s="148"/>
      <c r="D87" s="148"/>
      <c r="E87" s="149"/>
      <c r="F87" s="150"/>
    </row>
    <row r="88" spans="2:6" x14ac:dyDescent="0.25">
      <c r="B88" s="147"/>
      <c r="C88" s="148"/>
      <c r="D88" s="148"/>
      <c r="E88" s="149"/>
      <c r="F88" s="150"/>
    </row>
    <row r="89" spans="2:6" x14ac:dyDescent="0.25">
      <c r="B89" s="147"/>
      <c r="C89" s="148"/>
      <c r="D89" s="148"/>
      <c r="E89" s="149"/>
      <c r="F89" s="150"/>
    </row>
    <row r="90" spans="2:6" x14ac:dyDescent="0.25">
      <c r="B90" s="147"/>
      <c r="C90" s="148"/>
      <c r="D90" s="148"/>
      <c r="E90" s="149"/>
      <c r="F90" s="150"/>
    </row>
    <row r="91" spans="2:6" x14ac:dyDescent="0.25">
      <c r="B91" s="147"/>
      <c r="C91" s="148"/>
      <c r="D91" s="148"/>
      <c r="E91" s="149"/>
      <c r="F91" s="150"/>
    </row>
    <row r="92" spans="2:6" x14ac:dyDescent="0.25">
      <c r="B92" s="147"/>
      <c r="C92" s="148"/>
      <c r="D92" s="148"/>
      <c r="E92" s="149"/>
      <c r="F92" s="150"/>
    </row>
    <row r="93" spans="2:6" x14ac:dyDescent="0.25">
      <c r="B93" s="147"/>
      <c r="C93" s="148"/>
      <c r="D93" s="148"/>
      <c r="E93" s="149"/>
      <c r="F93" s="150"/>
    </row>
    <row r="94" spans="2:6" x14ac:dyDescent="0.25">
      <c r="B94" s="147"/>
      <c r="C94" s="148"/>
      <c r="D94" s="148"/>
      <c r="E94" s="149"/>
      <c r="F94" s="150"/>
    </row>
    <row r="95" spans="2:6" x14ac:dyDescent="0.25">
      <c r="B95" s="147"/>
      <c r="C95" s="148"/>
      <c r="D95" s="148"/>
      <c r="E95" s="149"/>
      <c r="F95" s="150"/>
    </row>
    <row r="96" spans="2:6" x14ac:dyDescent="0.25">
      <c r="B96" s="147"/>
      <c r="C96" s="148"/>
      <c r="D96" s="148"/>
      <c r="E96" s="149"/>
      <c r="F96" s="150"/>
    </row>
    <row r="97" spans="2:6" x14ac:dyDescent="0.25">
      <c r="B97" s="147"/>
      <c r="C97" s="148"/>
      <c r="D97" s="148"/>
      <c r="E97" s="149"/>
      <c r="F97" s="150"/>
    </row>
    <row r="98" spans="2:6" x14ac:dyDescent="0.25">
      <c r="B98" s="147"/>
      <c r="C98" s="148"/>
      <c r="D98" s="148"/>
      <c r="E98" s="149"/>
      <c r="F98" s="150"/>
    </row>
    <row r="99" spans="2:6" x14ac:dyDescent="0.25">
      <c r="B99" s="147"/>
      <c r="C99" s="148"/>
      <c r="D99" s="148"/>
      <c r="E99" s="149"/>
      <c r="F99" s="150"/>
    </row>
    <row r="100" spans="2:6" x14ac:dyDescent="0.25">
      <c r="B100" s="147"/>
      <c r="C100" s="148"/>
      <c r="D100" s="148"/>
      <c r="E100" s="149"/>
      <c r="F100" s="150"/>
    </row>
    <row r="101" spans="2:6" x14ac:dyDescent="0.25">
      <c r="B101" s="147"/>
      <c r="C101" s="148"/>
      <c r="D101" s="148"/>
      <c r="E101" s="149"/>
      <c r="F101" s="150"/>
    </row>
    <row r="102" spans="2:6" x14ac:dyDescent="0.25">
      <c r="B102" s="147"/>
      <c r="C102" s="148"/>
      <c r="D102" s="148"/>
      <c r="E102" s="149"/>
      <c r="F102" s="150"/>
    </row>
    <row r="103" spans="2:6" x14ac:dyDescent="0.25">
      <c r="B103" s="147"/>
      <c r="C103" s="148"/>
      <c r="D103" s="148"/>
      <c r="E103" s="149"/>
      <c r="F103" s="150"/>
    </row>
    <row r="104" spans="2:6" x14ac:dyDescent="0.25">
      <c r="B104" s="147"/>
      <c r="C104" s="148"/>
      <c r="D104" s="148"/>
      <c r="E104" s="149"/>
      <c r="F104" s="150"/>
    </row>
    <row r="105" spans="2:6" x14ac:dyDescent="0.25">
      <c r="B105" s="147"/>
      <c r="C105" s="148"/>
      <c r="D105" s="148"/>
      <c r="E105" s="149"/>
      <c r="F105" s="150"/>
    </row>
    <row r="106" spans="2:6" x14ac:dyDescent="0.25">
      <c r="B106" s="147"/>
      <c r="C106" s="148"/>
      <c r="D106" s="148"/>
      <c r="E106" s="149"/>
      <c r="F106" s="150"/>
    </row>
    <row r="107" spans="2:6" x14ac:dyDescent="0.25">
      <c r="B107" s="147"/>
      <c r="C107" s="148"/>
      <c r="D107" s="148"/>
      <c r="E107" s="149"/>
      <c r="F107" s="150"/>
    </row>
    <row r="108" spans="2:6" x14ac:dyDescent="0.25">
      <c r="B108" s="147"/>
      <c r="C108" s="148"/>
      <c r="D108" s="148"/>
      <c r="E108" s="149"/>
      <c r="F108" s="150"/>
    </row>
    <row r="109" spans="2:6" x14ac:dyDescent="0.25">
      <c r="B109" s="147"/>
      <c r="C109" s="148"/>
      <c r="D109" s="148"/>
      <c r="E109" s="149"/>
      <c r="F109" s="150"/>
    </row>
    <row r="110" spans="2:6" x14ac:dyDescent="0.25">
      <c r="B110" s="147"/>
      <c r="C110" s="148"/>
      <c r="D110" s="148"/>
      <c r="E110" s="149"/>
      <c r="F110" s="150"/>
    </row>
    <row r="111" spans="2:6" x14ac:dyDescent="0.25">
      <c r="B111" s="147"/>
      <c r="C111" s="148"/>
      <c r="D111" s="148"/>
      <c r="E111" s="149"/>
      <c r="F111" s="150"/>
    </row>
    <row r="112" spans="2:6" x14ac:dyDescent="0.25">
      <c r="B112" s="147"/>
      <c r="C112" s="148"/>
      <c r="D112" s="148"/>
      <c r="E112" s="149"/>
      <c r="F112" s="150"/>
    </row>
    <row r="113" spans="2:6" x14ac:dyDescent="0.25">
      <c r="B113" s="147"/>
      <c r="C113" s="148"/>
      <c r="D113" s="148"/>
      <c r="E113" s="149"/>
      <c r="F113" s="150"/>
    </row>
    <row r="114" spans="2:6" x14ac:dyDescent="0.25">
      <c r="B114" s="147"/>
      <c r="C114" s="148"/>
      <c r="D114" s="148"/>
      <c r="E114" s="149"/>
      <c r="F114" s="150"/>
    </row>
    <row r="115" spans="2:6" x14ac:dyDescent="0.25">
      <c r="B115" s="147"/>
      <c r="C115" s="148"/>
      <c r="D115" s="148"/>
      <c r="E115" s="149"/>
      <c r="F115" s="150"/>
    </row>
    <row r="116" spans="2:6" x14ac:dyDescent="0.25">
      <c r="B116" s="147"/>
      <c r="C116" s="148"/>
      <c r="D116" s="148"/>
      <c r="E116" s="149"/>
      <c r="F116" s="150"/>
    </row>
    <row r="117" spans="2:6" x14ac:dyDescent="0.25">
      <c r="B117" s="147"/>
      <c r="C117" s="148"/>
      <c r="D117" s="148"/>
      <c r="E117" s="149"/>
      <c r="F117" s="150"/>
    </row>
    <row r="118" spans="2:6" x14ac:dyDescent="0.25">
      <c r="B118" s="147"/>
      <c r="C118" s="148"/>
      <c r="D118" s="148"/>
      <c r="E118" s="149"/>
      <c r="F118" s="150"/>
    </row>
    <row r="119" spans="2:6" x14ac:dyDescent="0.25">
      <c r="B119" s="147"/>
      <c r="C119" s="148"/>
      <c r="D119" s="148"/>
      <c r="E119" s="149"/>
      <c r="F119" s="150"/>
    </row>
    <row r="120" spans="2:6" x14ac:dyDescent="0.25">
      <c r="B120" s="147"/>
      <c r="C120" s="148"/>
      <c r="D120" s="148"/>
      <c r="E120" s="149"/>
      <c r="F120" s="150"/>
    </row>
    <row r="121" spans="2:6" x14ac:dyDescent="0.25">
      <c r="B121" s="147"/>
      <c r="C121" s="148"/>
      <c r="D121" s="148"/>
      <c r="E121" s="149"/>
      <c r="F121" s="150"/>
    </row>
    <row r="122" spans="2:6" x14ac:dyDescent="0.25">
      <c r="B122" s="147"/>
      <c r="C122" s="148"/>
      <c r="D122" s="148"/>
      <c r="E122" s="149"/>
      <c r="F122" s="150"/>
    </row>
    <row r="123" spans="2:6" x14ac:dyDescent="0.25">
      <c r="B123" s="147"/>
      <c r="C123" s="148"/>
      <c r="D123" s="148"/>
      <c r="E123" s="149"/>
      <c r="F123" s="150"/>
    </row>
    <row r="124" spans="2:6" x14ac:dyDescent="0.25">
      <c r="B124" s="147"/>
      <c r="C124" s="148"/>
      <c r="D124" s="148"/>
      <c r="E124" s="149"/>
      <c r="F124" s="150"/>
    </row>
    <row r="125" spans="2:6" x14ac:dyDescent="0.25">
      <c r="B125" s="147"/>
      <c r="C125" s="148"/>
      <c r="D125" s="148"/>
      <c r="E125" s="149"/>
      <c r="F125" s="150"/>
    </row>
    <row r="126" spans="2:6" x14ac:dyDescent="0.25">
      <c r="B126" s="147"/>
      <c r="C126" s="148"/>
      <c r="D126" s="148"/>
      <c r="E126" s="149"/>
      <c r="F126" s="150"/>
    </row>
    <row r="127" spans="2:6" x14ac:dyDescent="0.25">
      <c r="B127" s="147"/>
      <c r="C127" s="148"/>
      <c r="D127" s="148"/>
      <c r="E127" s="149"/>
      <c r="F127" s="150"/>
    </row>
    <row r="128" spans="2:6" x14ac:dyDescent="0.25">
      <c r="B128" s="147"/>
      <c r="C128" s="148"/>
      <c r="D128" s="148"/>
      <c r="E128" s="149"/>
      <c r="F128" s="150"/>
    </row>
    <row r="129" spans="2:6" x14ac:dyDescent="0.25">
      <c r="B129" s="147"/>
      <c r="C129" s="148"/>
      <c r="D129" s="148"/>
      <c r="E129" s="149"/>
      <c r="F129" s="150"/>
    </row>
    <row r="130" spans="2:6" x14ac:dyDescent="0.25">
      <c r="B130" s="147"/>
      <c r="C130" s="148"/>
      <c r="D130" s="148"/>
      <c r="E130" s="149"/>
      <c r="F130" s="150"/>
    </row>
    <row r="131" spans="2:6" x14ac:dyDescent="0.25">
      <c r="B131" s="147"/>
      <c r="C131" s="148"/>
      <c r="D131" s="148"/>
      <c r="E131" s="149"/>
      <c r="F131" s="150"/>
    </row>
    <row r="132" spans="2:6" x14ac:dyDescent="0.25">
      <c r="B132" s="147"/>
      <c r="C132" s="148"/>
      <c r="D132" s="148"/>
      <c r="E132" s="149"/>
      <c r="F132" s="150"/>
    </row>
    <row r="133" spans="2:6" x14ac:dyDescent="0.25">
      <c r="B133" s="147"/>
      <c r="C133" s="148"/>
      <c r="D133" s="148"/>
      <c r="E133" s="149"/>
      <c r="F133" s="150"/>
    </row>
    <row r="134" spans="2:6" x14ac:dyDescent="0.25">
      <c r="B134" s="147"/>
      <c r="C134" s="148"/>
      <c r="D134" s="148"/>
      <c r="E134" s="149"/>
      <c r="F134" s="150"/>
    </row>
    <row r="135" spans="2:6" x14ac:dyDescent="0.25">
      <c r="B135" s="147"/>
      <c r="C135" s="148"/>
      <c r="D135" s="148"/>
      <c r="E135" s="149"/>
      <c r="F135" s="150"/>
    </row>
    <row r="136" spans="2:6" x14ac:dyDescent="0.25">
      <c r="B136" s="147"/>
      <c r="C136" s="148"/>
      <c r="D136" s="148"/>
      <c r="E136" s="149"/>
      <c r="F136" s="150"/>
    </row>
    <row r="137" spans="2:6" x14ac:dyDescent="0.25">
      <c r="B137" s="147"/>
      <c r="C137" s="148"/>
      <c r="D137" s="148"/>
      <c r="E137" s="149"/>
      <c r="F137" s="150"/>
    </row>
    <row r="138" spans="2:6" x14ac:dyDescent="0.25">
      <c r="B138" s="147"/>
      <c r="C138" s="148"/>
      <c r="D138" s="148"/>
      <c r="E138" s="149"/>
      <c r="F138" s="150"/>
    </row>
    <row r="139" spans="2:6" x14ac:dyDescent="0.25">
      <c r="B139" s="147"/>
      <c r="C139" s="148"/>
      <c r="D139" s="148"/>
      <c r="E139" s="149"/>
      <c r="F139" s="150"/>
    </row>
    <row r="140" spans="2:6" x14ac:dyDescent="0.25">
      <c r="B140" s="147"/>
      <c r="C140" s="148"/>
      <c r="D140" s="148"/>
      <c r="E140" s="149"/>
      <c r="F140" s="150"/>
    </row>
    <row r="141" spans="2:6" x14ac:dyDescent="0.25">
      <c r="B141" s="147"/>
      <c r="C141" s="148"/>
      <c r="D141" s="148"/>
      <c r="E141" s="149"/>
      <c r="F141" s="150"/>
    </row>
    <row r="142" spans="2:6" x14ac:dyDescent="0.25">
      <c r="B142" s="147"/>
      <c r="C142" s="148"/>
      <c r="D142" s="148"/>
      <c r="E142" s="149"/>
      <c r="F142" s="150"/>
    </row>
    <row r="143" spans="2:6" x14ac:dyDescent="0.25">
      <c r="B143" s="147"/>
      <c r="C143" s="148"/>
      <c r="D143" s="148"/>
      <c r="E143" s="149"/>
      <c r="F143" s="150"/>
    </row>
    <row r="144" spans="2:6" x14ac:dyDescent="0.25">
      <c r="B144" s="147"/>
      <c r="C144" s="148"/>
      <c r="D144" s="148"/>
      <c r="E144" s="149"/>
      <c r="F144" s="150"/>
    </row>
    <row r="145" spans="2:6" x14ac:dyDescent="0.25">
      <c r="B145" s="147"/>
      <c r="C145" s="148"/>
      <c r="D145" s="148"/>
      <c r="E145" s="149"/>
      <c r="F145" s="150"/>
    </row>
    <row r="146" spans="2:6" x14ac:dyDescent="0.25">
      <c r="B146" s="147"/>
      <c r="C146" s="148"/>
      <c r="D146" s="148"/>
      <c r="E146" s="149"/>
      <c r="F146" s="150"/>
    </row>
    <row r="147" spans="2:6" x14ac:dyDescent="0.25">
      <c r="B147" s="147"/>
      <c r="C147" s="148"/>
      <c r="D147" s="148"/>
      <c r="E147" s="149"/>
      <c r="F147" s="150"/>
    </row>
    <row r="148" spans="2:6" x14ac:dyDescent="0.25">
      <c r="B148" s="147"/>
      <c r="C148" s="148"/>
      <c r="D148" s="148"/>
      <c r="E148" s="149"/>
      <c r="F148" s="150"/>
    </row>
    <row r="149" spans="2:6" x14ac:dyDescent="0.25">
      <c r="B149" s="147"/>
      <c r="C149" s="148"/>
      <c r="D149" s="148"/>
      <c r="E149" s="149"/>
      <c r="F149" s="150"/>
    </row>
    <row r="150" spans="2:6" x14ac:dyDescent="0.25">
      <c r="B150" s="147"/>
      <c r="C150" s="148"/>
      <c r="D150" s="148"/>
      <c r="E150" s="149"/>
      <c r="F150" s="150"/>
    </row>
    <row r="151" spans="2:6" x14ac:dyDescent="0.25">
      <c r="B151" s="147"/>
      <c r="C151" s="148"/>
      <c r="D151" s="148"/>
      <c r="E151" s="149"/>
      <c r="F151" s="150"/>
    </row>
    <row r="152" spans="2:6" x14ac:dyDescent="0.25">
      <c r="B152" s="147"/>
      <c r="C152" s="148"/>
      <c r="D152" s="148"/>
      <c r="E152" s="149"/>
      <c r="F152" s="150"/>
    </row>
    <row r="153" spans="2:6" x14ac:dyDescent="0.25">
      <c r="B153" s="147"/>
      <c r="C153" s="148"/>
      <c r="D153" s="148"/>
      <c r="E153" s="149"/>
      <c r="F153" s="150"/>
    </row>
    <row r="154" spans="2:6" x14ac:dyDescent="0.25">
      <c r="B154" s="147"/>
      <c r="C154" s="148"/>
      <c r="D154" s="148"/>
      <c r="E154" s="149"/>
      <c r="F154" s="150"/>
    </row>
    <row r="155" spans="2:6" x14ac:dyDescent="0.25">
      <c r="B155" s="147"/>
      <c r="C155" s="148"/>
      <c r="D155" s="148"/>
      <c r="E155" s="149"/>
      <c r="F155" s="150"/>
    </row>
    <row r="156" spans="2:6" x14ac:dyDescent="0.25">
      <c r="B156" s="147"/>
      <c r="C156" s="148"/>
      <c r="D156" s="148"/>
      <c r="E156" s="149"/>
      <c r="F156" s="150"/>
    </row>
    <row r="157" spans="2:6" x14ac:dyDescent="0.25">
      <c r="B157" s="147"/>
      <c r="C157" s="148"/>
      <c r="D157" s="148"/>
      <c r="E157" s="149"/>
      <c r="F157" s="150"/>
    </row>
    <row r="158" spans="2:6" x14ac:dyDescent="0.25">
      <c r="B158" s="147"/>
      <c r="C158" s="148"/>
      <c r="D158" s="148"/>
      <c r="E158" s="149"/>
      <c r="F158" s="150"/>
    </row>
    <row r="159" spans="2:6" x14ac:dyDescent="0.25">
      <c r="B159" s="147"/>
      <c r="C159" s="148"/>
      <c r="D159" s="148"/>
      <c r="E159" s="149"/>
      <c r="F159" s="150"/>
    </row>
    <row r="160" spans="2:6" x14ac:dyDescent="0.25">
      <c r="B160" s="147"/>
      <c r="C160" s="148"/>
      <c r="D160" s="148"/>
      <c r="E160" s="149"/>
      <c r="F160" s="150"/>
    </row>
    <row r="161" spans="2:6" x14ac:dyDescent="0.25">
      <c r="B161" s="147"/>
      <c r="C161" s="148"/>
      <c r="D161" s="148"/>
      <c r="E161" s="149"/>
      <c r="F161" s="150"/>
    </row>
    <row r="162" spans="2:6" x14ac:dyDescent="0.25">
      <c r="B162" s="147"/>
      <c r="C162" s="148"/>
      <c r="D162" s="148"/>
      <c r="E162" s="149"/>
      <c r="F162" s="150"/>
    </row>
    <row r="163" spans="2:6" x14ac:dyDescent="0.25">
      <c r="B163" s="147"/>
      <c r="C163" s="148"/>
      <c r="D163" s="148"/>
      <c r="E163" s="149"/>
      <c r="F163" s="150"/>
    </row>
    <row r="164" spans="2:6" x14ac:dyDescent="0.25">
      <c r="B164" s="147"/>
      <c r="C164" s="148"/>
      <c r="D164" s="148"/>
      <c r="E164" s="149"/>
      <c r="F164" s="150"/>
    </row>
    <row r="165" spans="2:6" x14ac:dyDescent="0.25">
      <c r="B165" s="147"/>
      <c r="C165" s="148"/>
      <c r="D165" s="148"/>
      <c r="E165" s="149"/>
      <c r="F165" s="150"/>
    </row>
    <row r="166" spans="2:6" x14ac:dyDescent="0.25">
      <c r="B166" s="147"/>
      <c r="C166" s="148"/>
      <c r="D166" s="148"/>
      <c r="E166" s="149"/>
      <c r="F166" s="150"/>
    </row>
    <row r="167" spans="2:6" x14ac:dyDescent="0.25">
      <c r="B167" s="147"/>
      <c r="C167" s="148"/>
      <c r="D167" s="148"/>
      <c r="E167" s="149"/>
      <c r="F167" s="150"/>
    </row>
    <row r="168" spans="2:6" x14ac:dyDescent="0.25">
      <c r="B168" s="147"/>
      <c r="C168" s="148"/>
      <c r="D168" s="148"/>
      <c r="E168" s="149"/>
      <c r="F168" s="150"/>
    </row>
    <row r="169" spans="2:6" x14ac:dyDescent="0.25">
      <c r="B169" s="147"/>
      <c r="C169" s="148"/>
      <c r="D169" s="148"/>
      <c r="E169" s="149"/>
      <c r="F169" s="150"/>
    </row>
    <row r="170" spans="2:6" x14ac:dyDescent="0.25">
      <c r="B170" s="147"/>
      <c r="C170" s="148"/>
      <c r="D170" s="148"/>
      <c r="E170" s="149"/>
      <c r="F170" s="150"/>
    </row>
    <row r="171" spans="2:6" x14ac:dyDescent="0.25">
      <c r="B171" s="147"/>
      <c r="C171" s="148"/>
      <c r="D171" s="148"/>
      <c r="E171" s="149"/>
      <c r="F171" s="150"/>
    </row>
    <row r="172" spans="2:6" x14ac:dyDescent="0.25">
      <c r="B172" s="147"/>
      <c r="C172" s="148"/>
      <c r="D172" s="148"/>
      <c r="E172" s="149"/>
      <c r="F172" s="150"/>
    </row>
    <row r="173" spans="2:6" x14ac:dyDescent="0.25">
      <c r="B173" s="147"/>
      <c r="C173" s="148"/>
      <c r="D173" s="148"/>
      <c r="E173" s="149"/>
      <c r="F173" s="150"/>
    </row>
    <row r="174" spans="2:6" x14ac:dyDescent="0.25">
      <c r="B174" s="147"/>
      <c r="C174" s="148"/>
      <c r="D174" s="148"/>
      <c r="E174" s="149"/>
      <c r="F174" s="150"/>
    </row>
    <row r="175" spans="2:6" x14ac:dyDescent="0.25">
      <c r="B175" s="147"/>
      <c r="C175" s="148"/>
      <c r="D175" s="148"/>
      <c r="E175" s="149"/>
      <c r="F175" s="150"/>
    </row>
    <row r="176" spans="2:6" x14ac:dyDescent="0.25">
      <c r="B176" s="147"/>
      <c r="C176" s="148"/>
      <c r="D176" s="148"/>
      <c r="E176" s="149"/>
      <c r="F176" s="150"/>
    </row>
    <row r="177" spans="2:6" x14ac:dyDescent="0.25">
      <c r="B177" s="147"/>
      <c r="C177" s="148"/>
      <c r="D177" s="148"/>
      <c r="E177" s="149"/>
      <c r="F177" s="150"/>
    </row>
    <row r="178" spans="2:6" x14ac:dyDescent="0.25">
      <c r="B178" s="147"/>
      <c r="C178" s="148"/>
      <c r="D178" s="148"/>
      <c r="E178" s="149"/>
      <c r="F178" s="150"/>
    </row>
    <row r="179" spans="2:6" x14ac:dyDescent="0.25">
      <c r="B179" s="147"/>
      <c r="C179" s="148"/>
      <c r="D179" s="148"/>
      <c r="E179" s="149"/>
      <c r="F179" s="150"/>
    </row>
    <row r="180" spans="2:6" x14ac:dyDescent="0.25">
      <c r="B180" s="147"/>
      <c r="C180" s="148"/>
      <c r="D180" s="148"/>
      <c r="E180" s="149"/>
      <c r="F180" s="150"/>
    </row>
    <row r="181" spans="2:6" x14ac:dyDescent="0.25">
      <c r="B181" s="147"/>
      <c r="C181" s="148"/>
      <c r="D181" s="148"/>
      <c r="E181" s="149"/>
      <c r="F181" s="150"/>
    </row>
    <row r="182" spans="2:6" x14ac:dyDescent="0.25">
      <c r="B182" s="147"/>
      <c r="C182" s="148"/>
      <c r="D182" s="148"/>
      <c r="E182" s="149"/>
      <c r="F182" s="150"/>
    </row>
    <row r="183" spans="2:6" x14ac:dyDescent="0.25">
      <c r="B183" s="147"/>
      <c r="C183" s="148"/>
      <c r="D183" s="148"/>
      <c r="E183" s="149"/>
      <c r="F183" s="150"/>
    </row>
    <row r="184" spans="2:6" x14ac:dyDescent="0.25">
      <c r="B184" s="147"/>
      <c r="C184" s="148"/>
      <c r="D184" s="148"/>
      <c r="E184" s="149"/>
      <c r="F184" s="150"/>
    </row>
    <row r="185" spans="2:6" x14ac:dyDescent="0.25">
      <c r="B185" s="147"/>
      <c r="C185" s="148"/>
      <c r="D185" s="148"/>
      <c r="E185" s="149"/>
      <c r="F185" s="150"/>
    </row>
    <row r="186" spans="2:6" x14ac:dyDescent="0.25">
      <c r="B186" s="147"/>
      <c r="C186" s="148"/>
      <c r="D186" s="148"/>
      <c r="E186" s="149"/>
      <c r="F186" s="150"/>
    </row>
    <row r="187" spans="2:6" x14ac:dyDescent="0.25">
      <c r="B187" s="147"/>
      <c r="C187" s="148"/>
      <c r="D187" s="148"/>
      <c r="E187" s="149"/>
      <c r="F187" s="150"/>
    </row>
    <row r="188" spans="2:6" x14ac:dyDescent="0.25">
      <c r="B188" s="147"/>
      <c r="C188" s="148"/>
      <c r="D188" s="148"/>
      <c r="E188" s="149"/>
      <c r="F188" s="150"/>
    </row>
    <row r="189" spans="2:6" x14ac:dyDescent="0.25">
      <c r="B189" s="147"/>
      <c r="C189" s="148"/>
      <c r="D189" s="148"/>
      <c r="E189" s="149"/>
      <c r="F189" s="150"/>
    </row>
    <row r="190" spans="2:6" x14ac:dyDescent="0.25">
      <c r="B190" s="147"/>
      <c r="C190" s="148"/>
      <c r="D190" s="148"/>
      <c r="E190" s="149"/>
      <c r="F190" s="150"/>
    </row>
    <row r="191" spans="2:6" x14ac:dyDescent="0.25">
      <c r="B191" s="147"/>
      <c r="C191" s="148"/>
      <c r="D191" s="148"/>
      <c r="E191" s="149"/>
      <c r="F191" s="150"/>
    </row>
    <row r="192" spans="2:6" x14ac:dyDescent="0.25">
      <c r="B192" s="147"/>
      <c r="C192" s="148"/>
      <c r="D192" s="148"/>
      <c r="E192" s="149"/>
      <c r="F192" s="150"/>
    </row>
    <row r="193" spans="2:7" x14ac:dyDescent="0.25">
      <c r="B193" s="147"/>
      <c r="C193" s="148"/>
      <c r="D193" s="148"/>
      <c r="E193" s="149"/>
      <c r="F193" s="150"/>
    </row>
    <row r="194" spans="2:7" x14ac:dyDescent="0.25">
      <c r="B194" s="147"/>
      <c r="C194" s="148"/>
      <c r="D194" s="148"/>
      <c r="E194" s="149"/>
      <c r="F194" s="150"/>
    </row>
    <row r="195" spans="2:7" x14ac:dyDescent="0.25">
      <c r="B195" s="147"/>
      <c r="C195" s="148"/>
      <c r="D195" s="148"/>
      <c r="E195" s="149"/>
      <c r="F195" s="150"/>
    </row>
    <row r="196" spans="2:7" x14ac:dyDescent="0.25">
      <c r="B196" s="147"/>
      <c r="C196" s="148"/>
      <c r="D196" s="148"/>
      <c r="E196" s="149"/>
      <c r="F196" s="150"/>
    </row>
    <row r="197" spans="2:7" x14ac:dyDescent="0.25">
      <c r="B197" s="147"/>
      <c r="C197" s="148"/>
      <c r="D197" s="148"/>
      <c r="E197" s="149"/>
      <c r="F197" s="150"/>
    </row>
    <row r="198" spans="2:7" x14ac:dyDescent="0.25">
      <c r="B198" s="147"/>
      <c r="C198" s="148"/>
      <c r="D198" s="148"/>
      <c r="E198" s="149"/>
      <c r="F198" s="150"/>
      <c r="G198" s="114"/>
    </row>
    <row r="199" spans="2:7" x14ac:dyDescent="0.25">
      <c r="B199" s="147"/>
      <c r="C199" s="148"/>
      <c r="D199" s="148"/>
      <c r="E199" s="149"/>
      <c r="F199" s="150"/>
    </row>
    <row r="200" spans="2:7" x14ac:dyDescent="0.25">
      <c r="B200" s="147"/>
      <c r="C200" s="148"/>
      <c r="D200" s="148"/>
      <c r="E200" s="149"/>
      <c r="F200" s="150"/>
    </row>
    <row r="201" spans="2:7" x14ac:dyDescent="0.25">
      <c r="B201" s="147"/>
      <c r="C201" s="148"/>
      <c r="D201" s="148"/>
      <c r="E201" s="149"/>
      <c r="F201" s="150"/>
    </row>
    <row r="202" spans="2:7" x14ac:dyDescent="0.25">
      <c r="B202" s="147"/>
      <c r="C202" s="148"/>
      <c r="D202" s="148"/>
      <c r="E202" s="149"/>
      <c r="F202" s="150"/>
    </row>
    <row r="203" spans="2:7" x14ac:dyDescent="0.25">
      <c r="B203" s="147"/>
      <c r="C203" s="148"/>
      <c r="D203" s="148"/>
      <c r="E203" s="149"/>
      <c r="F203" s="150"/>
    </row>
    <row r="204" spans="2:7" x14ac:dyDescent="0.25">
      <c r="B204" s="147"/>
      <c r="C204" s="148"/>
      <c r="D204" s="148"/>
      <c r="E204" s="149"/>
      <c r="F204" s="150"/>
    </row>
    <row r="205" spans="2:7" x14ac:dyDescent="0.25">
      <c r="B205" s="147"/>
      <c r="C205" s="148"/>
      <c r="D205" s="148"/>
      <c r="E205" s="149"/>
      <c r="F205" s="150"/>
    </row>
    <row r="206" spans="2:7" x14ac:dyDescent="0.25">
      <c r="B206" s="147"/>
      <c r="C206" s="148"/>
      <c r="D206" s="148"/>
      <c r="E206" s="149"/>
      <c r="F206" s="150"/>
    </row>
    <row r="207" spans="2:7" x14ac:dyDescent="0.25">
      <c r="B207" s="147"/>
      <c r="C207" s="148"/>
      <c r="D207" s="148"/>
      <c r="E207" s="149"/>
      <c r="F207" s="150"/>
    </row>
    <row r="208" spans="2:7" x14ac:dyDescent="0.25">
      <c r="B208" s="147"/>
      <c r="C208" s="148"/>
      <c r="D208" s="148"/>
      <c r="E208" s="149"/>
      <c r="F208" s="150"/>
    </row>
    <row r="209" spans="2:6" x14ac:dyDescent="0.25">
      <c r="B209" s="147"/>
      <c r="C209" s="148"/>
      <c r="D209" s="148"/>
      <c r="E209" s="149"/>
      <c r="F209" s="150"/>
    </row>
    <row r="210" spans="2:6" x14ac:dyDescent="0.25">
      <c r="B210" s="147"/>
      <c r="C210" s="148"/>
      <c r="D210" s="148"/>
      <c r="E210" s="149"/>
      <c r="F210" s="150"/>
    </row>
    <row r="211" spans="2:6" x14ac:dyDescent="0.25">
      <c r="B211" s="147"/>
      <c r="C211" s="148"/>
      <c r="D211" s="148"/>
      <c r="E211" s="149"/>
      <c r="F211" s="150"/>
    </row>
    <row r="212" spans="2:6" x14ac:dyDescent="0.25">
      <c r="B212" s="147"/>
      <c r="C212" s="148"/>
      <c r="D212" s="148"/>
      <c r="E212" s="149"/>
      <c r="F212" s="150"/>
    </row>
    <row r="213" spans="2:6" x14ac:dyDescent="0.25">
      <c r="B213" s="147"/>
      <c r="C213" s="148"/>
      <c r="D213" s="148"/>
      <c r="E213" s="149"/>
      <c r="F213" s="150"/>
    </row>
    <row r="214" spans="2:6" x14ac:dyDescent="0.25">
      <c r="B214" s="147"/>
      <c r="C214" s="148"/>
      <c r="D214" s="148"/>
      <c r="E214" s="149"/>
      <c r="F214" s="150"/>
    </row>
    <row r="215" spans="2:6" x14ac:dyDescent="0.25">
      <c r="B215" s="147"/>
      <c r="C215" s="148"/>
      <c r="D215" s="148"/>
      <c r="E215" s="149"/>
      <c r="F215" s="150"/>
    </row>
    <row r="216" spans="2:6" x14ac:dyDescent="0.25">
      <c r="B216" s="147"/>
      <c r="C216" s="148"/>
      <c r="D216" s="148"/>
      <c r="E216" s="149"/>
      <c r="F216" s="150"/>
    </row>
    <row r="217" spans="2:6" x14ac:dyDescent="0.25">
      <c r="B217" s="147"/>
      <c r="C217" s="148"/>
      <c r="D217" s="148"/>
      <c r="E217" s="149"/>
      <c r="F217" s="150"/>
    </row>
    <row r="218" spans="2:6" x14ac:dyDescent="0.25">
      <c r="B218" s="147"/>
      <c r="C218" s="148"/>
      <c r="D218" s="148"/>
      <c r="E218" s="149"/>
      <c r="F218" s="150"/>
    </row>
    <row r="219" spans="2:6" x14ac:dyDescent="0.25">
      <c r="B219" s="147"/>
      <c r="C219" s="148"/>
      <c r="D219" s="148"/>
      <c r="E219" s="149"/>
      <c r="F219" s="150"/>
    </row>
    <row r="220" spans="2:6" x14ac:dyDescent="0.25">
      <c r="B220" s="147"/>
      <c r="C220" s="148"/>
      <c r="D220" s="148"/>
      <c r="E220" s="149"/>
      <c r="F220" s="150"/>
    </row>
    <row r="221" spans="2:6" x14ac:dyDescent="0.25">
      <c r="B221" s="147"/>
      <c r="C221" s="148"/>
      <c r="D221" s="148"/>
      <c r="E221" s="149"/>
      <c r="F221" s="150"/>
    </row>
    <row r="222" spans="2:6" x14ac:dyDescent="0.25">
      <c r="B222" s="147"/>
      <c r="C222" s="148"/>
      <c r="D222" s="148"/>
      <c r="E222" s="149"/>
      <c r="F222" s="150"/>
    </row>
    <row r="223" spans="2:6" x14ac:dyDescent="0.25">
      <c r="B223" s="147"/>
      <c r="C223" s="148"/>
      <c r="D223" s="148"/>
      <c r="E223" s="149"/>
      <c r="F223" s="150"/>
    </row>
    <row r="224" spans="2:6" x14ac:dyDescent="0.25">
      <c r="B224" s="147"/>
      <c r="C224" s="148"/>
      <c r="D224" s="148"/>
      <c r="E224" s="149"/>
      <c r="F224" s="150"/>
    </row>
    <row r="225" spans="2:6" x14ac:dyDescent="0.25">
      <c r="B225" s="147"/>
      <c r="C225" s="148"/>
      <c r="D225" s="148"/>
      <c r="E225" s="149"/>
      <c r="F225" s="150"/>
    </row>
    <row r="226" spans="2:6" x14ac:dyDescent="0.25">
      <c r="B226" s="147"/>
      <c r="C226" s="148"/>
      <c r="D226" s="148"/>
      <c r="E226" s="149"/>
      <c r="F226" s="150"/>
    </row>
    <row r="227" spans="2:6" x14ac:dyDescent="0.25">
      <c r="B227" s="147"/>
      <c r="C227" s="148"/>
      <c r="D227" s="148"/>
      <c r="E227" s="149"/>
      <c r="F227" s="150"/>
    </row>
    <row r="228" spans="2:6" x14ac:dyDescent="0.25">
      <c r="B228" s="147"/>
      <c r="C228" s="148"/>
      <c r="D228" s="148"/>
      <c r="E228" s="149"/>
      <c r="F228" s="150"/>
    </row>
    <row r="229" spans="2:6" x14ac:dyDescent="0.25">
      <c r="B229" s="147"/>
      <c r="C229" s="148"/>
      <c r="D229" s="148"/>
      <c r="E229" s="149"/>
      <c r="F229" s="150"/>
    </row>
    <row r="230" spans="2:6" x14ac:dyDescent="0.25">
      <c r="B230" s="147"/>
      <c r="C230" s="148"/>
      <c r="D230" s="148"/>
      <c r="E230" s="149"/>
      <c r="F230" s="150"/>
    </row>
    <row r="231" spans="2:6" x14ac:dyDescent="0.25">
      <c r="B231" s="147"/>
      <c r="C231" s="148"/>
      <c r="D231" s="148"/>
      <c r="E231" s="149"/>
      <c r="F231" s="151"/>
    </row>
    <row r="232" spans="2:6" x14ac:dyDescent="0.25">
      <c r="B232" s="147"/>
      <c r="C232" s="148"/>
      <c r="D232" s="148"/>
      <c r="E232" s="149"/>
      <c r="F232" s="150"/>
    </row>
    <row r="233" spans="2:6" x14ac:dyDescent="0.25">
      <c r="B233" s="147"/>
      <c r="C233" s="148"/>
      <c r="D233" s="148"/>
      <c r="E233" s="149"/>
      <c r="F233" s="150"/>
    </row>
    <row r="234" spans="2:6" x14ac:dyDescent="0.25">
      <c r="B234" s="147"/>
      <c r="C234" s="148"/>
      <c r="D234" s="148"/>
      <c r="E234" s="149"/>
      <c r="F234" s="150"/>
    </row>
    <row r="235" spans="2:6" x14ac:dyDescent="0.25">
      <c r="B235" s="147"/>
      <c r="C235" s="148"/>
      <c r="D235" s="148"/>
      <c r="E235" s="149"/>
      <c r="F235" s="150"/>
    </row>
    <row r="236" spans="2:6" x14ac:dyDescent="0.25">
      <c r="B236" s="147"/>
      <c r="C236" s="148"/>
      <c r="D236" s="148"/>
      <c r="E236" s="149"/>
      <c r="F236" s="150"/>
    </row>
    <row r="237" spans="2:6" x14ac:dyDescent="0.25">
      <c r="B237" s="147"/>
      <c r="C237" s="148"/>
      <c r="D237" s="148"/>
      <c r="E237" s="149"/>
      <c r="F237" s="150"/>
    </row>
    <row r="238" spans="2:6" x14ac:dyDescent="0.25">
      <c r="B238" s="147"/>
      <c r="C238" s="148"/>
      <c r="D238" s="148"/>
      <c r="E238" s="149"/>
      <c r="F238" s="150"/>
    </row>
    <row r="239" spans="2:6" x14ac:dyDescent="0.25">
      <c r="B239" s="147"/>
      <c r="C239" s="148"/>
      <c r="D239" s="148"/>
      <c r="E239" s="149"/>
      <c r="F239" s="150"/>
    </row>
    <row r="240" spans="2:6" x14ac:dyDescent="0.25">
      <c r="B240" s="147"/>
      <c r="C240" s="148"/>
      <c r="D240" s="148"/>
      <c r="E240" s="149"/>
      <c r="F240" s="150"/>
    </row>
    <row r="241" spans="2:6" x14ac:dyDescent="0.25">
      <c r="B241" s="147"/>
      <c r="C241" s="148"/>
      <c r="D241" s="148"/>
      <c r="E241" s="149"/>
      <c r="F241" s="150"/>
    </row>
    <row r="242" spans="2:6" x14ac:dyDescent="0.25">
      <c r="B242" s="147"/>
      <c r="C242" s="148"/>
      <c r="D242" s="148"/>
      <c r="E242" s="149"/>
      <c r="F242" s="150"/>
    </row>
    <row r="243" spans="2:6" x14ac:dyDescent="0.25">
      <c r="B243" s="147"/>
      <c r="C243" s="148"/>
      <c r="D243" s="148"/>
      <c r="E243" s="149"/>
      <c r="F243" s="150"/>
    </row>
    <row r="244" spans="2:6" x14ac:dyDescent="0.25">
      <c r="B244" s="147"/>
      <c r="C244" s="148"/>
      <c r="D244" s="148"/>
      <c r="E244" s="149"/>
      <c r="F244" s="150"/>
    </row>
    <row r="245" spans="2:6" x14ac:dyDescent="0.25">
      <c r="B245" s="147"/>
      <c r="C245" s="148"/>
      <c r="D245" s="148"/>
      <c r="E245" s="149"/>
      <c r="F245" s="150"/>
    </row>
    <row r="246" spans="2:6" x14ac:dyDescent="0.25">
      <c r="B246" s="147"/>
      <c r="C246" s="148"/>
      <c r="D246" s="148"/>
      <c r="E246" s="149"/>
      <c r="F246" s="150"/>
    </row>
    <row r="247" spans="2:6" x14ac:dyDescent="0.25">
      <c r="B247" s="147"/>
      <c r="C247" s="148"/>
      <c r="D247" s="148"/>
      <c r="E247" s="149"/>
      <c r="F247" s="150"/>
    </row>
    <row r="248" spans="2:6" x14ac:dyDescent="0.25">
      <c r="B248" s="147"/>
      <c r="C248" s="148"/>
      <c r="D248" s="148"/>
      <c r="E248" s="149"/>
      <c r="F248" s="150"/>
    </row>
    <row r="249" spans="2:6" x14ac:dyDescent="0.25">
      <c r="B249" s="147"/>
      <c r="C249" s="148"/>
      <c r="D249" s="148"/>
      <c r="E249" s="149"/>
      <c r="F249" s="150"/>
    </row>
    <row r="250" spans="2:6" x14ac:dyDescent="0.25">
      <c r="B250" s="147"/>
      <c r="C250" s="148"/>
      <c r="D250" s="148"/>
      <c r="E250" s="149"/>
      <c r="F250" s="150"/>
    </row>
    <row r="251" spans="2:6" x14ac:dyDescent="0.25">
      <c r="B251" s="147"/>
      <c r="C251" s="148"/>
      <c r="D251" s="148"/>
      <c r="E251" s="149"/>
      <c r="F251" s="150"/>
    </row>
    <row r="252" spans="2:6" x14ac:dyDescent="0.25">
      <c r="B252" s="147"/>
      <c r="C252" s="148"/>
      <c r="D252" s="148"/>
      <c r="E252" s="149"/>
      <c r="F252" s="150"/>
    </row>
    <row r="253" spans="2:6" x14ac:dyDescent="0.25">
      <c r="B253" s="147"/>
      <c r="C253" s="148"/>
      <c r="D253" s="148"/>
      <c r="E253" s="149"/>
      <c r="F253" s="150"/>
    </row>
    <row r="254" spans="2:6" x14ac:dyDescent="0.25">
      <c r="B254" s="147"/>
      <c r="C254" s="148"/>
      <c r="D254" s="148"/>
      <c r="E254" s="149"/>
      <c r="F254" s="150"/>
    </row>
    <row r="255" spans="2:6" x14ac:dyDescent="0.25">
      <c r="B255" s="147"/>
      <c r="C255" s="148"/>
      <c r="D255" s="148"/>
      <c r="E255" s="149"/>
      <c r="F255" s="150"/>
    </row>
    <row r="256" spans="2:6" x14ac:dyDescent="0.25">
      <c r="B256" s="147"/>
      <c r="C256" s="148"/>
      <c r="D256" s="148"/>
      <c r="E256" s="149"/>
      <c r="F256" s="150"/>
    </row>
    <row r="257" spans="2:6" x14ac:dyDescent="0.25">
      <c r="B257" s="147"/>
      <c r="C257" s="148"/>
      <c r="D257" s="148"/>
      <c r="E257" s="149"/>
      <c r="F257" s="150"/>
    </row>
    <row r="258" spans="2:6" x14ac:dyDescent="0.25">
      <c r="B258" s="147"/>
      <c r="C258" s="148"/>
      <c r="D258" s="148"/>
      <c r="E258" s="149"/>
      <c r="F258" s="150"/>
    </row>
    <row r="259" spans="2:6" x14ac:dyDescent="0.25">
      <c r="B259" s="147"/>
      <c r="C259" s="148"/>
      <c r="D259" s="148"/>
      <c r="E259" s="149"/>
      <c r="F259" s="150"/>
    </row>
    <row r="260" spans="2:6" x14ac:dyDescent="0.25">
      <c r="B260" s="147"/>
      <c r="C260" s="148"/>
      <c r="D260" s="148"/>
      <c r="E260" s="149"/>
      <c r="F260" s="150"/>
    </row>
    <row r="261" spans="2:6" x14ac:dyDescent="0.25">
      <c r="B261" s="147"/>
      <c r="C261" s="148"/>
      <c r="D261" s="148"/>
      <c r="E261" s="149"/>
      <c r="F261" s="150"/>
    </row>
    <row r="262" spans="2:6" x14ac:dyDescent="0.25">
      <c r="B262" s="147"/>
      <c r="C262" s="148"/>
      <c r="D262" s="148"/>
      <c r="E262" s="149"/>
      <c r="F262" s="150"/>
    </row>
    <row r="263" spans="2:6" x14ac:dyDescent="0.25">
      <c r="B263" s="147"/>
      <c r="C263" s="148"/>
      <c r="D263" s="148"/>
      <c r="E263" s="149"/>
      <c r="F263" s="150"/>
    </row>
    <row r="264" spans="2:6" x14ac:dyDescent="0.25">
      <c r="B264" s="147"/>
      <c r="C264" s="148"/>
      <c r="D264" s="148"/>
      <c r="E264" s="149"/>
      <c r="F264" s="150"/>
    </row>
    <row r="265" spans="2:6" x14ac:dyDescent="0.25">
      <c r="B265" s="147"/>
      <c r="C265" s="148"/>
      <c r="D265" s="148"/>
      <c r="E265" s="149"/>
      <c r="F265" s="150"/>
    </row>
    <row r="266" spans="2:6" x14ac:dyDescent="0.25">
      <c r="B266" s="147"/>
      <c r="C266" s="148"/>
      <c r="D266" s="148"/>
      <c r="E266" s="149"/>
      <c r="F266" s="150"/>
    </row>
    <row r="267" spans="2:6" x14ac:dyDescent="0.25">
      <c r="B267" s="147"/>
      <c r="C267" s="148"/>
      <c r="D267" s="148"/>
      <c r="E267" s="149"/>
      <c r="F267" s="150"/>
    </row>
    <row r="268" spans="2:6" x14ac:dyDescent="0.25">
      <c r="B268" s="147"/>
      <c r="C268" s="148"/>
      <c r="D268" s="148"/>
      <c r="E268" s="149"/>
      <c r="F268" s="150"/>
    </row>
    <row r="269" spans="2:6" x14ac:dyDescent="0.25">
      <c r="B269" s="147"/>
      <c r="C269" s="148"/>
      <c r="D269" s="148"/>
      <c r="E269" s="149"/>
      <c r="F269" s="150"/>
    </row>
    <row r="270" spans="2:6" x14ac:dyDescent="0.25">
      <c r="B270" s="147"/>
      <c r="C270" s="148"/>
      <c r="D270" s="148"/>
      <c r="E270" s="149"/>
      <c r="F270" s="150"/>
    </row>
    <row r="271" spans="2:6" x14ac:dyDescent="0.25">
      <c r="B271" s="147"/>
      <c r="C271" s="148"/>
      <c r="D271" s="148"/>
      <c r="E271" s="149"/>
      <c r="F271" s="150"/>
    </row>
    <row r="272" spans="2:6" x14ac:dyDescent="0.25">
      <c r="B272" s="147"/>
      <c r="C272" s="148"/>
      <c r="D272" s="148"/>
      <c r="E272" s="149"/>
      <c r="F272" s="150"/>
    </row>
    <row r="273" spans="2:6" x14ac:dyDescent="0.25">
      <c r="B273" s="147"/>
      <c r="C273" s="148"/>
      <c r="D273" s="148"/>
      <c r="E273" s="149"/>
      <c r="F273" s="150"/>
    </row>
    <row r="274" spans="2:6" x14ac:dyDescent="0.25">
      <c r="B274" s="147"/>
      <c r="C274" s="148"/>
      <c r="D274" s="148"/>
      <c r="E274" s="149"/>
      <c r="F274" s="150"/>
    </row>
    <row r="275" spans="2:6" x14ac:dyDescent="0.25">
      <c r="B275" s="147"/>
      <c r="C275" s="148"/>
      <c r="D275" s="148"/>
      <c r="E275" s="149"/>
      <c r="F275" s="150"/>
    </row>
    <row r="276" spans="2:6" x14ac:dyDescent="0.25">
      <c r="B276" s="147"/>
      <c r="C276" s="148"/>
      <c r="D276" s="148"/>
      <c r="E276" s="149"/>
      <c r="F276" s="150"/>
    </row>
    <row r="277" spans="2:6" x14ac:dyDescent="0.25">
      <c r="B277" s="147"/>
      <c r="C277" s="148"/>
      <c r="D277" s="148"/>
      <c r="E277" s="149"/>
      <c r="F277" s="150"/>
    </row>
    <row r="278" spans="2:6" x14ac:dyDescent="0.25">
      <c r="B278" s="147"/>
      <c r="C278" s="148"/>
      <c r="D278" s="148"/>
      <c r="E278" s="149"/>
      <c r="F278" s="150"/>
    </row>
    <row r="279" spans="2:6" x14ac:dyDescent="0.25">
      <c r="B279" s="147"/>
      <c r="C279" s="148"/>
      <c r="D279" s="148"/>
      <c r="E279" s="149"/>
      <c r="F279" s="150"/>
    </row>
    <row r="280" spans="2:6" x14ac:dyDescent="0.25">
      <c r="B280" s="147"/>
      <c r="C280" s="148"/>
      <c r="D280" s="148"/>
      <c r="E280" s="149"/>
      <c r="F280" s="150"/>
    </row>
    <row r="281" spans="2:6" x14ac:dyDescent="0.25">
      <c r="B281" s="147"/>
      <c r="C281" s="148"/>
      <c r="D281" s="148"/>
      <c r="E281" s="149"/>
      <c r="F281" s="150"/>
    </row>
    <row r="282" spans="2:6" x14ac:dyDescent="0.25">
      <c r="B282" s="147"/>
      <c r="C282" s="148"/>
      <c r="D282" s="148"/>
      <c r="E282" s="149"/>
      <c r="F282" s="150"/>
    </row>
    <row r="283" spans="2:6" x14ac:dyDescent="0.25">
      <c r="B283" s="147"/>
      <c r="C283" s="148"/>
      <c r="D283" s="148"/>
      <c r="E283" s="149"/>
      <c r="F283" s="150"/>
    </row>
    <row r="284" spans="2:6" x14ac:dyDescent="0.25">
      <c r="B284" s="147"/>
      <c r="C284" s="148"/>
      <c r="D284" s="148"/>
      <c r="E284" s="149"/>
      <c r="F284" s="150"/>
    </row>
    <row r="285" spans="2:6" x14ac:dyDescent="0.25">
      <c r="B285" s="147"/>
      <c r="C285" s="148"/>
      <c r="D285" s="148"/>
      <c r="E285" s="149"/>
      <c r="F285" s="150"/>
    </row>
    <row r="286" spans="2:6" x14ac:dyDescent="0.25">
      <c r="B286" s="147"/>
      <c r="C286" s="148"/>
      <c r="D286" s="148"/>
      <c r="E286" s="149"/>
      <c r="F286" s="150"/>
    </row>
    <row r="287" spans="2:6" x14ac:dyDescent="0.25">
      <c r="B287" s="147"/>
      <c r="C287" s="148"/>
      <c r="D287" s="148"/>
      <c r="E287" s="149"/>
      <c r="F287" s="150"/>
    </row>
    <row r="288" spans="2:6" x14ac:dyDescent="0.25">
      <c r="B288" s="147"/>
      <c r="C288" s="148"/>
      <c r="D288" s="148"/>
      <c r="E288" s="149"/>
      <c r="F288" s="150"/>
    </row>
    <row r="289" spans="2:6" x14ac:dyDescent="0.25">
      <c r="B289" s="147"/>
      <c r="C289" s="148"/>
      <c r="D289" s="148"/>
      <c r="E289" s="149"/>
      <c r="F289" s="150"/>
    </row>
    <row r="290" spans="2:6" x14ac:dyDescent="0.25">
      <c r="B290" s="147"/>
      <c r="C290" s="148"/>
      <c r="D290" s="148"/>
      <c r="E290" s="149"/>
      <c r="F290" s="150"/>
    </row>
    <row r="291" spans="2:6" x14ac:dyDescent="0.25">
      <c r="B291" s="147"/>
      <c r="C291" s="148"/>
      <c r="D291" s="148"/>
      <c r="E291" s="149"/>
      <c r="F291" s="150"/>
    </row>
    <row r="292" spans="2:6" x14ac:dyDescent="0.25">
      <c r="B292" s="147"/>
      <c r="C292" s="148"/>
      <c r="D292" s="148"/>
      <c r="E292" s="149"/>
      <c r="F292" s="150"/>
    </row>
    <row r="293" spans="2:6" x14ac:dyDescent="0.25">
      <c r="B293" s="147"/>
      <c r="C293" s="148"/>
      <c r="D293" s="148"/>
      <c r="E293" s="149"/>
      <c r="F293" s="150"/>
    </row>
    <row r="294" spans="2:6" x14ac:dyDescent="0.25">
      <c r="B294" s="147"/>
      <c r="C294" s="148"/>
      <c r="D294" s="148"/>
      <c r="E294" s="149"/>
      <c r="F294" s="150"/>
    </row>
    <row r="295" spans="2:6" x14ac:dyDescent="0.25">
      <c r="B295" s="147"/>
      <c r="C295" s="148"/>
      <c r="D295" s="148"/>
      <c r="E295" s="149"/>
      <c r="F295" s="150"/>
    </row>
    <row r="296" spans="2:6" x14ac:dyDescent="0.25">
      <c r="B296" s="147"/>
      <c r="C296" s="148"/>
      <c r="D296" s="148"/>
      <c r="E296" s="149"/>
      <c r="F296" s="150"/>
    </row>
    <row r="297" spans="2:6" x14ac:dyDescent="0.25">
      <c r="B297" s="147"/>
      <c r="C297" s="148"/>
      <c r="D297" s="148"/>
      <c r="E297" s="149"/>
      <c r="F297" s="150"/>
    </row>
    <row r="298" spans="2:6" x14ac:dyDescent="0.25">
      <c r="B298" s="147"/>
      <c r="C298" s="148"/>
      <c r="D298" s="148"/>
      <c r="E298" s="149"/>
      <c r="F298" s="150"/>
    </row>
    <row r="299" spans="2:6" x14ac:dyDescent="0.25">
      <c r="B299" s="147"/>
      <c r="C299" s="148"/>
      <c r="D299" s="148"/>
      <c r="E299" s="149"/>
      <c r="F299" s="150"/>
    </row>
    <row r="300" spans="2:6" x14ac:dyDescent="0.25">
      <c r="B300" s="147"/>
      <c r="C300" s="148"/>
      <c r="D300" s="148"/>
      <c r="E300" s="149"/>
      <c r="F300" s="150"/>
    </row>
    <row r="301" spans="2:6" x14ac:dyDescent="0.25">
      <c r="B301" s="147"/>
      <c r="C301" s="148"/>
      <c r="D301" s="148"/>
      <c r="E301" s="149"/>
      <c r="F301" s="150"/>
    </row>
    <row r="302" spans="2:6" x14ac:dyDescent="0.25">
      <c r="B302" s="147"/>
      <c r="C302" s="148"/>
      <c r="D302" s="148"/>
      <c r="E302" s="149"/>
      <c r="F302" s="150"/>
    </row>
    <row r="303" spans="2:6" x14ac:dyDescent="0.25">
      <c r="B303" s="147"/>
      <c r="C303" s="148"/>
      <c r="D303" s="148"/>
      <c r="E303" s="149"/>
      <c r="F303" s="150"/>
    </row>
    <row r="304" spans="2:6" x14ac:dyDescent="0.25">
      <c r="B304" s="147"/>
      <c r="C304" s="148"/>
      <c r="D304" s="148"/>
      <c r="E304" s="149"/>
      <c r="F304" s="150"/>
    </row>
    <row r="305" spans="2:6" x14ac:dyDescent="0.25">
      <c r="B305" s="147"/>
      <c r="C305" s="148"/>
      <c r="D305" s="148"/>
      <c r="E305" s="149"/>
      <c r="F305" s="150"/>
    </row>
    <row r="306" spans="2:6" x14ac:dyDescent="0.25">
      <c r="B306" s="147"/>
      <c r="C306" s="148"/>
      <c r="D306" s="148"/>
      <c r="E306" s="149"/>
      <c r="F306" s="150"/>
    </row>
    <row r="307" spans="2:6" x14ac:dyDescent="0.25">
      <c r="B307" s="147"/>
      <c r="C307" s="148"/>
      <c r="D307" s="148"/>
      <c r="E307" s="149"/>
      <c r="F307" s="150"/>
    </row>
    <row r="308" spans="2:6" x14ac:dyDescent="0.25">
      <c r="B308" s="147"/>
      <c r="C308" s="148"/>
      <c r="D308" s="148"/>
      <c r="E308" s="149"/>
      <c r="F308" s="150"/>
    </row>
    <row r="309" spans="2:6" x14ac:dyDescent="0.25">
      <c r="B309" s="147"/>
      <c r="C309" s="148"/>
      <c r="D309" s="148"/>
      <c r="E309" s="149"/>
      <c r="F309" s="150"/>
    </row>
    <row r="310" spans="2:6" x14ac:dyDescent="0.25">
      <c r="B310" s="147"/>
      <c r="C310" s="148"/>
      <c r="D310" s="148"/>
      <c r="E310" s="149"/>
      <c r="F310" s="150"/>
    </row>
    <row r="311" spans="2:6" x14ac:dyDescent="0.25">
      <c r="B311" s="147"/>
      <c r="C311" s="148"/>
      <c r="D311" s="148"/>
      <c r="E311" s="149"/>
      <c r="F311" s="150"/>
    </row>
    <row r="312" spans="2:6" x14ac:dyDescent="0.25">
      <c r="B312" s="147"/>
      <c r="C312" s="148"/>
      <c r="D312" s="148"/>
      <c r="E312" s="149"/>
      <c r="F312" s="150"/>
    </row>
    <row r="313" spans="2:6" x14ac:dyDescent="0.25">
      <c r="B313" s="147"/>
      <c r="C313" s="148"/>
      <c r="D313" s="148"/>
      <c r="E313" s="149"/>
      <c r="F313" s="150"/>
    </row>
    <row r="314" spans="2:6" x14ac:dyDescent="0.25">
      <c r="B314" s="147"/>
      <c r="C314" s="148"/>
      <c r="D314" s="148"/>
      <c r="E314" s="149"/>
      <c r="F314" s="150"/>
    </row>
    <row r="315" spans="2:6" x14ac:dyDescent="0.25">
      <c r="B315" s="147"/>
      <c r="C315" s="148"/>
      <c r="D315" s="148"/>
      <c r="E315" s="149"/>
      <c r="F315" s="150"/>
    </row>
    <row r="316" spans="2:6" x14ac:dyDescent="0.25">
      <c r="B316" s="147"/>
      <c r="C316" s="148"/>
      <c r="D316" s="148"/>
      <c r="E316" s="149"/>
      <c r="F316" s="150"/>
    </row>
    <row r="317" spans="2:6" x14ac:dyDescent="0.25">
      <c r="B317" s="147"/>
      <c r="C317" s="148"/>
      <c r="D317" s="148"/>
      <c r="E317" s="149"/>
      <c r="F317" s="150"/>
    </row>
    <row r="318" spans="2:6" x14ac:dyDescent="0.25">
      <c r="B318" s="147"/>
      <c r="C318" s="148"/>
      <c r="D318" s="148"/>
      <c r="E318" s="149"/>
      <c r="F318" s="150"/>
    </row>
    <row r="319" spans="2:6" x14ac:dyDescent="0.25">
      <c r="B319" s="147"/>
      <c r="C319" s="148"/>
      <c r="D319" s="148"/>
      <c r="E319" s="149"/>
      <c r="F319" s="150"/>
    </row>
    <row r="320" spans="2:6" x14ac:dyDescent="0.25">
      <c r="B320" s="147"/>
      <c r="C320" s="148"/>
      <c r="D320" s="148"/>
      <c r="E320" s="149"/>
      <c r="F320" s="150"/>
    </row>
    <row r="321" spans="2:6" x14ac:dyDescent="0.25">
      <c r="B321" s="147"/>
      <c r="C321" s="148"/>
      <c r="D321" s="148"/>
      <c r="E321" s="149"/>
      <c r="F321" s="150"/>
    </row>
    <row r="322" spans="2:6" x14ac:dyDescent="0.25">
      <c r="B322" s="147"/>
      <c r="C322" s="148"/>
      <c r="D322" s="148"/>
      <c r="E322" s="149"/>
      <c r="F322" s="150"/>
    </row>
    <row r="323" spans="2:6" x14ac:dyDescent="0.25">
      <c r="B323" s="147"/>
      <c r="C323" s="148"/>
      <c r="D323" s="148"/>
      <c r="E323" s="149"/>
      <c r="F323" s="150"/>
    </row>
    <row r="324" spans="2:6" x14ac:dyDescent="0.25">
      <c r="B324" s="147"/>
      <c r="C324" s="148"/>
      <c r="D324" s="148"/>
      <c r="E324" s="149"/>
      <c r="F324" s="150"/>
    </row>
    <row r="325" spans="2:6" x14ac:dyDescent="0.25">
      <c r="B325" s="147"/>
      <c r="C325" s="148"/>
      <c r="D325" s="148"/>
      <c r="E325" s="149"/>
      <c r="F325" s="150"/>
    </row>
    <row r="326" spans="2:6" x14ac:dyDescent="0.25">
      <c r="B326" s="147"/>
      <c r="C326" s="148"/>
      <c r="D326" s="148"/>
      <c r="E326" s="149"/>
      <c r="F326" s="150"/>
    </row>
    <row r="327" spans="2:6" x14ac:dyDescent="0.25">
      <c r="B327" s="147"/>
      <c r="C327" s="148"/>
      <c r="D327" s="148"/>
      <c r="E327" s="149"/>
      <c r="F327" s="150"/>
    </row>
    <row r="328" spans="2:6" x14ac:dyDescent="0.25">
      <c r="B328" s="147"/>
      <c r="C328" s="148"/>
      <c r="D328" s="148"/>
      <c r="E328" s="149"/>
      <c r="F328" s="150"/>
    </row>
    <row r="329" spans="2:6" x14ac:dyDescent="0.25">
      <c r="B329" s="147"/>
      <c r="C329" s="148"/>
      <c r="D329" s="148"/>
      <c r="E329" s="149"/>
      <c r="F329" s="150"/>
    </row>
    <row r="330" spans="2:6" x14ac:dyDescent="0.25">
      <c r="B330" s="147"/>
      <c r="C330" s="148"/>
      <c r="D330" s="148"/>
      <c r="E330" s="149"/>
      <c r="F330" s="150"/>
    </row>
    <row r="331" spans="2:6" x14ac:dyDescent="0.25">
      <c r="B331" s="147"/>
      <c r="C331" s="148"/>
      <c r="D331" s="148"/>
      <c r="E331" s="149"/>
      <c r="F331" s="150"/>
    </row>
    <row r="332" spans="2:6" x14ac:dyDescent="0.25">
      <c r="B332" s="147"/>
      <c r="C332" s="148"/>
      <c r="D332" s="148"/>
      <c r="E332" s="149"/>
      <c r="F332" s="150"/>
    </row>
    <row r="333" spans="2:6" x14ac:dyDescent="0.25">
      <c r="B333" s="147"/>
      <c r="C333" s="148"/>
      <c r="D333" s="148"/>
      <c r="E333" s="149"/>
      <c r="F333" s="150"/>
    </row>
    <row r="334" spans="2:6" x14ac:dyDescent="0.25">
      <c r="B334" s="147"/>
      <c r="C334" s="148"/>
      <c r="D334" s="148"/>
      <c r="E334" s="149"/>
      <c r="F334" s="150"/>
    </row>
    <row r="335" spans="2:6" x14ac:dyDescent="0.25">
      <c r="B335" s="147"/>
      <c r="C335" s="148"/>
      <c r="D335" s="148"/>
      <c r="E335" s="149"/>
      <c r="F335" s="150"/>
    </row>
    <row r="336" spans="2:6" x14ac:dyDescent="0.25">
      <c r="B336" s="147"/>
      <c r="C336" s="148"/>
      <c r="D336" s="148"/>
      <c r="E336" s="149"/>
      <c r="F336" s="150"/>
    </row>
    <row r="337" spans="2:6" x14ac:dyDescent="0.25">
      <c r="B337" s="147"/>
      <c r="C337" s="148"/>
      <c r="D337" s="148"/>
      <c r="E337" s="149"/>
      <c r="F337" s="150"/>
    </row>
    <row r="338" spans="2:6" x14ac:dyDescent="0.25">
      <c r="B338" s="147"/>
      <c r="C338" s="148"/>
      <c r="D338" s="148"/>
      <c r="E338" s="149"/>
      <c r="F338" s="150"/>
    </row>
    <row r="339" spans="2:6" x14ac:dyDescent="0.25">
      <c r="B339" s="147"/>
      <c r="C339" s="148"/>
      <c r="D339" s="148"/>
      <c r="E339" s="149"/>
      <c r="F339" s="150"/>
    </row>
    <row r="340" spans="2:6" x14ac:dyDescent="0.25">
      <c r="B340" s="147"/>
      <c r="C340" s="148"/>
      <c r="D340" s="148"/>
      <c r="E340" s="149"/>
      <c r="F340" s="150"/>
    </row>
    <row r="341" spans="2:6" x14ac:dyDescent="0.25">
      <c r="B341" s="147"/>
      <c r="C341" s="148"/>
      <c r="D341" s="148"/>
      <c r="E341" s="149"/>
      <c r="F341" s="150"/>
    </row>
    <row r="342" spans="2:6" x14ac:dyDescent="0.25">
      <c r="B342" s="147"/>
      <c r="C342" s="148"/>
      <c r="D342" s="148"/>
      <c r="E342" s="149"/>
      <c r="F342" s="150"/>
    </row>
    <row r="343" spans="2:6" x14ac:dyDescent="0.25">
      <c r="B343" s="147"/>
      <c r="C343" s="148"/>
      <c r="D343" s="148"/>
      <c r="E343" s="149"/>
      <c r="F343" s="150"/>
    </row>
    <row r="344" spans="2:6" x14ac:dyDescent="0.25">
      <c r="B344" s="147"/>
      <c r="C344" s="148"/>
      <c r="D344" s="148"/>
      <c r="E344" s="149"/>
      <c r="F344" s="150"/>
    </row>
    <row r="345" spans="2:6" x14ac:dyDescent="0.25">
      <c r="B345" s="147"/>
      <c r="C345" s="148"/>
      <c r="D345" s="148"/>
      <c r="E345" s="149"/>
      <c r="F345" s="150"/>
    </row>
    <row r="346" spans="2:6" x14ac:dyDescent="0.25">
      <c r="B346" s="147"/>
      <c r="C346" s="148"/>
      <c r="D346" s="148"/>
      <c r="E346" s="149"/>
      <c r="F346" s="150"/>
    </row>
    <row r="347" spans="2:6" x14ac:dyDescent="0.25">
      <c r="B347" s="147"/>
      <c r="C347" s="148"/>
      <c r="D347" s="148"/>
      <c r="E347" s="149"/>
      <c r="F347" s="150"/>
    </row>
    <row r="348" spans="2:6" x14ac:dyDescent="0.25">
      <c r="B348" s="147"/>
      <c r="C348" s="148"/>
      <c r="D348" s="148"/>
      <c r="E348" s="149"/>
      <c r="F348" s="150"/>
    </row>
    <row r="349" spans="2:6" x14ac:dyDescent="0.25">
      <c r="B349" s="147"/>
      <c r="C349" s="148"/>
      <c r="D349" s="148"/>
      <c r="E349" s="149"/>
      <c r="F349" s="150"/>
    </row>
    <row r="350" spans="2:6" x14ac:dyDescent="0.25">
      <c r="B350" s="147"/>
      <c r="C350" s="148"/>
      <c r="D350" s="148"/>
      <c r="E350" s="149"/>
      <c r="F350" s="150"/>
    </row>
    <row r="351" spans="2:6" x14ac:dyDescent="0.25">
      <c r="B351" s="147"/>
      <c r="C351" s="148"/>
      <c r="D351" s="148"/>
      <c r="E351" s="149"/>
      <c r="F351" s="150"/>
    </row>
    <row r="352" spans="2:6" x14ac:dyDescent="0.25">
      <c r="B352" s="147"/>
      <c r="C352" s="148"/>
      <c r="D352" s="148"/>
      <c r="E352" s="149"/>
      <c r="F352" s="150"/>
    </row>
    <row r="353" spans="2:6" x14ac:dyDescent="0.25">
      <c r="B353" s="147"/>
      <c r="C353" s="148"/>
      <c r="D353" s="148"/>
      <c r="E353" s="149"/>
      <c r="F353" s="150"/>
    </row>
    <row r="354" spans="2:6" x14ac:dyDescent="0.25">
      <c r="B354" s="147"/>
      <c r="C354" s="148"/>
      <c r="D354" s="148"/>
      <c r="E354" s="149"/>
      <c r="F354" s="150"/>
    </row>
    <row r="355" spans="2:6" x14ac:dyDescent="0.25">
      <c r="B355" s="147"/>
      <c r="C355" s="148"/>
      <c r="D355" s="148"/>
      <c r="E355" s="149"/>
      <c r="F355" s="150"/>
    </row>
    <row r="356" spans="2:6" x14ac:dyDescent="0.25">
      <c r="B356" s="147"/>
      <c r="C356" s="148"/>
      <c r="D356" s="148"/>
      <c r="E356" s="149"/>
      <c r="F356" s="150"/>
    </row>
    <row r="357" spans="2:6" x14ac:dyDescent="0.25">
      <c r="B357" s="147"/>
      <c r="C357" s="148"/>
      <c r="D357" s="148"/>
      <c r="E357" s="149"/>
      <c r="F357" s="150"/>
    </row>
    <row r="358" spans="2:6" x14ac:dyDescent="0.25">
      <c r="B358" s="147"/>
      <c r="C358" s="148"/>
      <c r="D358" s="148"/>
      <c r="E358" s="149"/>
      <c r="F358" s="150"/>
    </row>
    <row r="359" spans="2:6" x14ac:dyDescent="0.25">
      <c r="B359" s="147"/>
      <c r="C359" s="148"/>
      <c r="D359" s="148"/>
      <c r="E359" s="149"/>
      <c r="F359" s="150"/>
    </row>
    <row r="360" spans="2:6" x14ac:dyDescent="0.25">
      <c r="B360" s="147"/>
      <c r="C360" s="148"/>
      <c r="D360" s="148"/>
      <c r="E360" s="149"/>
      <c r="F360" s="150"/>
    </row>
    <row r="361" spans="2:6" x14ac:dyDescent="0.25">
      <c r="B361" s="147"/>
      <c r="C361" s="148"/>
      <c r="D361" s="148"/>
      <c r="E361" s="149"/>
      <c r="F361" s="150"/>
    </row>
    <row r="362" spans="2:6" x14ac:dyDescent="0.25">
      <c r="B362" s="147"/>
      <c r="C362" s="148"/>
      <c r="D362" s="148"/>
      <c r="E362" s="149"/>
      <c r="F362" s="150"/>
    </row>
    <row r="363" spans="2:6" x14ac:dyDescent="0.25">
      <c r="B363" s="147"/>
      <c r="C363" s="148"/>
      <c r="D363" s="148"/>
      <c r="E363" s="149"/>
      <c r="F363" s="150"/>
    </row>
    <row r="364" spans="2:6" x14ac:dyDescent="0.25">
      <c r="B364" s="147"/>
      <c r="C364" s="148"/>
      <c r="D364" s="148"/>
      <c r="E364" s="149"/>
      <c r="F364" s="150"/>
    </row>
    <row r="365" spans="2:6" x14ac:dyDescent="0.25">
      <c r="B365" s="147"/>
      <c r="C365" s="148"/>
      <c r="D365" s="148"/>
      <c r="E365" s="149"/>
      <c r="F365" s="150"/>
    </row>
    <row r="366" spans="2:6" x14ac:dyDescent="0.25">
      <c r="B366" s="147"/>
      <c r="C366" s="148"/>
      <c r="D366" s="148"/>
      <c r="E366" s="149"/>
      <c r="F366" s="150"/>
    </row>
    <row r="367" spans="2:6" x14ac:dyDescent="0.25">
      <c r="B367" s="147"/>
      <c r="C367" s="148"/>
      <c r="D367" s="148"/>
      <c r="E367" s="149"/>
      <c r="F367" s="150"/>
    </row>
    <row r="368" spans="2:6" x14ac:dyDescent="0.25">
      <c r="B368" s="147"/>
      <c r="C368" s="148"/>
      <c r="D368" s="148"/>
      <c r="E368" s="149"/>
      <c r="F368" s="150"/>
    </row>
    <row r="369" spans="2:6" x14ac:dyDescent="0.25">
      <c r="B369" s="147"/>
      <c r="C369" s="148"/>
      <c r="D369" s="148"/>
      <c r="E369" s="149"/>
      <c r="F369" s="150"/>
    </row>
    <row r="370" spans="2:6" x14ac:dyDescent="0.25">
      <c r="B370" s="147"/>
      <c r="C370" s="148"/>
      <c r="D370" s="148"/>
      <c r="E370" s="149"/>
      <c r="F370" s="150"/>
    </row>
    <row r="371" spans="2:6" x14ac:dyDescent="0.25">
      <c r="B371" s="147"/>
      <c r="C371" s="148"/>
      <c r="D371" s="148"/>
      <c r="E371" s="149"/>
      <c r="F371" s="150"/>
    </row>
    <row r="372" spans="2:6" x14ac:dyDescent="0.25">
      <c r="B372" s="147"/>
      <c r="C372" s="148"/>
      <c r="D372" s="148"/>
      <c r="E372" s="149"/>
      <c r="F372" s="150"/>
    </row>
    <row r="373" spans="2:6" x14ac:dyDescent="0.25">
      <c r="B373" s="147"/>
      <c r="C373" s="148"/>
      <c r="D373" s="148"/>
      <c r="E373" s="149"/>
      <c r="F373" s="150"/>
    </row>
    <row r="374" spans="2:6" x14ac:dyDescent="0.25">
      <c r="B374" s="147"/>
      <c r="C374" s="148"/>
      <c r="D374" s="148"/>
      <c r="E374" s="149"/>
      <c r="F374" s="150"/>
    </row>
    <row r="375" spans="2:6" x14ac:dyDescent="0.25">
      <c r="B375" s="147"/>
      <c r="C375" s="148"/>
      <c r="D375" s="148"/>
      <c r="E375" s="149"/>
      <c r="F375" s="150"/>
    </row>
    <row r="376" spans="2:6" x14ac:dyDescent="0.25">
      <c r="B376" s="147"/>
      <c r="C376" s="148"/>
      <c r="D376" s="148"/>
      <c r="E376" s="149"/>
      <c r="F376" s="150"/>
    </row>
    <row r="377" spans="2:6" x14ac:dyDescent="0.25">
      <c r="B377" s="147"/>
      <c r="C377" s="148"/>
      <c r="D377" s="148"/>
      <c r="E377" s="149"/>
      <c r="F377" s="150"/>
    </row>
    <row r="378" spans="2:6" x14ac:dyDescent="0.25">
      <c r="B378" s="147"/>
      <c r="C378" s="148"/>
      <c r="D378" s="148"/>
      <c r="E378" s="149"/>
      <c r="F378" s="150"/>
    </row>
    <row r="379" spans="2:6" x14ac:dyDescent="0.25">
      <c r="B379" s="147"/>
      <c r="C379" s="148"/>
      <c r="D379" s="148"/>
      <c r="E379" s="149"/>
      <c r="F379" s="150"/>
    </row>
    <row r="380" spans="2:6" x14ac:dyDescent="0.25">
      <c r="B380" s="147"/>
      <c r="C380" s="148"/>
      <c r="D380" s="148"/>
      <c r="E380" s="149"/>
      <c r="F380" s="150"/>
    </row>
    <row r="381" spans="2:6" x14ac:dyDescent="0.25">
      <c r="B381" s="147"/>
      <c r="C381" s="148"/>
      <c r="D381" s="148"/>
      <c r="E381" s="149"/>
      <c r="F381" s="150"/>
    </row>
    <row r="382" spans="2:6" x14ac:dyDescent="0.25">
      <c r="B382" s="147"/>
      <c r="C382" s="148"/>
      <c r="D382" s="148"/>
      <c r="E382" s="149"/>
      <c r="F382" s="150"/>
    </row>
    <row r="383" spans="2:6" x14ac:dyDescent="0.25">
      <c r="B383" s="147"/>
      <c r="C383" s="148"/>
      <c r="D383" s="148"/>
      <c r="E383" s="149"/>
      <c r="F383" s="150"/>
    </row>
    <row r="384" spans="2:6" x14ac:dyDescent="0.25">
      <c r="B384" s="147"/>
      <c r="C384" s="148"/>
      <c r="D384" s="148"/>
      <c r="E384" s="149"/>
      <c r="F384" s="150"/>
    </row>
    <row r="385" spans="2:6" x14ac:dyDescent="0.25">
      <c r="B385" s="147"/>
      <c r="C385" s="148"/>
      <c r="D385" s="148"/>
      <c r="E385" s="149"/>
      <c r="F385" s="150"/>
    </row>
    <row r="386" spans="2:6" x14ac:dyDescent="0.25">
      <c r="B386" s="147"/>
      <c r="C386" s="148"/>
      <c r="D386" s="148"/>
      <c r="E386" s="149"/>
      <c r="F386" s="150"/>
    </row>
    <row r="387" spans="2:6" x14ac:dyDescent="0.25">
      <c r="B387" s="147"/>
      <c r="C387" s="148"/>
      <c r="D387" s="148"/>
      <c r="E387" s="149"/>
      <c r="F387" s="150"/>
    </row>
    <row r="388" spans="2:6" x14ac:dyDescent="0.25">
      <c r="B388" s="147"/>
      <c r="C388" s="148"/>
      <c r="D388" s="148"/>
      <c r="E388" s="149"/>
      <c r="F388" s="150"/>
    </row>
    <row r="389" spans="2:6" x14ac:dyDescent="0.25">
      <c r="B389" s="147"/>
      <c r="C389" s="148"/>
      <c r="D389" s="148"/>
      <c r="E389" s="149"/>
      <c r="F389" s="150"/>
    </row>
    <row r="390" spans="2:6" x14ac:dyDescent="0.25">
      <c r="B390" s="147"/>
      <c r="C390" s="148"/>
      <c r="D390" s="148"/>
      <c r="E390" s="149"/>
      <c r="F390" s="150"/>
    </row>
    <row r="391" spans="2:6" x14ac:dyDescent="0.25">
      <c r="B391" s="147"/>
      <c r="C391" s="148"/>
      <c r="D391" s="148"/>
      <c r="E391" s="149"/>
      <c r="F391" s="150"/>
    </row>
    <row r="392" spans="2:6" x14ac:dyDescent="0.25">
      <c r="B392" s="147"/>
      <c r="C392" s="148"/>
      <c r="D392" s="148"/>
      <c r="E392" s="149"/>
      <c r="F392" s="150"/>
    </row>
    <row r="393" spans="2:6" x14ac:dyDescent="0.25">
      <c r="B393" s="147"/>
      <c r="C393" s="148"/>
      <c r="D393" s="148"/>
      <c r="E393" s="149"/>
      <c r="F393" s="150"/>
    </row>
    <row r="394" spans="2:6" x14ac:dyDescent="0.25">
      <c r="B394" s="147"/>
      <c r="C394" s="148"/>
      <c r="D394" s="148"/>
      <c r="E394" s="149"/>
      <c r="F394" s="150"/>
    </row>
    <row r="395" spans="2:6" x14ac:dyDescent="0.25">
      <c r="B395" s="147"/>
      <c r="C395" s="148"/>
      <c r="D395" s="148"/>
      <c r="E395" s="149"/>
      <c r="F395" s="150"/>
    </row>
    <row r="396" spans="2:6" x14ac:dyDescent="0.25">
      <c r="B396" s="147"/>
      <c r="C396" s="148"/>
      <c r="D396" s="148"/>
      <c r="E396" s="149"/>
      <c r="F396" s="150"/>
    </row>
    <row r="397" spans="2:6" x14ac:dyDescent="0.25">
      <c r="B397" s="147"/>
      <c r="C397" s="148"/>
      <c r="D397" s="148"/>
      <c r="E397" s="149"/>
      <c r="F397" s="150"/>
    </row>
    <row r="398" spans="2:6" x14ac:dyDescent="0.25">
      <c r="B398" s="147"/>
      <c r="C398" s="148"/>
      <c r="D398" s="148"/>
      <c r="E398" s="149"/>
      <c r="F398" s="150"/>
    </row>
    <row r="399" spans="2:6" x14ac:dyDescent="0.25">
      <c r="B399" s="147"/>
      <c r="C399" s="148"/>
      <c r="D399" s="148"/>
      <c r="E399" s="149"/>
      <c r="F399" s="150"/>
    </row>
    <row r="400" spans="2:6" x14ac:dyDescent="0.25">
      <c r="B400" s="147"/>
      <c r="C400" s="148"/>
      <c r="D400" s="148"/>
      <c r="E400" s="149"/>
      <c r="F400" s="150"/>
    </row>
    <row r="401" spans="2:6" x14ac:dyDescent="0.25">
      <c r="B401" s="147"/>
      <c r="C401" s="148"/>
      <c r="D401" s="148"/>
      <c r="E401" s="149"/>
      <c r="F401" s="150"/>
    </row>
    <row r="402" spans="2:6" x14ac:dyDescent="0.25">
      <c r="B402" s="147"/>
      <c r="C402" s="148"/>
      <c r="D402" s="148"/>
      <c r="E402" s="149"/>
      <c r="F402" s="150"/>
    </row>
    <row r="403" spans="2:6" x14ac:dyDescent="0.25">
      <c r="B403" s="147"/>
      <c r="C403" s="148"/>
      <c r="D403" s="148"/>
      <c r="E403" s="149"/>
      <c r="F403" s="150"/>
    </row>
    <row r="404" spans="2:6" x14ac:dyDescent="0.25">
      <c r="B404" s="147"/>
      <c r="C404" s="148"/>
      <c r="D404" s="148"/>
      <c r="E404" s="149"/>
      <c r="F404" s="150"/>
    </row>
    <row r="405" spans="2:6" x14ac:dyDescent="0.25">
      <c r="B405" s="147"/>
      <c r="C405" s="148"/>
      <c r="D405" s="148"/>
      <c r="E405" s="149"/>
      <c r="F405" s="150"/>
    </row>
    <row r="406" spans="2:6" x14ac:dyDescent="0.25">
      <c r="B406" s="147"/>
      <c r="C406" s="148"/>
      <c r="D406" s="148"/>
      <c r="E406" s="149"/>
      <c r="F406" s="150"/>
    </row>
    <row r="407" spans="2:6" x14ac:dyDescent="0.25">
      <c r="B407" s="147"/>
      <c r="C407" s="148"/>
      <c r="D407" s="148"/>
      <c r="E407" s="149"/>
      <c r="F407" s="150"/>
    </row>
    <row r="408" spans="2:6" x14ac:dyDescent="0.25">
      <c r="B408" s="147"/>
      <c r="C408" s="148"/>
      <c r="D408" s="148"/>
      <c r="E408" s="149"/>
      <c r="F408" s="150"/>
    </row>
    <row r="409" spans="2:6" x14ac:dyDescent="0.25">
      <c r="B409" s="147"/>
      <c r="C409" s="148"/>
      <c r="D409" s="148"/>
      <c r="E409" s="149"/>
      <c r="F409" s="150"/>
    </row>
    <row r="410" spans="2:6" x14ac:dyDescent="0.25">
      <c r="B410" s="147"/>
      <c r="C410" s="148"/>
      <c r="D410" s="148"/>
      <c r="E410" s="149"/>
      <c r="F410" s="150"/>
    </row>
    <row r="411" spans="2:6" x14ac:dyDescent="0.25">
      <c r="B411" s="147"/>
      <c r="C411" s="148"/>
      <c r="D411" s="148"/>
      <c r="E411" s="149"/>
      <c r="F411" s="150"/>
    </row>
    <row r="412" spans="2:6" x14ac:dyDescent="0.25">
      <c r="B412" s="147"/>
      <c r="C412" s="148"/>
      <c r="D412" s="148"/>
      <c r="E412" s="149"/>
      <c r="F412" s="150"/>
    </row>
    <row r="413" spans="2:6" x14ac:dyDescent="0.25">
      <c r="B413" s="147"/>
      <c r="C413" s="148"/>
      <c r="D413" s="148"/>
      <c r="E413" s="149"/>
      <c r="F413" s="150"/>
    </row>
    <row r="414" spans="2:6" x14ac:dyDescent="0.25">
      <c r="B414" s="147"/>
      <c r="C414" s="148"/>
      <c r="D414" s="148"/>
      <c r="E414" s="149"/>
      <c r="F414" s="150"/>
    </row>
    <row r="415" spans="2:6" x14ac:dyDescent="0.25">
      <c r="B415" s="147"/>
      <c r="C415" s="148"/>
      <c r="D415" s="148"/>
      <c r="E415" s="149"/>
      <c r="F415" s="150"/>
    </row>
    <row r="416" spans="2:6" x14ac:dyDescent="0.25">
      <c r="B416" s="147"/>
      <c r="C416" s="148"/>
      <c r="D416" s="148"/>
      <c r="E416" s="149"/>
      <c r="F416" s="150"/>
    </row>
    <row r="417" spans="2:6" x14ac:dyDescent="0.25">
      <c r="B417" s="147"/>
      <c r="C417" s="148"/>
      <c r="D417" s="148"/>
      <c r="E417" s="149"/>
      <c r="F417" s="150"/>
    </row>
    <row r="418" spans="2:6" x14ac:dyDescent="0.25">
      <c r="B418" s="147"/>
      <c r="C418" s="148"/>
      <c r="D418" s="148"/>
      <c r="E418" s="149"/>
      <c r="F418" s="150"/>
    </row>
    <row r="419" spans="2:6" x14ac:dyDescent="0.25">
      <c r="B419" s="147"/>
      <c r="C419" s="148"/>
      <c r="D419" s="148"/>
      <c r="E419" s="149"/>
      <c r="F419" s="150"/>
    </row>
    <row r="420" spans="2:6" x14ac:dyDescent="0.25">
      <c r="B420" s="147"/>
      <c r="C420" s="148"/>
      <c r="D420" s="148"/>
      <c r="E420" s="149"/>
      <c r="F420" s="150"/>
    </row>
    <row r="421" spans="2:6" x14ac:dyDescent="0.25">
      <c r="B421" s="147"/>
      <c r="C421" s="148"/>
      <c r="D421" s="148"/>
      <c r="E421" s="149"/>
      <c r="F421" s="150"/>
    </row>
    <row r="422" spans="2:6" x14ac:dyDescent="0.25">
      <c r="B422" s="147"/>
      <c r="C422" s="148"/>
      <c r="D422" s="148"/>
      <c r="E422" s="149"/>
      <c r="F422" s="150"/>
    </row>
    <row r="423" spans="2:6" x14ac:dyDescent="0.25">
      <c r="B423" s="147"/>
      <c r="C423" s="148"/>
      <c r="D423" s="148"/>
      <c r="E423" s="149"/>
      <c r="F423" s="150"/>
    </row>
    <row r="424" spans="2:6" x14ac:dyDescent="0.25">
      <c r="B424" s="147"/>
      <c r="C424" s="148"/>
      <c r="D424" s="148"/>
      <c r="E424" s="149"/>
      <c r="F424" s="150"/>
    </row>
    <row r="425" spans="2:6" x14ac:dyDescent="0.25">
      <c r="B425" s="147"/>
      <c r="C425" s="148"/>
      <c r="D425" s="148"/>
      <c r="E425" s="149"/>
      <c r="F425" s="150"/>
    </row>
    <row r="426" spans="2:6" x14ac:dyDescent="0.25">
      <c r="B426" s="147"/>
      <c r="C426" s="148"/>
      <c r="D426" s="148"/>
      <c r="E426" s="149"/>
      <c r="F426" s="150"/>
    </row>
    <row r="427" spans="2:6" x14ac:dyDescent="0.25">
      <c r="B427" s="147"/>
      <c r="C427" s="148"/>
      <c r="D427" s="148"/>
      <c r="E427" s="149"/>
      <c r="F427" s="150"/>
    </row>
    <row r="428" spans="2:6" x14ac:dyDescent="0.25">
      <c r="B428" s="147"/>
      <c r="C428" s="148"/>
      <c r="D428" s="148"/>
      <c r="E428" s="149"/>
      <c r="F428" s="150"/>
    </row>
    <row r="429" spans="2:6" x14ac:dyDescent="0.25">
      <c r="B429" s="147"/>
      <c r="C429" s="148"/>
      <c r="D429" s="148"/>
      <c r="E429" s="149"/>
      <c r="F429" s="150"/>
    </row>
    <row r="430" spans="2:6" x14ac:dyDescent="0.25">
      <c r="B430" s="147"/>
      <c r="C430" s="148"/>
      <c r="D430" s="148"/>
      <c r="E430" s="149"/>
      <c r="F430" s="150"/>
    </row>
    <row r="431" spans="2:6" x14ac:dyDescent="0.25">
      <c r="B431" s="147"/>
      <c r="C431" s="148"/>
      <c r="D431" s="148"/>
      <c r="E431" s="149"/>
      <c r="F431" s="150"/>
    </row>
    <row r="432" spans="2:6" x14ac:dyDescent="0.25">
      <c r="B432" s="147"/>
      <c r="C432" s="148"/>
      <c r="D432" s="148"/>
      <c r="E432" s="149"/>
      <c r="F432" s="150"/>
    </row>
    <row r="433" spans="2:6" x14ac:dyDescent="0.25">
      <c r="B433" s="147"/>
      <c r="C433" s="148"/>
      <c r="D433" s="148"/>
      <c r="E433" s="149"/>
      <c r="F433" s="150"/>
    </row>
    <row r="434" spans="2:6" x14ac:dyDescent="0.25">
      <c r="B434" s="147"/>
      <c r="C434" s="148"/>
      <c r="D434" s="148"/>
      <c r="E434" s="149"/>
      <c r="F434" s="150"/>
    </row>
    <row r="435" spans="2:6" x14ac:dyDescent="0.25">
      <c r="B435" s="147"/>
      <c r="C435" s="148"/>
      <c r="D435" s="148"/>
      <c r="E435" s="149"/>
      <c r="F435" s="150"/>
    </row>
    <row r="436" spans="2:6" x14ac:dyDescent="0.25">
      <c r="B436" s="147"/>
      <c r="C436" s="148"/>
      <c r="D436" s="148"/>
      <c r="E436" s="149"/>
      <c r="F436" s="150"/>
    </row>
    <row r="437" spans="2:6" x14ac:dyDescent="0.25">
      <c r="B437" s="147"/>
      <c r="C437" s="148"/>
      <c r="D437" s="148"/>
      <c r="E437" s="149"/>
      <c r="F437" s="150"/>
    </row>
    <row r="438" spans="2:6" x14ac:dyDescent="0.25">
      <c r="B438" s="147"/>
      <c r="C438" s="148"/>
      <c r="D438" s="148"/>
      <c r="E438" s="149"/>
      <c r="F438" s="150"/>
    </row>
    <row r="439" spans="2:6" x14ac:dyDescent="0.25">
      <c r="B439" s="147"/>
      <c r="C439" s="148"/>
      <c r="D439" s="148"/>
      <c r="E439" s="149"/>
      <c r="F439" s="150"/>
    </row>
    <row r="440" spans="2:6" x14ac:dyDescent="0.25">
      <c r="B440" s="147"/>
      <c r="C440" s="148"/>
      <c r="D440" s="148"/>
      <c r="E440" s="149"/>
      <c r="F440" s="150"/>
    </row>
    <row r="441" spans="2:6" x14ac:dyDescent="0.25">
      <c r="B441" s="147"/>
      <c r="C441" s="148"/>
      <c r="D441" s="148"/>
      <c r="E441" s="149"/>
      <c r="F441" s="150"/>
    </row>
    <row r="442" spans="2:6" x14ac:dyDescent="0.25">
      <c r="B442" s="147"/>
      <c r="C442" s="148"/>
      <c r="D442" s="148"/>
      <c r="E442" s="149"/>
      <c r="F442" s="150"/>
    </row>
    <row r="443" spans="2:6" x14ac:dyDescent="0.25">
      <c r="B443" s="147"/>
      <c r="C443" s="148"/>
      <c r="D443" s="148"/>
      <c r="E443" s="149"/>
      <c r="F443" s="150"/>
    </row>
    <row r="444" spans="2:6" x14ac:dyDescent="0.25">
      <c r="B444" s="147"/>
      <c r="C444" s="148"/>
      <c r="D444" s="148"/>
      <c r="E444" s="149"/>
      <c r="F444" s="150"/>
    </row>
    <row r="445" spans="2:6" x14ac:dyDescent="0.25">
      <c r="B445" s="147"/>
      <c r="C445" s="148"/>
      <c r="D445" s="148"/>
      <c r="E445" s="149"/>
      <c r="F445" s="150"/>
    </row>
    <row r="446" spans="2:6" x14ac:dyDescent="0.25">
      <c r="B446" s="147"/>
      <c r="C446" s="148"/>
      <c r="D446" s="148"/>
      <c r="E446" s="149"/>
      <c r="F446" s="150"/>
    </row>
    <row r="447" spans="2:6" x14ac:dyDescent="0.25">
      <c r="B447" s="147"/>
      <c r="C447" s="148"/>
      <c r="D447" s="148"/>
      <c r="E447" s="149"/>
      <c r="F447" s="150"/>
    </row>
    <row r="448" spans="2:6" x14ac:dyDescent="0.25">
      <c r="B448" s="147"/>
      <c r="C448" s="148"/>
      <c r="D448" s="148"/>
      <c r="E448" s="149"/>
      <c r="F448" s="150"/>
    </row>
    <row r="449" spans="2:6" x14ac:dyDescent="0.25">
      <c r="B449" s="147"/>
      <c r="C449" s="148"/>
      <c r="D449" s="148"/>
      <c r="E449" s="149"/>
      <c r="F449" s="150"/>
    </row>
    <row r="450" spans="2:6" x14ac:dyDescent="0.25">
      <c r="B450" s="147"/>
      <c r="C450" s="148"/>
      <c r="D450" s="148"/>
      <c r="E450" s="149"/>
      <c r="F450" s="150"/>
    </row>
    <row r="451" spans="2:6" x14ac:dyDescent="0.25">
      <c r="B451" s="147"/>
      <c r="C451" s="148"/>
      <c r="D451" s="148"/>
      <c r="E451" s="149"/>
      <c r="F451" s="150"/>
    </row>
    <row r="452" spans="2:6" x14ac:dyDescent="0.25">
      <c r="B452" s="147"/>
      <c r="C452" s="148"/>
      <c r="D452" s="148"/>
      <c r="E452" s="149"/>
      <c r="F452" s="150"/>
    </row>
    <row r="453" spans="2:6" x14ac:dyDescent="0.25">
      <c r="B453" s="147"/>
      <c r="C453" s="148"/>
      <c r="D453" s="148"/>
      <c r="E453" s="149"/>
      <c r="F453" s="150"/>
    </row>
    <row r="454" spans="2:6" x14ac:dyDescent="0.25">
      <c r="B454" s="147"/>
      <c r="C454" s="148"/>
      <c r="D454" s="148"/>
      <c r="E454" s="149"/>
      <c r="F454" s="150"/>
    </row>
    <row r="455" spans="2:6" x14ac:dyDescent="0.25">
      <c r="B455" s="147"/>
      <c r="C455" s="148"/>
      <c r="D455" s="148"/>
      <c r="E455" s="149"/>
      <c r="F455" s="150"/>
    </row>
    <row r="456" spans="2:6" x14ac:dyDescent="0.25">
      <c r="B456" s="147"/>
      <c r="C456" s="148"/>
      <c r="D456" s="148"/>
      <c r="E456" s="149"/>
      <c r="F456" s="150"/>
    </row>
    <row r="457" spans="2:6" x14ac:dyDescent="0.25">
      <c r="B457" s="147"/>
      <c r="C457" s="148"/>
      <c r="D457" s="148"/>
      <c r="E457" s="149"/>
      <c r="F457" s="150"/>
    </row>
    <row r="458" spans="2:6" x14ac:dyDescent="0.25">
      <c r="B458" s="147"/>
      <c r="C458" s="148"/>
      <c r="D458" s="148"/>
      <c r="E458" s="149"/>
      <c r="F458" s="150"/>
    </row>
    <row r="459" spans="2:6" x14ac:dyDescent="0.25">
      <c r="B459" s="147"/>
      <c r="C459" s="148"/>
      <c r="D459" s="148"/>
      <c r="E459" s="149"/>
      <c r="F459" s="150"/>
    </row>
    <row r="460" spans="2:6" x14ac:dyDescent="0.25">
      <c r="B460" s="147"/>
      <c r="C460" s="148"/>
      <c r="D460" s="148"/>
      <c r="E460" s="149"/>
      <c r="F460" s="150"/>
    </row>
    <row r="461" spans="2:6" x14ac:dyDescent="0.25">
      <c r="B461" s="147"/>
      <c r="C461" s="148"/>
      <c r="D461" s="148"/>
      <c r="E461" s="149"/>
      <c r="F461" s="150"/>
    </row>
    <row r="462" spans="2:6" x14ac:dyDescent="0.25">
      <c r="B462" s="147"/>
      <c r="C462" s="148"/>
      <c r="D462" s="148"/>
      <c r="E462" s="149"/>
      <c r="F462" s="150"/>
    </row>
    <row r="463" spans="2:6" x14ac:dyDescent="0.25">
      <c r="B463" s="147"/>
      <c r="C463" s="148"/>
      <c r="D463" s="148"/>
      <c r="E463" s="149"/>
      <c r="F463" s="150"/>
    </row>
    <row r="464" spans="2:6" x14ac:dyDescent="0.25">
      <c r="B464" s="147"/>
      <c r="C464" s="148"/>
      <c r="D464" s="148"/>
      <c r="E464" s="149"/>
      <c r="F464" s="150"/>
    </row>
    <row r="465" spans="2:6" x14ac:dyDescent="0.25">
      <c r="B465" s="147"/>
      <c r="C465" s="148"/>
      <c r="D465" s="148"/>
      <c r="E465" s="149"/>
      <c r="F465" s="150"/>
    </row>
    <row r="466" spans="2:6" x14ac:dyDescent="0.25">
      <c r="B466" s="147"/>
      <c r="C466" s="148"/>
      <c r="D466" s="148"/>
      <c r="E466" s="149"/>
      <c r="F466" s="150"/>
    </row>
    <row r="467" spans="2:6" x14ac:dyDescent="0.25">
      <c r="B467" s="147"/>
      <c r="C467" s="148"/>
      <c r="D467" s="148"/>
      <c r="E467" s="149"/>
      <c r="F467" s="150"/>
    </row>
    <row r="468" spans="2:6" x14ac:dyDescent="0.25">
      <c r="B468" s="147"/>
      <c r="C468" s="148"/>
      <c r="D468" s="148"/>
      <c r="E468" s="149"/>
      <c r="F468" s="150"/>
    </row>
    <row r="469" spans="2:6" x14ac:dyDescent="0.25">
      <c r="B469" s="147"/>
      <c r="C469" s="148"/>
      <c r="D469" s="148"/>
      <c r="E469" s="149"/>
      <c r="F469" s="150"/>
    </row>
    <row r="470" spans="2:6" x14ac:dyDescent="0.25">
      <c r="B470" s="147"/>
      <c r="C470" s="148"/>
      <c r="D470" s="148"/>
      <c r="E470" s="149"/>
      <c r="F470" s="150"/>
    </row>
    <row r="471" spans="2:6" x14ac:dyDescent="0.25">
      <c r="B471" s="147"/>
      <c r="C471" s="148"/>
      <c r="D471" s="148"/>
      <c r="E471" s="149"/>
      <c r="F471" s="150"/>
    </row>
    <row r="472" spans="2:6" x14ac:dyDescent="0.25">
      <c r="B472" s="147"/>
      <c r="C472" s="148"/>
      <c r="D472" s="148"/>
      <c r="E472" s="149"/>
      <c r="F472" s="150"/>
    </row>
    <row r="473" spans="2:6" x14ac:dyDescent="0.25">
      <c r="B473" s="147"/>
      <c r="C473" s="148"/>
      <c r="D473" s="148"/>
      <c r="E473" s="149"/>
      <c r="F473" s="150"/>
    </row>
    <row r="474" spans="2:6" x14ac:dyDescent="0.25">
      <c r="B474" s="147"/>
      <c r="C474" s="148"/>
      <c r="D474" s="148"/>
      <c r="E474" s="149"/>
      <c r="F474" s="150"/>
    </row>
    <row r="475" spans="2:6" x14ac:dyDescent="0.25">
      <c r="B475" s="147"/>
      <c r="C475" s="148"/>
      <c r="D475" s="148"/>
      <c r="E475" s="149"/>
      <c r="F475" s="150"/>
    </row>
    <row r="476" spans="2:6" x14ac:dyDescent="0.25">
      <c r="B476" s="147"/>
      <c r="C476" s="148"/>
      <c r="D476" s="148"/>
      <c r="E476" s="149"/>
      <c r="F476" s="150"/>
    </row>
    <row r="477" spans="2:6" x14ac:dyDescent="0.25">
      <c r="B477" s="147"/>
      <c r="C477" s="148"/>
      <c r="D477" s="148"/>
      <c r="E477" s="149"/>
      <c r="F477" s="150"/>
    </row>
    <row r="478" spans="2:6" x14ac:dyDescent="0.25">
      <c r="B478" s="147"/>
      <c r="C478" s="148"/>
      <c r="D478" s="148"/>
      <c r="E478" s="149"/>
      <c r="F478" s="150"/>
    </row>
    <row r="479" spans="2:6" x14ac:dyDescent="0.25">
      <c r="B479" s="147"/>
      <c r="C479" s="148"/>
      <c r="D479" s="148"/>
      <c r="E479" s="149"/>
      <c r="F479" s="150"/>
    </row>
    <row r="480" spans="2:6" x14ac:dyDescent="0.25">
      <c r="B480" s="147"/>
      <c r="C480" s="148"/>
      <c r="D480" s="148"/>
      <c r="E480" s="149"/>
      <c r="F480" s="150"/>
    </row>
    <row r="481" spans="2:6" x14ac:dyDescent="0.25">
      <c r="B481" s="147"/>
      <c r="C481" s="148"/>
      <c r="D481" s="148"/>
      <c r="E481" s="149"/>
      <c r="F481" s="150"/>
    </row>
    <row r="482" spans="2:6" x14ac:dyDescent="0.25">
      <c r="B482" s="147"/>
      <c r="C482" s="148"/>
      <c r="D482" s="148"/>
      <c r="E482" s="149"/>
      <c r="F482" s="150"/>
    </row>
    <row r="483" spans="2:6" x14ac:dyDescent="0.25">
      <c r="B483" s="147"/>
      <c r="C483" s="148"/>
      <c r="D483" s="148"/>
      <c r="E483" s="149"/>
      <c r="F483" s="150"/>
    </row>
    <row r="484" spans="2:6" x14ac:dyDescent="0.25">
      <c r="B484" s="147"/>
      <c r="C484" s="148"/>
      <c r="D484" s="148"/>
      <c r="E484" s="149"/>
      <c r="F484" s="150"/>
    </row>
    <row r="485" spans="2:6" x14ac:dyDescent="0.25">
      <c r="B485" s="147"/>
      <c r="C485" s="148"/>
      <c r="D485" s="148"/>
      <c r="E485" s="149"/>
      <c r="F485" s="150"/>
    </row>
    <row r="486" spans="2:6" x14ac:dyDescent="0.25">
      <c r="B486" s="147"/>
      <c r="C486" s="148"/>
      <c r="D486" s="148"/>
      <c r="E486" s="149"/>
      <c r="F486" s="150"/>
    </row>
    <row r="487" spans="2:6" x14ac:dyDescent="0.25">
      <c r="B487" s="147"/>
      <c r="C487" s="148"/>
      <c r="D487" s="148"/>
      <c r="E487" s="149"/>
      <c r="F487" s="150"/>
    </row>
    <row r="488" spans="2:6" x14ac:dyDescent="0.25">
      <c r="B488" s="147"/>
      <c r="C488" s="148"/>
      <c r="D488" s="148"/>
      <c r="E488" s="149"/>
      <c r="F488" s="150"/>
    </row>
    <row r="489" spans="2:6" x14ac:dyDescent="0.25">
      <c r="B489" s="147"/>
      <c r="C489" s="148"/>
      <c r="D489" s="148"/>
      <c r="E489" s="149"/>
      <c r="F489" s="150"/>
    </row>
    <row r="490" spans="2:6" x14ac:dyDescent="0.25">
      <c r="B490" s="147"/>
      <c r="C490" s="148"/>
      <c r="D490" s="148"/>
      <c r="E490" s="149"/>
      <c r="F490" s="150"/>
    </row>
    <row r="491" spans="2:6" x14ac:dyDescent="0.25">
      <c r="B491" s="147"/>
      <c r="C491" s="148"/>
      <c r="D491" s="148"/>
      <c r="E491" s="149"/>
      <c r="F491" s="150"/>
    </row>
    <row r="492" spans="2:6" x14ac:dyDescent="0.25">
      <c r="B492" s="147"/>
      <c r="C492" s="148"/>
      <c r="D492" s="148"/>
      <c r="E492" s="149"/>
      <c r="F492" s="150"/>
    </row>
    <row r="493" spans="2:6" x14ac:dyDescent="0.25">
      <c r="B493" s="147"/>
      <c r="C493" s="148"/>
      <c r="D493" s="148"/>
      <c r="E493" s="149"/>
      <c r="F493" s="150"/>
    </row>
    <row r="494" spans="2:6" x14ac:dyDescent="0.25">
      <c r="B494" s="147"/>
      <c r="C494" s="148"/>
      <c r="D494" s="148"/>
      <c r="E494" s="149"/>
      <c r="F494" s="150"/>
    </row>
    <row r="495" spans="2:6" x14ac:dyDescent="0.25">
      <c r="B495" s="147"/>
      <c r="C495" s="148"/>
      <c r="D495" s="148"/>
      <c r="E495" s="149"/>
      <c r="F495" s="150"/>
    </row>
    <row r="496" spans="2:6" x14ac:dyDescent="0.25">
      <c r="B496" s="147"/>
      <c r="C496" s="148"/>
      <c r="D496" s="148"/>
      <c r="E496" s="149"/>
      <c r="F496" s="150"/>
    </row>
    <row r="497" spans="2:6" x14ac:dyDescent="0.25">
      <c r="B497" s="147"/>
      <c r="C497" s="148"/>
      <c r="D497" s="148"/>
      <c r="E497" s="149"/>
      <c r="F497" s="150"/>
    </row>
    <row r="498" spans="2:6" x14ac:dyDescent="0.25">
      <c r="B498" s="147"/>
      <c r="C498" s="148"/>
      <c r="D498" s="148"/>
      <c r="E498" s="149"/>
      <c r="F498" s="150"/>
    </row>
    <row r="499" spans="2:6" x14ac:dyDescent="0.25">
      <c r="B499" s="147"/>
      <c r="C499" s="148"/>
      <c r="D499" s="148"/>
      <c r="E499" s="149"/>
      <c r="F499" s="150"/>
    </row>
    <row r="500" spans="2:6" x14ac:dyDescent="0.25">
      <c r="B500" s="147"/>
      <c r="C500" s="148"/>
      <c r="D500" s="148"/>
      <c r="E500" s="149"/>
      <c r="F500" s="150"/>
    </row>
    <row r="501" spans="2:6" x14ac:dyDescent="0.25">
      <c r="B501" s="147"/>
      <c r="C501" s="148"/>
      <c r="D501" s="148"/>
      <c r="E501" s="149"/>
      <c r="F501" s="150"/>
    </row>
    <row r="502" spans="2:6" x14ac:dyDescent="0.25">
      <c r="B502" s="147"/>
      <c r="C502" s="148"/>
      <c r="D502" s="148"/>
      <c r="E502" s="149"/>
      <c r="F502" s="150"/>
    </row>
    <row r="503" spans="2:6" x14ac:dyDescent="0.25">
      <c r="B503" s="147"/>
      <c r="C503" s="148"/>
      <c r="D503" s="148"/>
      <c r="E503" s="149"/>
      <c r="F503" s="150"/>
    </row>
    <row r="504" spans="2:6" x14ac:dyDescent="0.25">
      <c r="B504" s="147"/>
      <c r="C504" s="148"/>
      <c r="D504" s="148"/>
      <c r="E504" s="149"/>
      <c r="F504" s="150"/>
    </row>
    <row r="505" spans="2:6" x14ac:dyDescent="0.25">
      <c r="B505" s="147"/>
      <c r="C505" s="148"/>
      <c r="D505" s="148"/>
      <c r="E505" s="149"/>
      <c r="F505" s="150"/>
    </row>
    <row r="506" spans="2:6" x14ac:dyDescent="0.25">
      <c r="B506" s="147"/>
      <c r="C506" s="148"/>
      <c r="D506" s="148"/>
      <c r="E506" s="149"/>
      <c r="F506" s="150"/>
    </row>
    <row r="507" spans="2:6" x14ac:dyDescent="0.25">
      <c r="B507" s="147"/>
      <c r="C507" s="148"/>
      <c r="D507" s="148"/>
      <c r="E507" s="149"/>
      <c r="F507" s="150"/>
    </row>
    <row r="508" spans="2:6" x14ac:dyDescent="0.25">
      <c r="B508" s="147"/>
      <c r="C508" s="148"/>
      <c r="D508" s="148"/>
      <c r="E508" s="149"/>
      <c r="F508" s="150"/>
    </row>
    <row r="509" spans="2:6" x14ac:dyDescent="0.25">
      <c r="B509" s="147"/>
      <c r="C509" s="148"/>
      <c r="D509" s="148"/>
      <c r="E509" s="149"/>
      <c r="F509" s="150"/>
    </row>
    <row r="510" spans="2:6" x14ac:dyDescent="0.25">
      <c r="B510" s="147"/>
      <c r="C510" s="148"/>
      <c r="D510" s="148"/>
      <c r="E510" s="149"/>
      <c r="F510" s="150"/>
    </row>
    <row r="511" spans="2:6" x14ac:dyDescent="0.25">
      <c r="B511" s="147"/>
      <c r="C511" s="148"/>
      <c r="D511" s="148"/>
      <c r="E511" s="149"/>
      <c r="F511" s="150"/>
    </row>
    <row r="512" spans="2:6" x14ac:dyDescent="0.25">
      <c r="B512" s="147"/>
      <c r="C512" s="148"/>
      <c r="D512" s="148"/>
      <c r="E512" s="149"/>
      <c r="F512" s="150"/>
    </row>
    <row r="513" spans="2:6" x14ac:dyDescent="0.25">
      <c r="B513" s="147"/>
      <c r="C513" s="148"/>
      <c r="D513" s="148"/>
      <c r="E513" s="149"/>
      <c r="F513" s="150"/>
    </row>
    <row r="514" spans="2:6" x14ac:dyDescent="0.25">
      <c r="B514" s="147"/>
      <c r="C514" s="148"/>
      <c r="D514" s="148"/>
      <c r="E514" s="149"/>
      <c r="F514" s="150"/>
    </row>
    <row r="515" spans="2:6" x14ac:dyDescent="0.25">
      <c r="B515" s="147"/>
      <c r="C515" s="148"/>
      <c r="D515" s="148"/>
      <c r="E515" s="149"/>
      <c r="F515" s="150"/>
    </row>
    <row r="516" spans="2:6" x14ac:dyDescent="0.25">
      <c r="B516" s="147"/>
      <c r="C516" s="148"/>
      <c r="D516" s="148"/>
      <c r="E516" s="149"/>
      <c r="F516" s="150"/>
    </row>
    <row r="517" spans="2:6" x14ac:dyDescent="0.25">
      <c r="B517" s="147"/>
      <c r="C517" s="148"/>
      <c r="D517" s="148"/>
      <c r="E517" s="149"/>
      <c r="F517" s="150"/>
    </row>
    <row r="518" spans="2:6" x14ac:dyDescent="0.25">
      <c r="B518" s="147"/>
      <c r="C518" s="148"/>
      <c r="D518" s="148"/>
      <c r="E518" s="149"/>
      <c r="F518" s="150"/>
    </row>
    <row r="519" spans="2:6" x14ac:dyDescent="0.25">
      <c r="B519" s="147"/>
      <c r="C519" s="148"/>
      <c r="D519" s="148"/>
      <c r="E519" s="149"/>
      <c r="F519" s="150"/>
    </row>
    <row r="520" spans="2:6" x14ac:dyDescent="0.25">
      <c r="B520" s="147"/>
      <c r="C520" s="148"/>
      <c r="D520" s="148"/>
      <c r="E520" s="149"/>
      <c r="F520" s="150"/>
    </row>
    <row r="521" spans="2:6" x14ac:dyDescent="0.25">
      <c r="B521" s="147"/>
      <c r="C521" s="148"/>
      <c r="D521" s="148"/>
      <c r="E521" s="149"/>
      <c r="F521" s="150"/>
    </row>
    <row r="522" spans="2:6" x14ac:dyDescent="0.25">
      <c r="B522" s="147"/>
      <c r="C522" s="148"/>
      <c r="D522" s="148"/>
      <c r="E522" s="149"/>
      <c r="F522" s="150"/>
    </row>
    <row r="523" spans="2:6" x14ac:dyDescent="0.25">
      <c r="B523" s="147"/>
      <c r="C523" s="148"/>
      <c r="D523" s="148"/>
      <c r="E523" s="149"/>
      <c r="F523" s="150"/>
    </row>
    <row r="524" spans="2:6" x14ac:dyDescent="0.25">
      <c r="B524" s="147"/>
      <c r="C524" s="148"/>
      <c r="D524" s="148"/>
      <c r="E524" s="149"/>
      <c r="F524" s="150"/>
    </row>
    <row r="525" spans="2:6" x14ac:dyDescent="0.25">
      <c r="B525" s="147"/>
      <c r="C525" s="148"/>
      <c r="D525" s="148"/>
      <c r="E525" s="149"/>
      <c r="F525" s="150"/>
    </row>
    <row r="526" spans="2:6" x14ac:dyDescent="0.25">
      <c r="B526" s="147"/>
      <c r="C526" s="148"/>
      <c r="D526" s="148"/>
      <c r="E526" s="149"/>
      <c r="F526" s="150"/>
    </row>
    <row r="527" spans="2:6" x14ac:dyDescent="0.25">
      <c r="B527" s="147"/>
      <c r="C527" s="148"/>
      <c r="D527" s="148"/>
      <c r="E527" s="149"/>
      <c r="F527" s="150"/>
    </row>
    <row r="528" spans="2:6" x14ac:dyDescent="0.25">
      <c r="B528" s="147"/>
      <c r="C528" s="148"/>
      <c r="D528" s="148"/>
      <c r="E528" s="149"/>
      <c r="F528" s="150"/>
    </row>
    <row r="529" spans="2:6" x14ac:dyDescent="0.25">
      <c r="B529" s="147"/>
      <c r="C529" s="148"/>
      <c r="D529" s="148"/>
      <c r="E529" s="149"/>
      <c r="F529" s="150"/>
    </row>
    <row r="530" spans="2:6" x14ac:dyDescent="0.25">
      <c r="B530" s="147"/>
      <c r="C530" s="148"/>
      <c r="D530" s="148"/>
      <c r="E530" s="149"/>
      <c r="F530" s="150"/>
    </row>
    <row r="531" spans="2:6" x14ac:dyDescent="0.25">
      <c r="B531" s="147"/>
      <c r="C531" s="148"/>
      <c r="D531" s="148"/>
      <c r="E531" s="149"/>
      <c r="F531" s="150"/>
    </row>
    <row r="532" spans="2:6" x14ac:dyDescent="0.25">
      <c r="B532" s="147"/>
      <c r="C532" s="148"/>
      <c r="D532" s="148"/>
      <c r="E532" s="149"/>
      <c r="F532" s="150"/>
    </row>
    <row r="533" spans="2:6" x14ac:dyDescent="0.25">
      <c r="B533" s="147"/>
      <c r="C533" s="148"/>
      <c r="D533" s="148"/>
      <c r="E533" s="149"/>
      <c r="F533" s="150"/>
    </row>
    <row r="534" spans="2:6" x14ac:dyDescent="0.25">
      <c r="B534" s="147"/>
      <c r="C534" s="148"/>
      <c r="D534" s="148"/>
      <c r="E534" s="149"/>
      <c r="F534" s="150"/>
    </row>
    <row r="535" spans="2:6" x14ac:dyDescent="0.25">
      <c r="B535" s="147"/>
      <c r="C535" s="148"/>
      <c r="D535" s="148"/>
      <c r="E535" s="149"/>
      <c r="F535" s="150"/>
    </row>
    <row r="536" spans="2:6" x14ac:dyDescent="0.25">
      <c r="B536" s="147"/>
      <c r="C536" s="148"/>
      <c r="D536" s="148"/>
      <c r="E536" s="149"/>
      <c r="F536" s="150"/>
    </row>
    <row r="537" spans="2:6" x14ac:dyDescent="0.25">
      <c r="B537" s="147"/>
      <c r="C537" s="148"/>
      <c r="D537" s="148"/>
      <c r="E537" s="149"/>
      <c r="F537" s="150"/>
    </row>
    <row r="538" spans="2:6" x14ac:dyDescent="0.25">
      <c r="B538" s="147"/>
      <c r="C538" s="148"/>
      <c r="D538" s="148"/>
      <c r="E538" s="149"/>
      <c r="F538" s="150"/>
    </row>
    <row r="539" spans="2:6" x14ac:dyDescent="0.25">
      <c r="B539" s="147"/>
      <c r="C539" s="148"/>
      <c r="D539" s="148"/>
      <c r="E539" s="149"/>
      <c r="F539" s="150"/>
    </row>
    <row r="540" spans="2:6" x14ac:dyDescent="0.25">
      <c r="B540" s="147"/>
      <c r="C540" s="148"/>
      <c r="D540" s="148"/>
      <c r="E540" s="149"/>
      <c r="F540" s="150"/>
    </row>
    <row r="541" spans="2:6" x14ac:dyDescent="0.25">
      <c r="B541" s="147"/>
      <c r="C541" s="148"/>
      <c r="D541" s="148"/>
      <c r="E541" s="149"/>
      <c r="F541" s="150"/>
    </row>
    <row r="542" spans="2:6" x14ac:dyDescent="0.25">
      <c r="B542" s="147"/>
      <c r="C542" s="148"/>
      <c r="D542" s="148"/>
      <c r="E542" s="149"/>
      <c r="F542" s="150"/>
    </row>
    <row r="543" spans="2:6" x14ac:dyDescent="0.25">
      <c r="B543" s="147"/>
      <c r="C543" s="148"/>
      <c r="D543" s="148"/>
      <c r="E543" s="149"/>
      <c r="F543" s="150"/>
    </row>
    <row r="544" spans="2:6" x14ac:dyDescent="0.25">
      <c r="B544" s="147"/>
      <c r="C544" s="148"/>
      <c r="D544" s="148"/>
      <c r="E544" s="149"/>
      <c r="F544" s="150"/>
    </row>
    <row r="545" spans="2:6" x14ac:dyDescent="0.25">
      <c r="B545" s="147"/>
      <c r="C545" s="148"/>
      <c r="D545" s="148"/>
      <c r="E545" s="149"/>
      <c r="F545" s="150"/>
    </row>
    <row r="546" spans="2:6" x14ac:dyDescent="0.25">
      <c r="B546" s="147"/>
      <c r="C546" s="148"/>
      <c r="D546" s="148"/>
      <c r="E546" s="149"/>
      <c r="F546" s="150"/>
    </row>
    <row r="547" spans="2:6" x14ac:dyDescent="0.25">
      <c r="B547" s="147"/>
      <c r="C547" s="148"/>
      <c r="D547" s="148"/>
      <c r="E547" s="149"/>
      <c r="F547" s="150"/>
    </row>
    <row r="548" spans="2:6" x14ac:dyDescent="0.25">
      <c r="B548" s="147"/>
      <c r="C548" s="148"/>
      <c r="D548" s="148"/>
      <c r="E548" s="149"/>
      <c r="F548" s="150"/>
    </row>
    <row r="549" spans="2:6" x14ac:dyDescent="0.25">
      <c r="B549" s="147"/>
      <c r="C549" s="148"/>
      <c r="D549" s="148"/>
      <c r="E549" s="149"/>
      <c r="F549" s="150"/>
    </row>
    <row r="550" spans="2:6" x14ac:dyDescent="0.25">
      <c r="B550" s="147"/>
      <c r="C550" s="148"/>
      <c r="D550" s="148"/>
      <c r="E550" s="149"/>
      <c r="F550" s="150"/>
    </row>
    <row r="551" spans="2:6" x14ac:dyDescent="0.25">
      <c r="B551" s="147"/>
      <c r="C551" s="148"/>
      <c r="D551" s="148"/>
      <c r="E551" s="149"/>
      <c r="F551" s="150"/>
    </row>
    <row r="552" spans="2:6" x14ac:dyDescent="0.25">
      <c r="B552" s="147"/>
      <c r="C552" s="148"/>
      <c r="D552" s="148"/>
      <c r="E552" s="149"/>
      <c r="F552" s="150"/>
    </row>
    <row r="553" spans="2:6" x14ac:dyDescent="0.25">
      <c r="B553" s="147"/>
      <c r="C553" s="148"/>
      <c r="D553" s="148"/>
      <c r="E553" s="149"/>
      <c r="F553" s="150"/>
    </row>
    <row r="554" spans="2:6" x14ac:dyDescent="0.25">
      <c r="B554" s="147"/>
      <c r="C554" s="148"/>
      <c r="D554" s="148"/>
      <c r="E554" s="149"/>
      <c r="F554" s="150"/>
    </row>
    <row r="555" spans="2:6" x14ac:dyDescent="0.25">
      <c r="B555" s="147"/>
      <c r="C555" s="148"/>
      <c r="D555" s="148"/>
      <c r="E555" s="149"/>
      <c r="F555" s="150"/>
    </row>
    <row r="556" spans="2:6" x14ac:dyDescent="0.25">
      <c r="B556" s="147"/>
      <c r="C556" s="148"/>
      <c r="D556" s="148"/>
      <c r="E556" s="149"/>
      <c r="F556" s="150"/>
    </row>
    <row r="557" spans="2:6" x14ac:dyDescent="0.25">
      <c r="B557" s="147"/>
      <c r="C557" s="148"/>
      <c r="D557" s="148"/>
      <c r="E557" s="149"/>
      <c r="F557" s="150"/>
    </row>
    <row r="558" spans="2:6" x14ac:dyDescent="0.25">
      <c r="B558" s="147"/>
      <c r="C558" s="148"/>
      <c r="D558" s="148"/>
      <c r="E558" s="149"/>
      <c r="F558" s="150"/>
    </row>
    <row r="559" spans="2:6" x14ac:dyDescent="0.25">
      <c r="B559" s="147"/>
      <c r="C559" s="148"/>
      <c r="D559" s="148"/>
      <c r="E559" s="149"/>
      <c r="F559" s="150"/>
    </row>
    <row r="560" spans="2:6" x14ac:dyDescent="0.25">
      <c r="B560" s="147"/>
      <c r="C560" s="148"/>
      <c r="D560" s="148"/>
      <c r="E560" s="149"/>
      <c r="F560" s="150"/>
    </row>
    <row r="561" spans="2:6" x14ac:dyDescent="0.25">
      <c r="B561" s="147"/>
      <c r="C561" s="148"/>
      <c r="D561" s="148"/>
      <c r="E561" s="149"/>
      <c r="F561" s="150"/>
    </row>
    <row r="562" spans="2:6" x14ac:dyDescent="0.25">
      <c r="B562" s="147"/>
      <c r="C562" s="148"/>
      <c r="D562" s="148"/>
      <c r="E562" s="149"/>
      <c r="F562" s="150"/>
    </row>
    <row r="563" spans="2:6" x14ac:dyDescent="0.25">
      <c r="B563" s="147"/>
      <c r="C563" s="148"/>
      <c r="D563" s="148"/>
      <c r="E563" s="149"/>
      <c r="F563" s="150"/>
    </row>
    <row r="564" spans="2:6" x14ac:dyDescent="0.25">
      <c r="B564" s="147"/>
      <c r="C564" s="148"/>
      <c r="D564" s="148"/>
      <c r="E564" s="149"/>
      <c r="F564" s="152"/>
    </row>
    <row r="565" spans="2:6" x14ac:dyDescent="0.25">
      <c r="B565" s="147"/>
      <c r="C565" s="148"/>
      <c r="D565" s="148"/>
      <c r="E565" s="149"/>
      <c r="F565" s="152"/>
    </row>
    <row r="566" spans="2:6" x14ac:dyDescent="0.25">
      <c r="B566" s="147"/>
      <c r="C566" s="148"/>
      <c r="D566" s="148"/>
      <c r="E566" s="149"/>
      <c r="F566" s="152"/>
    </row>
    <row r="567" spans="2:6" x14ac:dyDescent="0.25">
      <c r="B567" s="147"/>
      <c r="C567" s="148"/>
      <c r="D567" s="148"/>
      <c r="E567" s="149"/>
      <c r="F567" s="152"/>
    </row>
    <row r="568" spans="2:6" x14ac:dyDescent="0.25">
      <c r="B568" s="147"/>
      <c r="C568" s="148"/>
      <c r="D568" s="148"/>
      <c r="E568" s="149"/>
      <c r="F568" s="152"/>
    </row>
    <row r="569" spans="2:6" x14ac:dyDescent="0.25">
      <c r="B569" s="147"/>
      <c r="C569" s="148"/>
      <c r="D569" s="148"/>
      <c r="E569" s="149"/>
      <c r="F569" s="152"/>
    </row>
    <row r="570" spans="2:6" x14ac:dyDescent="0.25">
      <c r="B570" s="147"/>
      <c r="C570" s="148"/>
      <c r="D570" s="148"/>
      <c r="E570" s="149"/>
      <c r="F570" s="152"/>
    </row>
    <row r="571" spans="2:6" x14ac:dyDescent="0.25">
      <c r="B571" s="147"/>
      <c r="C571" s="148"/>
      <c r="D571" s="148"/>
      <c r="E571" s="149"/>
      <c r="F571" s="152"/>
    </row>
    <row r="572" spans="2:6" x14ac:dyDescent="0.25">
      <c r="B572" s="147"/>
      <c r="C572" s="148"/>
      <c r="D572" s="148"/>
      <c r="E572" s="149"/>
      <c r="F572" s="152"/>
    </row>
    <row r="573" spans="2:6" x14ac:dyDescent="0.25">
      <c r="B573" s="147"/>
      <c r="C573" s="148"/>
      <c r="D573" s="148"/>
      <c r="E573" s="149"/>
      <c r="F573" s="152"/>
    </row>
    <row r="574" spans="2:6" x14ac:dyDescent="0.25">
      <c r="B574" s="147"/>
      <c r="C574" s="148"/>
      <c r="D574" s="148"/>
      <c r="E574" s="149"/>
      <c r="F574" s="152"/>
    </row>
    <row r="575" spans="2:6" x14ac:dyDescent="0.25">
      <c r="B575" s="147"/>
      <c r="C575" s="148"/>
      <c r="D575" s="148"/>
      <c r="E575" s="149"/>
      <c r="F575" s="152"/>
    </row>
    <row r="576" spans="2:6" x14ac:dyDescent="0.25">
      <c r="B576" s="147"/>
      <c r="C576" s="148"/>
      <c r="D576" s="148"/>
      <c r="E576" s="149"/>
      <c r="F576" s="152"/>
    </row>
    <row r="577" spans="2:6" x14ac:dyDescent="0.25">
      <c r="B577" s="147"/>
      <c r="C577" s="148"/>
      <c r="D577" s="148"/>
      <c r="E577" s="149"/>
      <c r="F577" s="152"/>
    </row>
    <row r="578" spans="2:6" x14ac:dyDescent="0.25">
      <c r="B578" s="147"/>
      <c r="C578" s="148"/>
      <c r="D578" s="148"/>
      <c r="E578" s="149"/>
      <c r="F578" s="152"/>
    </row>
    <row r="579" spans="2:6" x14ac:dyDescent="0.25">
      <c r="B579" s="147"/>
      <c r="C579" s="148"/>
      <c r="D579" s="148"/>
      <c r="E579" s="149"/>
      <c r="F579" s="152"/>
    </row>
    <row r="580" spans="2:6" x14ac:dyDescent="0.25">
      <c r="B580" s="147"/>
      <c r="C580" s="148"/>
      <c r="D580" s="148"/>
      <c r="E580" s="149"/>
      <c r="F580" s="152"/>
    </row>
    <row r="581" spans="2:6" x14ac:dyDescent="0.25">
      <c r="B581" s="147"/>
      <c r="C581" s="148"/>
      <c r="D581" s="148"/>
      <c r="E581" s="149"/>
      <c r="F581" s="152"/>
    </row>
    <row r="582" spans="2:6" x14ac:dyDescent="0.25">
      <c r="B582" s="147"/>
      <c r="C582" s="148"/>
      <c r="D582" s="148"/>
      <c r="E582" s="149"/>
      <c r="F582" s="152"/>
    </row>
    <row r="583" spans="2:6" x14ac:dyDescent="0.25">
      <c r="B583" s="147"/>
      <c r="C583" s="148"/>
      <c r="D583" s="148"/>
      <c r="E583" s="149"/>
      <c r="F583" s="152"/>
    </row>
    <row r="584" spans="2:6" x14ac:dyDescent="0.25">
      <c r="B584" s="147"/>
      <c r="C584" s="148"/>
      <c r="D584" s="148"/>
      <c r="E584" s="149"/>
      <c r="F584" s="152"/>
    </row>
    <row r="585" spans="2:6" x14ac:dyDescent="0.25">
      <c r="B585" s="147"/>
      <c r="C585" s="148"/>
      <c r="D585" s="148"/>
      <c r="E585" s="149"/>
      <c r="F585" s="152"/>
    </row>
    <row r="586" spans="2:6" x14ac:dyDescent="0.25">
      <c r="B586" s="147"/>
      <c r="C586" s="148"/>
      <c r="D586" s="148"/>
      <c r="E586" s="149"/>
      <c r="F586" s="152"/>
    </row>
    <row r="587" spans="2:6" x14ac:dyDescent="0.25">
      <c r="B587" s="147"/>
      <c r="C587" s="148"/>
      <c r="D587" s="148"/>
      <c r="E587" s="149"/>
      <c r="F587" s="152"/>
    </row>
    <row r="588" spans="2:6" x14ac:dyDescent="0.25">
      <c r="B588" s="147"/>
      <c r="C588" s="148"/>
      <c r="D588" s="148"/>
      <c r="E588" s="149"/>
      <c r="F588" s="152"/>
    </row>
    <row r="589" spans="2:6" x14ac:dyDescent="0.25">
      <c r="B589" s="147"/>
      <c r="C589" s="148"/>
      <c r="D589" s="148"/>
      <c r="E589" s="149"/>
      <c r="F589" s="152"/>
    </row>
    <row r="590" spans="2:6" x14ac:dyDescent="0.25">
      <c r="B590" s="147"/>
      <c r="C590" s="148"/>
      <c r="D590" s="148"/>
      <c r="E590" s="149"/>
      <c r="F590" s="152"/>
    </row>
    <row r="591" spans="2:6" x14ac:dyDescent="0.25">
      <c r="B591" s="147"/>
      <c r="C591" s="148"/>
      <c r="D591" s="148"/>
      <c r="E591" s="149"/>
      <c r="F591" s="152"/>
    </row>
    <row r="592" spans="2:6" x14ac:dyDescent="0.25">
      <c r="B592" s="147"/>
      <c r="C592" s="148"/>
      <c r="D592" s="148"/>
      <c r="E592" s="149"/>
      <c r="F592" s="152"/>
    </row>
    <row r="593" spans="2:6" x14ac:dyDescent="0.25">
      <c r="B593" s="147"/>
      <c r="C593" s="148"/>
      <c r="D593" s="148"/>
      <c r="E593" s="149"/>
      <c r="F593" s="152"/>
    </row>
    <row r="594" spans="2:6" x14ac:dyDescent="0.25">
      <c r="B594" s="147"/>
      <c r="C594" s="148"/>
      <c r="D594" s="148"/>
      <c r="E594" s="149"/>
      <c r="F594" s="152"/>
    </row>
    <row r="595" spans="2:6" x14ac:dyDescent="0.25">
      <c r="B595" s="147"/>
      <c r="C595" s="148"/>
      <c r="D595" s="148"/>
      <c r="E595" s="149"/>
      <c r="F595" s="152"/>
    </row>
    <row r="596" spans="2:6" x14ac:dyDescent="0.25">
      <c r="B596" s="147"/>
      <c r="C596" s="148"/>
      <c r="D596" s="148"/>
      <c r="E596" s="149"/>
      <c r="F596" s="152"/>
    </row>
    <row r="597" spans="2:6" x14ac:dyDescent="0.25">
      <c r="B597" s="147"/>
      <c r="C597" s="148"/>
      <c r="D597" s="148"/>
      <c r="E597" s="149"/>
      <c r="F597" s="152"/>
    </row>
    <row r="598" spans="2:6" x14ac:dyDescent="0.25">
      <c r="B598" s="147"/>
      <c r="C598" s="148"/>
      <c r="D598" s="148"/>
      <c r="E598" s="149"/>
      <c r="F598" s="152"/>
    </row>
    <row r="599" spans="2:6" x14ac:dyDescent="0.25">
      <c r="B599" s="147"/>
      <c r="C599" s="148"/>
      <c r="D599" s="148"/>
      <c r="E599" s="149"/>
      <c r="F599" s="152"/>
    </row>
    <row r="600" spans="2:6" x14ac:dyDescent="0.25">
      <c r="B600" s="147"/>
      <c r="C600" s="148"/>
      <c r="D600" s="148"/>
      <c r="E600" s="149"/>
      <c r="F600" s="152"/>
    </row>
    <row r="601" spans="2:6" x14ac:dyDescent="0.25">
      <c r="B601" s="147"/>
      <c r="C601" s="148"/>
      <c r="D601" s="148"/>
      <c r="E601" s="149"/>
      <c r="F601" s="152"/>
    </row>
    <row r="602" spans="2:6" x14ac:dyDescent="0.25">
      <c r="B602" s="147"/>
      <c r="C602" s="148"/>
      <c r="D602" s="148"/>
      <c r="E602" s="149"/>
      <c r="F602" s="152"/>
    </row>
    <row r="603" spans="2:6" x14ac:dyDescent="0.25">
      <c r="B603" s="147"/>
      <c r="C603" s="148"/>
      <c r="D603" s="148"/>
      <c r="E603" s="149"/>
      <c r="F603" s="152"/>
    </row>
    <row r="604" spans="2:6" x14ac:dyDescent="0.25">
      <c r="B604" s="147"/>
      <c r="C604" s="148"/>
      <c r="D604" s="148"/>
      <c r="E604" s="149"/>
      <c r="F604" s="152"/>
    </row>
    <row r="605" spans="2:6" x14ac:dyDescent="0.25">
      <c r="B605" s="147"/>
      <c r="C605" s="148"/>
      <c r="D605" s="148"/>
      <c r="E605" s="149"/>
      <c r="F605" s="152"/>
    </row>
    <row r="606" spans="2:6" x14ac:dyDescent="0.25">
      <c r="B606" s="147"/>
      <c r="C606" s="148"/>
      <c r="D606" s="148"/>
      <c r="E606" s="149"/>
      <c r="F606" s="152"/>
    </row>
    <row r="607" spans="2:6" x14ac:dyDescent="0.25">
      <c r="B607" s="147"/>
      <c r="C607" s="148"/>
      <c r="D607" s="148"/>
      <c r="E607" s="149"/>
      <c r="F607" s="152"/>
    </row>
    <row r="608" spans="2:6" x14ac:dyDescent="0.25">
      <c r="B608" s="147"/>
      <c r="C608" s="148"/>
      <c r="D608" s="148"/>
      <c r="E608" s="149"/>
      <c r="F608" s="152"/>
    </row>
    <row r="609" spans="2:6" x14ac:dyDescent="0.25">
      <c r="B609" s="147"/>
      <c r="C609" s="148"/>
      <c r="D609" s="148"/>
      <c r="E609" s="149"/>
      <c r="F609" s="152"/>
    </row>
    <row r="610" spans="2:6" x14ac:dyDescent="0.25">
      <c r="B610" s="147"/>
      <c r="C610" s="148"/>
      <c r="D610" s="148"/>
      <c r="E610" s="149"/>
      <c r="F610" s="152"/>
    </row>
    <row r="611" spans="2:6" x14ac:dyDescent="0.25">
      <c r="B611" s="147"/>
      <c r="C611" s="148"/>
      <c r="D611" s="148"/>
      <c r="E611" s="149"/>
      <c r="F611" s="152"/>
    </row>
    <row r="612" spans="2:6" x14ac:dyDescent="0.25">
      <c r="B612" s="147"/>
      <c r="C612" s="148"/>
      <c r="D612" s="148"/>
      <c r="E612" s="149"/>
      <c r="F612" s="152"/>
    </row>
    <row r="613" spans="2:6" x14ac:dyDescent="0.25">
      <c r="B613" s="147"/>
      <c r="C613" s="148"/>
      <c r="D613" s="148"/>
      <c r="E613" s="149"/>
      <c r="F613" s="152"/>
    </row>
    <row r="614" spans="2:6" x14ac:dyDescent="0.25">
      <c r="B614" s="147"/>
      <c r="C614" s="148"/>
      <c r="D614" s="148"/>
      <c r="E614" s="149"/>
      <c r="F614" s="152"/>
    </row>
    <row r="615" spans="2:6" x14ac:dyDescent="0.25">
      <c r="B615" s="147"/>
      <c r="C615" s="148"/>
      <c r="D615" s="148"/>
      <c r="E615" s="149"/>
      <c r="F615" s="152"/>
    </row>
    <row r="616" spans="2:6" x14ac:dyDescent="0.25">
      <c r="B616" s="147"/>
      <c r="C616" s="148"/>
      <c r="D616" s="148"/>
      <c r="E616" s="149"/>
      <c r="F616" s="152"/>
    </row>
    <row r="617" spans="2:6" x14ac:dyDescent="0.25">
      <c r="B617" s="147"/>
      <c r="C617" s="148"/>
      <c r="D617" s="148"/>
      <c r="E617" s="149"/>
      <c r="F617" s="152"/>
    </row>
    <row r="618" spans="2:6" x14ac:dyDescent="0.25">
      <c r="B618" s="147"/>
      <c r="C618" s="148"/>
      <c r="D618" s="148"/>
      <c r="E618" s="149"/>
      <c r="F618" s="152"/>
    </row>
    <row r="619" spans="2:6" x14ac:dyDescent="0.25">
      <c r="B619" s="147"/>
      <c r="C619" s="148"/>
      <c r="D619" s="148"/>
      <c r="E619" s="149"/>
      <c r="F619" s="152"/>
    </row>
    <row r="620" spans="2:6" x14ac:dyDescent="0.25">
      <c r="B620" s="147"/>
      <c r="C620" s="148"/>
      <c r="D620" s="148"/>
      <c r="E620" s="149"/>
      <c r="F620" s="152"/>
    </row>
    <row r="621" spans="2:6" x14ac:dyDescent="0.25">
      <c r="B621" s="147"/>
      <c r="C621" s="148"/>
      <c r="D621" s="148"/>
      <c r="E621" s="149"/>
      <c r="F621" s="152"/>
    </row>
    <row r="622" spans="2:6" x14ac:dyDescent="0.25">
      <c r="B622" s="147"/>
      <c r="C622" s="148"/>
      <c r="D622" s="148"/>
      <c r="E622" s="149"/>
      <c r="F622" s="152"/>
    </row>
    <row r="623" spans="2:6" x14ac:dyDescent="0.25">
      <c r="B623" s="147"/>
      <c r="C623" s="148"/>
      <c r="D623" s="148"/>
      <c r="E623" s="149"/>
      <c r="F623" s="152"/>
    </row>
    <row r="624" spans="2:6" x14ac:dyDescent="0.25">
      <c r="B624" s="147"/>
      <c r="C624" s="148"/>
      <c r="D624" s="148"/>
      <c r="E624" s="149"/>
      <c r="F624" s="152"/>
    </row>
    <row r="625" spans="2:6" x14ac:dyDescent="0.25">
      <c r="B625" s="147"/>
      <c r="C625" s="148"/>
      <c r="D625" s="148"/>
      <c r="E625" s="149"/>
      <c r="F625" s="152"/>
    </row>
    <row r="626" spans="2:6" x14ac:dyDescent="0.25">
      <c r="B626" s="147"/>
      <c r="C626" s="148"/>
      <c r="D626" s="148"/>
      <c r="E626" s="149"/>
      <c r="F626" s="152"/>
    </row>
    <row r="627" spans="2:6" x14ac:dyDescent="0.25">
      <c r="B627" s="147"/>
      <c r="C627" s="148"/>
      <c r="D627" s="148"/>
      <c r="E627" s="149"/>
      <c r="F627" s="152"/>
    </row>
    <row r="628" spans="2:6" x14ac:dyDescent="0.25">
      <c r="B628" s="147"/>
      <c r="C628" s="148"/>
      <c r="D628" s="148"/>
      <c r="E628" s="149"/>
      <c r="F628" s="152"/>
    </row>
    <row r="629" spans="2:6" x14ac:dyDescent="0.25">
      <c r="B629" s="147"/>
      <c r="C629" s="148"/>
      <c r="D629" s="148"/>
      <c r="E629" s="149"/>
      <c r="F629" s="152"/>
    </row>
    <row r="630" spans="2:6" x14ac:dyDescent="0.25">
      <c r="B630" s="147"/>
      <c r="C630" s="148"/>
      <c r="D630" s="148"/>
      <c r="E630" s="149"/>
      <c r="F630" s="152"/>
    </row>
    <row r="631" spans="2:6" x14ac:dyDescent="0.25">
      <c r="B631" s="147"/>
      <c r="C631" s="148"/>
      <c r="D631" s="148"/>
      <c r="E631" s="149"/>
      <c r="F631" s="152"/>
    </row>
    <row r="632" spans="2:6" x14ac:dyDescent="0.25">
      <c r="B632" s="147"/>
      <c r="C632" s="148"/>
      <c r="D632" s="148"/>
      <c r="E632" s="149"/>
      <c r="F632" s="152"/>
    </row>
    <row r="633" spans="2:6" x14ac:dyDescent="0.25">
      <c r="B633" s="147"/>
      <c r="C633" s="148"/>
      <c r="D633" s="148"/>
      <c r="E633" s="149"/>
      <c r="F633" s="152"/>
    </row>
    <row r="634" spans="2:6" x14ac:dyDescent="0.25">
      <c r="B634" s="147"/>
      <c r="C634" s="148"/>
      <c r="D634" s="148"/>
      <c r="E634" s="149"/>
      <c r="F634" s="152"/>
    </row>
    <row r="635" spans="2:6" x14ac:dyDescent="0.25">
      <c r="B635" s="147"/>
      <c r="C635" s="148"/>
      <c r="D635" s="148"/>
      <c r="E635" s="149"/>
      <c r="F635" s="152"/>
    </row>
    <row r="636" spans="2:6" x14ac:dyDescent="0.25">
      <c r="B636" s="147"/>
      <c r="C636" s="148"/>
      <c r="D636" s="148"/>
      <c r="E636" s="149"/>
      <c r="F636" s="152"/>
    </row>
    <row r="637" spans="2:6" x14ac:dyDescent="0.25">
      <c r="B637" s="147"/>
      <c r="C637" s="148"/>
      <c r="D637" s="148"/>
      <c r="E637" s="149"/>
      <c r="F637" s="152"/>
    </row>
    <row r="638" spans="2:6" x14ac:dyDescent="0.25">
      <c r="B638" s="147"/>
      <c r="C638" s="148"/>
      <c r="D638" s="148"/>
      <c r="E638" s="149"/>
      <c r="F638" s="152"/>
    </row>
    <row r="639" spans="2:6" x14ac:dyDescent="0.25">
      <c r="B639" s="147"/>
      <c r="C639" s="148"/>
      <c r="D639" s="148"/>
      <c r="E639" s="149"/>
      <c r="F639" s="152"/>
    </row>
    <row r="640" spans="2:6" x14ac:dyDescent="0.25">
      <c r="B640" s="147"/>
      <c r="C640" s="148"/>
      <c r="D640" s="148"/>
      <c r="E640" s="149"/>
      <c r="F640" s="152"/>
    </row>
    <row r="641" spans="2:6" x14ac:dyDescent="0.25">
      <c r="B641" s="147"/>
      <c r="C641" s="148"/>
      <c r="D641" s="148"/>
      <c r="E641" s="149"/>
      <c r="F641" s="152"/>
    </row>
    <row r="642" spans="2:6" x14ac:dyDescent="0.25">
      <c r="B642" s="147"/>
      <c r="C642" s="148"/>
      <c r="D642" s="148"/>
      <c r="E642" s="149"/>
      <c r="F642" s="152"/>
    </row>
    <row r="643" spans="2:6" x14ac:dyDescent="0.25">
      <c r="B643" s="147"/>
      <c r="C643" s="148"/>
      <c r="D643" s="148"/>
      <c r="E643" s="149"/>
      <c r="F643" s="152"/>
    </row>
    <row r="644" spans="2:6" x14ac:dyDescent="0.25">
      <c r="B644" s="147"/>
      <c r="C644" s="148"/>
      <c r="D644" s="148"/>
      <c r="E644" s="149"/>
      <c r="F644" s="152"/>
    </row>
    <row r="645" spans="2:6" x14ac:dyDescent="0.25">
      <c r="B645" s="147"/>
      <c r="C645" s="148"/>
      <c r="D645" s="148"/>
      <c r="E645" s="149"/>
      <c r="F645" s="152"/>
    </row>
    <row r="646" spans="2:6" x14ac:dyDescent="0.25">
      <c r="B646" s="147"/>
      <c r="C646" s="148"/>
      <c r="D646" s="148"/>
      <c r="E646" s="149"/>
      <c r="F646" s="152"/>
    </row>
    <row r="647" spans="2:6" x14ac:dyDescent="0.25">
      <c r="B647" s="147"/>
      <c r="C647" s="148"/>
      <c r="D647" s="148"/>
      <c r="E647" s="149"/>
      <c r="F647" s="152"/>
    </row>
    <row r="648" spans="2:6" x14ac:dyDescent="0.25">
      <c r="B648" s="147"/>
      <c r="C648" s="148"/>
      <c r="D648" s="148"/>
      <c r="E648" s="149"/>
      <c r="F648" s="152"/>
    </row>
    <row r="649" spans="2:6" x14ac:dyDescent="0.25">
      <c r="B649" s="147"/>
      <c r="C649" s="148"/>
      <c r="D649" s="148"/>
      <c r="E649" s="149"/>
      <c r="F649" s="152"/>
    </row>
    <row r="650" spans="2:6" x14ac:dyDescent="0.25">
      <c r="B650" s="147"/>
      <c r="C650" s="148"/>
      <c r="D650" s="148"/>
      <c r="E650" s="149"/>
      <c r="F650" s="152"/>
    </row>
    <row r="651" spans="2:6" x14ac:dyDescent="0.25">
      <c r="B651" s="147"/>
      <c r="C651" s="148"/>
      <c r="D651" s="148"/>
      <c r="E651" s="149"/>
      <c r="F651" s="152"/>
    </row>
    <row r="652" spans="2:6" x14ac:dyDescent="0.25">
      <c r="B652" s="147"/>
      <c r="C652" s="148"/>
      <c r="D652" s="148"/>
      <c r="E652" s="149"/>
      <c r="F652" s="152"/>
    </row>
    <row r="653" spans="2:6" x14ac:dyDescent="0.25">
      <c r="B653" s="147"/>
      <c r="C653" s="148"/>
      <c r="D653" s="148"/>
      <c r="E653" s="149"/>
      <c r="F653" s="152"/>
    </row>
    <row r="654" spans="2:6" x14ac:dyDescent="0.25">
      <c r="B654" s="147"/>
      <c r="C654" s="148"/>
      <c r="D654" s="148"/>
      <c r="E654" s="149"/>
      <c r="F654" s="152"/>
    </row>
    <row r="655" spans="2:6" x14ac:dyDescent="0.25">
      <c r="B655" s="147"/>
      <c r="C655" s="148"/>
      <c r="D655" s="148"/>
      <c r="E655" s="149"/>
      <c r="F655" s="152"/>
    </row>
    <row r="656" spans="2:6" x14ac:dyDescent="0.25">
      <c r="B656" s="147"/>
      <c r="C656" s="148"/>
      <c r="D656" s="148"/>
      <c r="E656" s="149"/>
      <c r="F656" s="152"/>
    </row>
    <row r="657" spans="2:6" x14ac:dyDescent="0.25">
      <c r="B657" s="147"/>
      <c r="C657" s="148"/>
      <c r="D657" s="148"/>
      <c r="E657" s="149"/>
      <c r="F657" s="152"/>
    </row>
    <row r="658" spans="2:6" x14ac:dyDescent="0.25">
      <c r="B658" s="147"/>
      <c r="C658" s="148"/>
      <c r="D658" s="148"/>
      <c r="E658" s="149"/>
      <c r="F658" s="152"/>
    </row>
    <row r="659" spans="2:6" x14ac:dyDescent="0.25">
      <c r="B659" s="147"/>
      <c r="C659" s="148"/>
      <c r="D659" s="148"/>
      <c r="E659" s="149"/>
      <c r="F659" s="152"/>
    </row>
    <row r="660" spans="2:6" x14ac:dyDescent="0.25">
      <c r="B660" s="147"/>
      <c r="C660" s="148"/>
      <c r="D660" s="148"/>
      <c r="E660" s="149"/>
      <c r="F660" s="152"/>
    </row>
    <row r="661" spans="2:6" x14ac:dyDescent="0.25">
      <c r="B661" s="147"/>
      <c r="C661" s="148"/>
      <c r="D661" s="148"/>
      <c r="E661" s="149"/>
      <c r="F661" s="152"/>
    </row>
    <row r="662" spans="2:6" x14ac:dyDescent="0.25">
      <c r="B662" s="147"/>
      <c r="C662" s="148"/>
      <c r="D662" s="148"/>
      <c r="E662" s="149"/>
      <c r="F662" s="152"/>
    </row>
    <row r="663" spans="2:6" x14ac:dyDescent="0.25">
      <c r="B663" s="147"/>
      <c r="C663" s="148"/>
      <c r="D663" s="148"/>
      <c r="E663" s="149"/>
      <c r="F663" s="152"/>
    </row>
    <row r="664" spans="2:6" x14ac:dyDescent="0.25">
      <c r="B664" s="147"/>
      <c r="C664" s="148"/>
      <c r="D664" s="148"/>
      <c r="E664" s="149"/>
      <c r="F664" s="152"/>
    </row>
    <row r="665" spans="2:6" x14ac:dyDescent="0.25">
      <c r="B665" s="147"/>
      <c r="C665" s="148"/>
      <c r="D665" s="148"/>
      <c r="E665" s="149"/>
      <c r="F665" s="152"/>
    </row>
    <row r="666" spans="2:6" x14ac:dyDescent="0.25">
      <c r="B666" s="147"/>
      <c r="C666" s="148"/>
      <c r="D666" s="148"/>
      <c r="E666" s="149"/>
      <c r="F666" s="152"/>
    </row>
    <row r="667" spans="2:6" x14ac:dyDescent="0.25">
      <c r="B667" s="147"/>
      <c r="C667" s="148"/>
      <c r="D667" s="148"/>
      <c r="E667" s="149"/>
      <c r="F667" s="152"/>
    </row>
    <row r="668" spans="2:6" x14ac:dyDescent="0.25">
      <c r="B668" s="147"/>
      <c r="C668" s="148"/>
      <c r="D668" s="148"/>
      <c r="E668" s="149"/>
      <c r="F668" s="152"/>
    </row>
    <row r="669" spans="2:6" x14ac:dyDescent="0.25">
      <c r="B669" s="147"/>
      <c r="C669" s="148"/>
      <c r="D669" s="148"/>
      <c r="E669" s="149"/>
      <c r="F669" s="152"/>
    </row>
    <row r="670" spans="2:6" x14ac:dyDescent="0.25">
      <c r="B670" s="147"/>
      <c r="C670" s="148"/>
      <c r="D670" s="148"/>
      <c r="E670" s="149"/>
      <c r="F670" s="152"/>
    </row>
    <row r="671" spans="2:6" x14ac:dyDescent="0.25">
      <c r="B671" s="147"/>
      <c r="C671" s="148"/>
      <c r="D671" s="148"/>
      <c r="E671" s="149"/>
      <c r="F671" s="152"/>
    </row>
    <row r="672" spans="2:6" x14ac:dyDescent="0.25">
      <c r="B672" s="147"/>
      <c r="C672" s="148"/>
      <c r="D672" s="148"/>
      <c r="E672" s="149"/>
      <c r="F672" s="152"/>
    </row>
    <row r="673" spans="2:6" x14ac:dyDescent="0.25">
      <c r="B673" s="147"/>
      <c r="C673" s="148"/>
      <c r="D673" s="148"/>
      <c r="E673" s="149"/>
      <c r="F673" s="152"/>
    </row>
    <row r="674" spans="2:6" x14ac:dyDescent="0.25">
      <c r="B674" s="147"/>
      <c r="C674" s="148"/>
      <c r="D674" s="148"/>
      <c r="E674" s="149"/>
      <c r="F674" s="152"/>
    </row>
    <row r="675" spans="2:6" x14ac:dyDescent="0.25">
      <c r="B675" s="147"/>
      <c r="C675" s="148"/>
      <c r="D675" s="148"/>
      <c r="E675" s="149"/>
      <c r="F675" s="152"/>
    </row>
    <row r="676" spans="2:6" x14ac:dyDescent="0.25">
      <c r="B676" s="147"/>
      <c r="C676" s="148"/>
      <c r="D676" s="148"/>
      <c r="E676" s="149"/>
      <c r="F676" s="152"/>
    </row>
    <row r="677" spans="2:6" x14ac:dyDescent="0.25">
      <c r="B677" s="147"/>
      <c r="C677" s="148"/>
      <c r="D677" s="148"/>
      <c r="E677" s="149"/>
      <c r="F677" s="152"/>
    </row>
    <row r="678" spans="2:6" x14ac:dyDescent="0.25">
      <c r="B678" s="147"/>
      <c r="C678" s="148"/>
      <c r="D678" s="148"/>
      <c r="E678" s="149"/>
      <c r="F678" s="152"/>
    </row>
    <row r="679" spans="2:6" x14ac:dyDescent="0.25">
      <c r="B679" s="147"/>
      <c r="C679" s="148"/>
      <c r="D679" s="148"/>
      <c r="E679" s="149"/>
      <c r="F679" s="152"/>
    </row>
    <row r="680" spans="2:6" x14ac:dyDescent="0.25">
      <c r="B680" s="147"/>
      <c r="C680" s="148"/>
      <c r="D680" s="148"/>
      <c r="E680" s="149"/>
      <c r="F680" s="152"/>
    </row>
    <row r="681" spans="2:6" x14ac:dyDescent="0.25">
      <c r="B681" s="147"/>
      <c r="C681" s="148"/>
      <c r="D681" s="148"/>
      <c r="E681" s="149"/>
      <c r="F681" s="152"/>
    </row>
    <row r="682" spans="2:6" x14ac:dyDescent="0.25">
      <c r="B682" s="147"/>
      <c r="C682" s="148"/>
      <c r="D682" s="148"/>
      <c r="E682" s="149"/>
      <c r="F682" s="152"/>
    </row>
    <row r="683" spans="2:6" x14ac:dyDescent="0.25">
      <c r="B683" s="147"/>
      <c r="C683" s="148"/>
      <c r="D683" s="148"/>
      <c r="E683" s="149"/>
      <c r="F683" s="152"/>
    </row>
    <row r="684" spans="2:6" x14ac:dyDescent="0.25">
      <c r="B684" s="147"/>
      <c r="C684" s="148"/>
      <c r="D684" s="148"/>
      <c r="E684" s="149"/>
      <c r="F684" s="152"/>
    </row>
    <row r="685" spans="2:6" x14ac:dyDescent="0.25">
      <c r="B685" s="147"/>
      <c r="C685" s="148"/>
      <c r="D685" s="148"/>
      <c r="E685" s="149"/>
      <c r="F685" s="152"/>
    </row>
    <row r="686" spans="2:6" x14ac:dyDescent="0.25">
      <c r="B686" s="147"/>
      <c r="C686" s="148"/>
      <c r="D686" s="148"/>
      <c r="E686" s="149"/>
      <c r="F686" s="152"/>
    </row>
    <row r="687" spans="2:6" x14ac:dyDescent="0.25">
      <c r="B687" s="147"/>
      <c r="C687" s="148"/>
      <c r="D687" s="148"/>
      <c r="E687" s="149"/>
      <c r="F687" s="152"/>
    </row>
    <row r="688" spans="2:6" x14ac:dyDescent="0.25">
      <c r="B688" s="147"/>
      <c r="C688" s="148"/>
      <c r="D688" s="148"/>
      <c r="E688" s="149"/>
      <c r="F688" s="152"/>
    </row>
    <row r="689" spans="2:6" x14ac:dyDescent="0.25">
      <c r="B689" s="147"/>
      <c r="C689" s="148"/>
      <c r="D689" s="148"/>
      <c r="E689" s="149"/>
      <c r="F689" s="152"/>
    </row>
    <row r="690" spans="2:6" x14ac:dyDescent="0.25">
      <c r="B690" s="147"/>
      <c r="C690" s="148"/>
      <c r="D690" s="148"/>
      <c r="E690" s="149"/>
      <c r="F690" s="152"/>
    </row>
    <row r="691" spans="2:6" x14ac:dyDescent="0.25">
      <c r="B691" s="147"/>
      <c r="C691" s="148"/>
      <c r="D691" s="148"/>
      <c r="E691" s="149"/>
      <c r="F691" s="152"/>
    </row>
    <row r="692" spans="2:6" x14ac:dyDescent="0.25">
      <c r="B692" s="147"/>
      <c r="C692" s="148"/>
      <c r="D692" s="148"/>
      <c r="E692" s="149"/>
      <c r="F692" s="152"/>
    </row>
    <row r="693" spans="2:6" x14ac:dyDescent="0.25">
      <c r="B693" s="147"/>
      <c r="C693" s="148"/>
      <c r="D693" s="148"/>
      <c r="E693" s="149"/>
      <c r="F693" s="152"/>
    </row>
    <row r="694" spans="2:6" x14ac:dyDescent="0.25">
      <c r="B694" s="147"/>
      <c r="C694" s="148"/>
      <c r="D694" s="148"/>
      <c r="E694" s="149"/>
      <c r="F694" s="152"/>
    </row>
    <row r="695" spans="2:6" x14ac:dyDescent="0.25">
      <c r="B695" s="147"/>
      <c r="C695" s="148"/>
      <c r="D695" s="148"/>
      <c r="E695" s="149"/>
      <c r="F695" s="152"/>
    </row>
    <row r="696" spans="2:6" x14ac:dyDescent="0.25">
      <c r="B696" s="147"/>
      <c r="C696" s="148"/>
      <c r="D696" s="148"/>
      <c r="E696" s="149"/>
      <c r="F696" s="152"/>
    </row>
    <row r="697" spans="2:6" x14ac:dyDescent="0.25">
      <c r="B697" s="147"/>
      <c r="C697" s="148"/>
      <c r="D697" s="148"/>
      <c r="E697" s="149"/>
      <c r="F697" s="152"/>
    </row>
    <row r="698" spans="2:6" x14ac:dyDescent="0.25">
      <c r="B698" s="147"/>
      <c r="C698" s="148"/>
      <c r="D698" s="148"/>
      <c r="E698" s="149"/>
      <c r="F698" s="152"/>
    </row>
    <row r="699" spans="2:6" x14ac:dyDescent="0.25">
      <c r="B699" s="147"/>
      <c r="C699" s="148"/>
      <c r="D699" s="148"/>
      <c r="E699" s="149"/>
      <c r="F699" s="152"/>
    </row>
    <row r="700" spans="2:6" x14ac:dyDescent="0.25">
      <c r="B700" s="147"/>
      <c r="C700" s="148"/>
      <c r="D700" s="148"/>
      <c r="E700" s="149"/>
      <c r="F700" s="152"/>
    </row>
    <row r="701" spans="2:6" ht="15.75" thickBot="1" x14ac:dyDescent="0.3">
      <c r="B701" s="153"/>
      <c r="C701" s="154"/>
      <c r="D701" s="154"/>
      <c r="E701" s="155"/>
      <c r="F701" s="156"/>
    </row>
  </sheetData>
  <mergeCells count="1">
    <mergeCell ref="B3:F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Error" error="Please select from the dropdown." xr:uid="{00000000-0002-0000-0100-000000000000}">
          <x14:formula1>
            <xm:f>'Dropdown Lists'!$B$3:$B$11</xm:f>
          </x14:formula1>
          <xm:sqref>D5:D701</xm:sqref>
        </x14:dataValidation>
        <x14:dataValidation type="list" showErrorMessage="1" errorTitle="Error" error="Please select from dropdown." xr:uid="{00000000-0002-0000-0100-000001000000}">
          <x14:formula1>
            <xm:f>'Dropdown Lists'!$D$3:$D$23</xm:f>
          </x14:formula1>
          <xm:sqref>C5:C701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200"/>
  <sheetViews>
    <sheetView workbookViewId="0">
      <pane ySplit="4" topLeftCell="A5" activePane="bottomLeft" state="frozen"/>
      <selection activeCell="I44" sqref="I44"/>
      <selection pane="bottomLeft" activeCell="D51" sqref="D51"/>
    </sheetView>
  </sheetViews>
  <sheetFormatPr defaultRowHeight="15" x14ac:dyDescent="0.25"/>
  <cols>
    <col min="1" max="1" width="0.85546875" customWidth="1"/>
    <col min="2" max="2" width="13.42578125" style="1" customWidth="1"/>
    <col min="3" max="3" width="28.5703125" customWidth="1"/>
    <col min="4" max="4" width="29.85546875" bestFit="1" customWidth="1"/>
    <col min="5" max="5" width="64.28515625" customWidth="1"/>
    <col min="6" max="6" width="15.28515625" style="2" customWidth="1"/>
  </cols>
  <sheetData>
    <row r="1" spans="2:8" ht="3.75" customHeight="1" x14ac:dyDescent="0.25"/>
    <row r="2" spans="2:8" ht="3.75" customHeight="1" thickBot="1" x14ac:dyDescent="0.3"/>
    <row r="3" spans="2:8" ht="24" thickBot="1" x14ac:dyDescent="0.4">
      <c r="B3" s="218" t="s">
        <v>73</v>
      </c>
      <c r="C3" s="219"/>
      <c r="D3" s="219"/>
      <c r="E3" s="219"/>
      <c r="F3" s="220"/>
    </row>
    <row r="4" spans="2:8" ht="16.5" thickBot="1" x14ac:dyDescent="0.3">
      <c r="B4" s="115" t="s">
        <v>5</v>
      </c>
      <c r="C4" s="116" t="s">
        <v>12</v>
      </c>
      <c r="D4" s="116" t="s">
        <v>8</v>
      </c>
      <c r="E4" s="116" t="s">
        <v>72</v>
      </c>
      <c r="F4" s="117" t="s">
        <v>7</v>
      </c>
    </row>
    <row r="5" spans="2:8" x14ac:dyDescent="0.25">
      <c r="B5" s="118">
        <v>42437</v>
      </c>
      <c r="C5" s="119" t="s">
        <v>106</v>
      </c>
      <c r="D5" s="119" t="s">
        <v>52</v>
      </c>
      <c r="E5" s="119" t="s">
        <v>116</v>
      </c>
      <c r="F5" s="120">
        <v>18.399999999999999</v>
      </c>
    </row>
    <row r="6" spans="2:8" x14ac:dyDescent="0.25">
      <c r="B6" s="121">
        <v>42444</v>
      </c>
      <c r="C6" s="119" t="s">
        <v>102</v>
      </c>
      <c r="D6" s="119" t="s">
        <v>61</v>
      </c>
      <c r="E6" s="119" t="s">
        <v>61</v>
      </c>
      <c r="F6" s="123">
        <v>1483</v>
      </c>
      <c r="H6" s="165"/>
    </row>
    <row r="7" spans="2:8" x14ac:dyDescent="0.25">
      <c r="B7" s="121">
        <v>42444</v>
      </c>
      <c r="C7" s="119" t="s">
        <v>104</v>
      </c>
      <c r="D7" s="119" t="s">
        <v>61</v>
      </c>
      <c r="E7" s="119" t="s">
        <v>61</v>
      </c>
      <c r="F7" s="123">
        <v>1612</v>
      </c>
    </row>
    <row r="8" spans="2:8" x14ac:dyDescent="0.25">
      <c r="B8" s="121">
        <v>42458</v>
      </c>
      <c r="C8" s="119" t="s">
        <v>102</v>
      </c>
      <c r="D8" s="119" t="s">
        <v>52</v>
      </c>
      <c r="E8" s="119" t="s">
        <v>116</v>
      </c>
      <c r="F8" s="123">
        <v>18.399999999999999</v>
      </c>
    </row>
    <row r="9" spans="2:8" x14ac:dyDescent="0.25">
      <c r="B9" s="121">
        <v>42458</v>
      </c>
      <c r="C9" s="119" t="s">
        <v>100</v>
      </c>
      <c r="D9" s="119" t="s">
        <v>52</v>
      </c>
      <c r="E9" s="122" t="s">
        <v>116</v>
      </c>
      <c r="F9" s="123">
        <v>18.399999999999999</v>
      </c>
    </row>
    <row r="10" spans="2:8" x14ac:dyDescent="0.25">
      <c r="B10" s="121">
        <v>42458</v>
      </c>
      <c r="C10" s="119" t="s">
        <v>104</v>
      </c>
      <c r="D10" s="119" t="s">
        <v>52</v>
      </c>
      <c r="E10" s="122" t="s">
        <v>116</v>
      </c>
      <c r="F10" s="123">
        <v>18.399999999999999</v>
      </c>
    </row>
    <row r="11" spans="2:8" x14ac:dyDescent="0.25">
      <c r="B11" s="121">
        <v>42460</v>
      </c>
      <c r="C11" s="119" t="s">
        <v>100</v>
      </c>
      <c r="D11" s="119" t="s">
        <v>52</v>
      </c>
      <c r="E11" s="122" t="s">
        <v>107</v>
      </c>
      <c r="F11" s="123">
        <v>24.95</v>
      </c>
    </row>
    <row r="12" spans="2:8" x14ac:dyDescent="0.25">
      <c r="B12" s="121">
        <v>42460</v>
      </c>
      <c r="C12" s="119" t="s">
        <v>100</v>
      </c>
      <c r="D12" s="119" t="s">
        <v>52</v>
      </c>
      <c r="E12" s="122" t="s">
        <v>107</v>
      </c>
      <c r="F12" s="123">
        <v>24.95</v>
      </c>
    </row>
    <row r="13" spans="2:8" x14ac:dyDescent="0.25">
      <c r="B13" s="121">
        <v>42467</v>
      </c>
      <c r="C13" s="119" t="s">
        <v>106</v>
      </c>
      <c r="D13" s="119" t="s">
        <v>52</v>
      </c>
      <c r="E13" s="122" t="s">
        <v>114</v>
      </c>
      <c r="F13" s="123">
        <v>50</v>
      </c>
    </row>
    <row r="14" spans="2:8" x14ac:dyDescent="0.25">
      <c r="B14" s="121">
        <v>42467</v>
      </c>
      <c r="C14" s="119" t="s">
        <v>102</v>
      </c>
      <c r="D14" s="119" t="s">
        <v>52</v>
      </c>
      <c r="E14" s="122" t="s">
        <v>114</v>
      </c>
      <c r="F14" s="123">
        <v>50</v>
      </c>
    </row>
    <row r="15" spans="2:8" x14ac:dyDescent="0.25">
      <c r="B15" s="121">
        <v>42467</v>
      </c>
      <c r="C15" s="119" t="s">
        <v>100</v>
      </c>
      <c r="D15" s="119" t="s">
        <v>52</v>
      </c>
      <c r="E15" s="122" t="s">
        <v>114</v>
      </c>
      <c r="F15" s="123">
        <v>50</v>
      </c>
    </row>
    <row r="16" spans="2:8" x14ac:dyDescent="0.25">
      <c r="B16" s="121">
        <v>42467</v>
      </c>
      <c r="C16" s="119" t="s">
        <v>104</v>
      </c>
      <c r="D16" s="119" t="s">
        <v>52</v>
      </c>
      <c r="E16" s="122" t="s">
        <v>114</v>
      </c>
      <c r="F16" s="123">
        <v>50</v>
      </c>
    </row>
    <row r="17" spans="2:6" x14ac:dyDescent="0.25">
      <c r="B17" s="121">
        <v>42467</v>
      </c>
      <c r="C17" s="119" t="s">
        <v>106</v>
      </c>
      <c r="D17" s="119" t="s">
        <v>52</v>
      </c>
      <c r="E17" s="122" t="s">
        <v>115</v>
      </c>
      <c r="F17" s="123">
        <v>800</v>
      </c>
    </row>
    <row r="18" spans="2:6" x14ac:dyDescent="0.25">
      <c r="B18" s="121">
        <v>42506</v>
      </c>
      <c r="C18" s="119" t="s">
        <v>104</v>
      </c>
      <c r="D18" s="119" t="s">
        <v>52</v>
      </c>
      <c r="E18" s="122" t="s">
        <v>107</v>
      </c>
      <c r="F18" s="123">
        <v>24.95</v>
      </c>
    </row>
    <row r="19" spans="2:6" x14ac:dyDescent="0.25">
      <c r="B19" s="121">
        <v>42506</v>
      </c>
      <c r="C19" s="119" t="s">
        <v>104</v>
      </c>
      <c r="D19" s="119" t="s">
        <v>52</v>
      </c>
      <c r="E19" s="122" t="s">
        <v>107</v>
      </c>
      <c r="F19" s="123">
        <v>24.95</v>
      </c>
    </row>
    <row r="20" spans="2:6" x14ac:dyDescent="0.25">
      <c r="B20" s="121">
        <v>42509</v>
      </c>
      <c r="C20" s="119" t="s">
        <v>102</v>
      </c>
      <c r="D20" s="119" t="s">
        <v>52</v>
      </c>
      <c r="E20" s="122" t="s">
        <v>108</v>
      </c>
      <c r="F20" s="123">
        <v>10</v>
      </c>
    </row>
    <row r="21" spans="2:6" x14ac:dyDescent="0.25">
      <c r="B21" s="121">
        <v>42509</v>
      </c>
      <c r="C21" s="119" t="s">
        <v>100</v>
      </c>
      <c r="D21" s="119" t="s">
        <v>52</v>
      </c>
      <c r="E21" s="122" t="s">
        <v>108</v>
      </c>
      <c r="F21" s="123">
        <v>10</v>
      </c>
    </row>
    <row r="22" spans="2:6" x14ac:dyDescent="0.25">
      <c r="B22" s="121">
        <v>42509</v>
      </c>
      <c r="C22" s="119" t="s">
        <v>104</v>
      </c>
      <c r="D22" s="119" t="s">
        <v>52</v>
      </c>
      <c r="E22" s="122" t="s">
        <v>108</v>
      </c>
      <c r="F22" s="123">
        <v>10</v>
      </c>
    </row>
    <row r="23" spans="2:6" x14ac:dyDescent="0.25">
      <c r="B23" s="121">
        <v>42509</v>
      </c>
      <c r="C23" s="119" t="s">
        <v>106</v>
      </c>
      <c r="D23" s="119" t="s">
        <v>52</v>
      </c>
      <c r="E23" s="122" t="s">
        <v>109</v>
      </c>
      <c r="F23" s="123">
        <v>2235</v>
      </c>
    </row>
    <row r="24" spans="2:6" x14ac:dyDescent="0.25">
      <c r="B24" s="121">
        <v>42511</v>
      </c>
      <c r="C24" s="119" t="s">
        <v>102</v>
      </c>
      <c r="D24" s="119" t="s">
        <v>52</v>
      </c>
      <c r="E24" s="122" t="s">
        <v>107</v>
      </c>
      <c r="F24" s="123">
        <v>24.95</v>
      </c>
    </row>
    <row r="25" spans="2:6" x14ac:dyDescent="0.25">
      <c r="B25" s="121">
        <v>42536</v>
      </c>
      <c r="C25" s="119" t="s">
        <v>102</v>
      </c>
      <c r="D25" s="119" t="s">
        <v>65</v>
      </c>
      <c r="E25" s="122" t="s">
        <v>110</v>
      </c>
      <c r="F25" s="123">
        <v>60</v>
      </c>
    </row>
    <row r="26" spans="2:6" x14ac:dyDescent="0.25">
      <c r="B26" s="121">
        <v>42536</v>
      </c>
      <c r="C26" s="119" t="s">
        <v>100</v>
      </c>
      <c r="D26" s="119" t="s">
        <v>65</v>
      </c>
      <c r="E26" s="122" t="s">
        <v>110</v>
      </c>
      <c r="F26" s="123">
        <v>60</v>
      </c>
    </row>
    <row r="27" spans="2:6" x14ac:dyDescent="0.25">
      <c r="B27" s="121">
        <v>42536</v>
      </c>
      <c r="C27" s="119" t="s">
        <v>104</v>
      </c>
      <c r="D27" s="119" t="s">
        <v>65</v>
      </c>
      <c r="E27" s="122" t="s">
        <v>110</v>
      </c>
      <c r="F27" s="123">
        <v>60</v>
      </c>
    </row>
    <row r="28" spans="2:6" x14ac:dyDescent="0.25">
      <c r="B28" s="118">
        <v>42550</v>
      </c>
      <c r="C28" s="119" t="s">
        <v>100</v>
      </c>
      <c r="D28" s="119" t="s">
        <v>63</v>
      </c>
      <c r="E28" s="119" t="s">
        <v>94</v>
      </c>
      <c r="F28" s="120">
        <v>5000</v>
      </c>
    </row>
    <row r="29" spans="2:6" x14ac:dyDescent="0.25">
      <c r="B29" s="118">
        <v>42550</v>
      </c>
      <c r="C29" s="119" t="s">
        <v>104</v>
      </c>
      <c r="D29" s="119" t="s">
        <v>63</v>
      </c>
      <c r="E29" s="119" t="s">
        <v>94</v>
      </c>
      <c r="F29" s="123">
        <v>5000</v>
      </c>
    </row>
    <row r="30" spans="2:6" x14ac:dyDescent="0.25">
      <c r="B30" s="118">
        <v>42557</v>
      </c>
      <c r="C30" s="119" t="s">
        <v>102</v>
      </c>
      <c r="D30" s="119" t="s">
        <v>62</v>
      </c>
      <c r="E30" s="119" t="s">
        <v>112</v>
      </c>
      <c r="F30" s="123">
        <v>15.97</v>
      </c>
    </row>
    <row r="31" spans="2:6" x14ac:dyDescent="0.25">
      <c r="B31" s="118">
        <v>42557</v>
      </c>
      <c r="C31" s="119" t="s">
        <v>104</v>
      </c>
      <c r="D31" s="119" t="s">
        <v>62</v>
      </c>
      <c r="E31" s="119" t="s">
        <v>112</v>
      </c>
      <c r="F31" s="123">
        <v>6.56</v>
      </c>
    </row>
    <row r="32" spans="2:6" x14ac:dyDescent="0.25">
      <c r="B32" s="118">
        <v>42567</v>
      </c>
      <c r="C32" s="119" t="s">
        <v>100</v>
      </c>
      <c r="D32" s="119" t="s">
        <v>63</v>
      </c>
      <c r="E32" s="119" t="s">
        <v>113</v>
      </c>
      <c r="F32" s="123">
        <v>773</v>
      </c>
    </row>
    <row r="33" spans="2:6" x14ac:dyDescent="0.25">
      <c r="B33" s="118">
        <v>42567</v>
      </c>
      <c r="C33" s="119" t="s">
        <v>104</v>
      </c>
      <c r="D33" s="119" t="s">
        <v>63</v>
      </c>
      <c r="E33" s="119" t="s">
        <v>113</v>
      </c>
      <c r="F33" s="123">
        <f>3125-630-588</f>
        <v>1907</v>
      </c>
    </row>
    <row r="34" spans="2:6" x14ac:dyDescent="0.25">
      <c r="B34" s="118">
        <v>42567</v>
      </c>
      <c r="C34" s="119" t="s">
        <v>102</v>
      </c>
      <c r="D34" s="119" t="s">
        <v>63</v>
      </c>
      <c r="E34" s="119" t="s">
        <v>113</v>
      </c>
      <c r="F34" s="123">
        <f>8629-672</f>
        <v>7957</v>
      </c>
    </row>
    <row r="35" spans="2:6" x14ac:dyDescent="0.25">
      <c r="B35" s="118">
        <v>42583</v>
      </c>
      <c r="C35" s="119" t="s">
        <v>102</v>
      </c>
      <c r="D35" s="119" t="s">
        <v>54</v>
      </c>
      <c r="E35" s="119" t="s">
        <v>111</v>
      </c>
      <c r="F35" s="123">
        <v>962.5</v>
      </c>
    </row>
    <row r="36" spans="2:6" x14ac:dyDescent="0.25">
      <c r="B36" s="118">
        <v>42583</v>
      </c>
      <c r="C36" s="119" t="s">
        <v>100</v>
      </c>
      <c r="D36" s="119" t="s">
        <v>47</v>
      </c>
      <c r="E36" s="119" t="s">
        <v>117</v>
      </c>
      <c r="F36" s="123">
        <v>994.58</v>
      </c>
    </row>
    <row r="37" spans="2:6" x14ac:dyDescent="0.25">
      <c r="B37" s="118">
        <v>42583</v>
      </c>
      <c r="C37" s="119" t="s">
        <v>104</v>
      </c>
      <c r="D37" s="119" t="s">
        <v>54</v>
      </c>
      <c r="E37" s="119" t="s">
        <v>111</v>
      </c>
      <c r="F37" s="123">
        <v>962.5</v>
      </c>
    </row>
    <row r="38" spans="2:6" x14ac:dyDescent="0.25">
      <c r="B38" s="118">
        <v>42614</v>
      </c>
      <c r="C38" s="119" t="s">
        <v>102</v>
      </c>
      <c r="D38" s="119" t="s">
        <v>54</v>
      </c>
      <c r="E38" s="119" t="s">
        <v>111</v>
      </c>
      <c r="F38" s="123">
        <v>962.5</v>
      </c>
    </row>
    <row r="39" spans="2:6" x14ac:dyDescent="0.25">
      <c r="B39" s="118">
        <v>42614</v>
      </c>
      <c r="C39" s="119" t="s">
        <v>100</v>
      </c>
      <c r="D39" s="119" t="s">
        <v>47</v>
      </c>
      <c r="E39" s="119" t="s">
        <v>117</v>
      </c>
      <c r="F39" s="123">
        <v>994.58</v>
      </c>
    </row>
    <row r="40" spans="2:6" x14ac:dyDescent="0.25">
      <c r="B40" s="118">
        <v>42614</v>
      </c>
      <c r="C40" s="119" t="s">
        <v>104</v>
      </c>
      <c r="D40" s="119" t="s">
        <v>54</v>
      </c>
      <c r="E40" s="119" t="s">
        <v>111</v>
      </c>
      <c r="F40" s="123">
        <v>962.5</v>
      </c>
    </row>
    <row r="41" spans="2:6" x14ac:dyDescent="0.25">
      <c r="B41" s="118">
        <v>42644</v>
      </c>
      <c r="C41" s="119" t="s">
        <v>102</v>
      </c>
      <c r="D41" s="119" t="s">
        <v>54</v>
      </c>
      <c r="E41" s="119" t="s">
        <v>111</v>
      </c>
      <c r="F41" s="123">
        <v>962.5</v>
      </c>
    </row>
    <row r="42" spans="2:6" x14ac:dyDescent="0.25">
      <c r="B42" s="118">
        <v>42644</v>
      </c>
      <c r="C42" s="119" t="s">
        <v>100</v>
      </c>
      <c r="D42" s="119" t="s">
        <v>47</v>
      </c>
      <c r="E42" s="119" t="s">
        <v>117</v>
      </c>
      <c r="F42" s="123">
        <v>994.58</v>
      </c>
    </row>
    <row r="43" spans="2:6" x14ac:dyDescent="0.25">
      <c r="B43" s="118">
        <v>42644</v>
      </c>
      <c r="C43" s="119" t="s">
        <v>104</v>
      </c>
      <c r="D43" s="119" t="s">
        <v>54</v>
      </c>
      <c r="E43" s="119" t="s">
        <v>111</v>
      </c>
      <c r="F43" s="123">
        <v>962.5</v>
      </c>
    </row>
    <row r="44" spans="2:6" x14ac:dyDescent="0.25">
      <c r="B44" s="118">
        <v>42675</v>
      </c>
      <c r="C44" s="119" t="s">
        <v>102</v>
      </c>
      <c r="D44" s="119" t="s">
        <v>54</v>
      </c>
      <c r="E44" s="119" t="s">
        <v>111</v>
      </c>
      <c r="F44" s="123">
        <v>962.5</v>
      </c>
    </row>
    <row r="45" spans="2:6" x14ac:dyDescent="0.25">
      <c r="B45" s="118">
        <v>42675</v>
      </c>
      <c r="C45" s="119" t="s">
        <v>100</v>
      </c>
      <c r="D45" s="119" t="s">
        <v>47</v>
      </c>
      <c r="E45" s="119" t="s">
        <v>117</v>
      </c>
      <c r="F45" s="123">
        <v>994.58</v>
      </c>
    </row>
    <row r="46" spans="2:6" x14ac:dyDescent="0.25">
      <c r="B46" s="118">
        <v>42675</v>
      </c>
      <c r="C46" s="119" t="s">
        <v>104</v>
      </c>
      <c r="D46" s="119" t="s">
        <v>54</v>
      </c>
      <c r="E46" s="119" t="s">
        <v>111</v>
      </c>
      <c r="F46" s="123">
        <v>962.5</v>
      </c>
    </row>
    <row r="47" spans="2:6" x14ac:dyDescent="0.25">
      <c r="B47" s="118">
        <v>42705</v>
      </c>
      <c r="C47" s="119" t="s">
        <v>102</v>
      </c>
      <c r="D47" s="119" t="s">
        <v>54</v>
      </c>
      <c r="E47" s="119" t="s">
        <v>111</v>
      </c>
      <c r="F47" s="123">
        <v>962.5</v>
      </c>
    </row>
    <row r="48" spans="2:6" x14ac:dyDescent="0.25">
      <c r="B48" s="118">
        <v>42705</v>
      </c>
      <c r="C48" s="119" t="s">
        <v>100</v>
      </c>
      <c r="D48" s="119" t="s">
        <v>47</v>
      </c>
      <c r="E48" s="119" t="s">
        <v>117</v>
      </c>
      <c r="F48" s="123">
        <v>994.58</v>
      </c>
    </row>
    <row r="49" spans="2:6" x14ac:dyDescent="0.25">
      <c r="B49" s="118">
        <v>42705</v>
      </c>
      <c r="C49" s="119" t="s">
        <v>104</v>
      </c>
      <c r="D49" s="119" t="s">
        <v>54</v>
      </c>
      <c r="E49" s="119" t="s">
        <v>111</v>
      </c>
      <c r="F49" s="123">
        <v>962.5</v>
      </c>
    </row>
    <row r="50" spans="2:6" x14ac:dyDescent="0.25">
      <c r="B50" s="118">
        <v>42735</v>
      </c>
      <c r="C50" s="119" t="s">
        <v>104</v>
      </c>
      <c r="D50" s="119" t="s">
        <v>49</v>
      </c>
      <c r="E50" s="119" t="s">
        <v>118</v>
      </c>
      <c r="F50" s="123">
        <v>215</v>
      </c>
    </row>
    <row r="51" spans="2:6" x14ac:dyDescent="0.25">
      <c r="B51" s="118">
        <v>42735</v>
      </c>
      <c r="C51" s="119" t="s">
        <v>104</v>
      </c>
      <c r="D51" s="119" t="s">
        <v>49</v>
      </c>
      <c r="E51" s="119" t="s">
        <v>119</v>
      </c>
      <c r="F51" s="123">
        <v>465</v>
      </c>
    </row>
    <row r="52" spans="2:6" x14ac:dyDescent="0.25">
      <c r="B52" s="118"/>
      <c r="C52" s="119"/>
      <c r="D52" s="119"/>
      <c r="E52" s="119"/>
      <c r="F52" s="123"/>
    </row>
    <row r="53" spans="2:6" x14ac:dyDescent="0.25">
      <c r="B53" s="118"/>
      <c r="C53" s="119"/>
      <c r="D53" s="119"/>
      <c r="E53" s="119"/>
      <c r="F53" s="123"/>
    </row>
    <row r="54" spans="2:6" x14ac:dyDescent="0.25">
      <c r="B54" s="118"/>
      <c r="C54" s="119"/>
      <c r="D54" s="119"/>
      <c r="E54" s="119"/>
      <c r="F54" s="123"/>
    </row>
    <row r="55" spans="2:6" x14ac:dyDescent="0.25">
      <c r="B55" s="118"/>
      <c r="C55" s="119"/>
      <c r="D55" s="119"/>
      <c r="E55" s="119"/>
      <c r="F55" s="123"/>
    </row>
    <row r="56" spans="2:6" x14ac:dyDescent="0.25">
      <c r="B56" s="118"/>
      <c r="C56" s="119"/>
      <c r="D56" s="119"/>
      <c r="E56" s="119"/>
      <c r="F56" s="123"/>
    </row>
    <row r="57" spans="2:6" x14ac:dyDescent="0.25">
      <c r="B57" s="118"/>
      <c r="C57" s="119"/>
      <c r="D57" s="119"/>
      <c r="E57" s="119"/>
      <c r="F57" s="123"/>
    </row>
    <row r="58" spans="2:6" x14ac:dyDescent="0.25">
      <c r="B58" s="118"/>
      <c r="C58" s="119"/>
      <c r="D58" s="119"/>
      <c r="E58" s="119"/>
      <c r="F58" s="123"/>
    </row>
    <row r="59" spans="2:6" x14ac:dyDescent="0.25">
      <c r="B59" s="118"/>
      <c r="C59" s="119"/>
      <c r="D59" s="119"/>
      <c r="E59" s="119"/>
      <c r="F59" s="123"/>
    </row>
    <row r="60" spans="2:6" x14ac:dyDescent="0.25">
      <c r="B60" s="118"/>
      <c r="C60" s="119"/>
      <c r="D60" s="119"/>
      <c r="E60" s="119"/>
      <c r="F60" s="123"/>
    </row>
    <row r="61" spans="2:6" x14ac:dyDescent="0.25">
      <c r="B61" s="118"/>
      <c r="C61" s="119"/>
      <c r="D61" s="119"/>
      <c r="E61" s="119"/>
      <c r="F61" s="123"/>
    </row>
    <row r="62" spans="2:6" x14ac:dyDescent="0.25">
      <c r="B62" s="118"/>
      <c r="C62" s="119"/>
      <c r="D62" s="119"/>
      <c r="E62" s="119"/>
      <c r="F62" s="123"/>
    </row>
    <row r="63" spans="2:6" x14ac:dyDescent="0.25">
      <c r="B63" s="121"/>
      <c r="C63" s="119"/>
      <c r="D63" s="119"/>
      <c r="E63" s="122"/>
      <c r="F63" s="124"/>
    </row>
    <row r="64" spans="2:6" x14ac:dyDescent="0.25">
      <c r="B64" s="121"/>
      <c r="C64" s="119"/>
      <c r="D64" s="119"/>
      <c r="E64" s="122"/>
      <c r="F64" s="124"/>
    </row>
    <row r="65" spans="2:6" x14ac:dyDescent="0.25">
      <c r="B65" s="121"/>
      <c r="C65" s="119"/>
      <c r="D65" s="119"/>
      <c r="E65" s="122"/>
      <c r="F65" s="124"/>
    </row>
    <row r="66" spans="2:6" x14ac:dyDescent="0.25">
      <c r="B66" s="121"/>
      <c r="C66" s="119"/>
      <c r="D66" s="119"/>
      <c r="E66" s="122"/>
      <c r="F66" s="124"/>
    </row>
    <row r="67" spans="2:6" x14ac:dyDescent="0.25">
      <c r="B67" s="121"/>
      <c r="C67" s="119"/>
      <c r="D67" s="119"/>
      <c r="E67" s="122"/>
      <c r="F67" s="124"/>
    </row>
    <row r="68" spans="2:6" x14ac:dyDescent="0.25">
      <c r="B68" s="121"/>
      <c r="C68" s="119"/>
      <c r="D68" s="119"/>
      <c r="E68" s="122"/>
      <c r="F68" s="123"/>
    </row>
    <row r="69" spans="2:6" x14ac:dyDescent="0.25">
      <c r="B69" s="121"/>
      <c r="C69" s="119"/>
      <c r="D69" s="119"/>
      <c r="E69" s="122"/>
      <c r="F69" s="123"/>
    </row>
    <row r="70" spans="2:6" x14ac:dyDescent="0.25">
      <c r="B70" s="121"/>
      <c r="C70" s="119"/>
      <c r="D70" s="119"/>
      <c r="E70" s="122"/>
      <c r="F70" s="123"/>
    </row>
    <row r="71" spans="2:6" x14ac:dyDescent="0.25">
      <c r="B71" s="121"/>
      <c r="C71" s="119"/>
      <c r="D71" s="119"/>
      <c r="E71" s="122"/>
      <c r="F71" s="123"/>
    </row>
    <row r="72" spans="2:6" x14ac:dyDescent="0.25">
      <c r="B72" s="121"/>
      <c r="C72" s="119"/>
      <c r="D72" s="119"/>
      <c r="E72" s="122"/>
      <c r="F72" s="123"/>
    </row>
    <row r="73" spans="2:6" x14ac:dyDescent="0.25">
      <c r="B73" s="121"/>
      <c r="C73" s="119"/>
      <c r="D73" s="119"/>
      <c r="E73" s="122"/>
      <c r="F73" s="123"/>
    </row>
    <row r="74" spans="2:6" x14ac:dyDescent="0.25">
      <c r="B74" s="121"/>
      <c r="C74" s="119"/>
      <c r="D74" s="119"/>
      <c r="E74" s="122"/>
      <c r="F74" s="123"/>
    </row>
    <row r="75" spans="2:6" x14ac:dyDescent="0.25">
      <c r="B75" s="118"/>
      <c r="C75" s="119"/>
      <c r="D75" s="119"/>
      <c r="E75" s="119"/>
      <c r="F75" s="120"/>
    </row>
    <row r="76" spans="2:6" x14ac:dyDescent="0.25">
      <c r="B76" s="118"/>
      <c r="C76" s="119"/>
      <c r="D76" s="119"/>
      <c r="E76" s="119"/>
      <c r="F76" s="123"/>
    </row>
    <row r="77" spans="2:6" x14ac:dyDescent="0.25">
      <c r="B77" s="118"/>
      <c r="C77" s="119"/>
      <c r="D77" s="119"/>
      <c r="E77" s="119"/>
      <c r="F77" s="123"/>
    </row>
    <row r="78" spans="2:6" x14ac:dyDescent="0.25">
      <c r="B78" s="118"/>
      <c r="C78" s="119"/>
      <c r="D78" s="119"/>
      <c r="E78" s="119"/>
      <c r="F78" s="123"/>
    </row>
    <row r="79" spans="2:6" x14ac:dyDescent="0.25">
      <c r="B79" s="118"/>
      <c r="C79" s="119"/>
      <c r="D79" s="119"/>
      <c r="E79" s="119"/>
      <c r="F79" s="123"/>
    </row>
    <row r="80" spans="2:6" x14ac:dyDescent="0.25">
      <c r="B80" s="118"/>
      <c r="C80" s="119"/>
      <c r="D80" s="119"/>
      <c r="E80" s="119"/>
      <c r="F80" s="123"/>
    </row>
    <row r="81" spans="2:6" x14ac:dyDescent="0.25">
      <c r="B81" s="118"/>
      <c r="C81" s="119"/>
      <c r="D81" s="119"/>
      <c r="E81" s="119"/>
      <c r="F81" s="123"/>
    </row>
    <row r="82" spans="2:6" x14ac:dyDescent="0.25">
      <c r="B82" s="118"/>
      <c r="C82" s="119"/>
      <c r="D82" s="119"/>
      <c r="E82" s="119"/>
      <c r="F82" s="123"/>
    </row>
    <row r="83" spans="2:6" x14ac:dyDescent="0.25">
      <c r="B83" s="118"/>
      <c r="C83" s="119"/>
      <c r="D83" s="119"/>
      <c r="E83" s="119"/>
      <c r="F83" s="123"/>
    </row>
    <row r="84" spans="2:6" x14ac:dyDescent="0.25">
      <c r="B84" s="118"/>
      <c r="C84" s="119"/>
      <c r="D84" s="119"/>
      <c r="E84" s="119"/>
      <c r="F84" s="123"/>
    </row>
    <row r="85" spans="2:6" x14ac:dyDescent="0.25">
      <c r="B85" s="121"/>
      <c r="C85" s="119"/>
      <c r="D85" s="119"/>
      <c r="E85" s="122"/>
      <c r="F85" s="123"/>
    </row>
    <row r="86" spans="2:6" x14ac:dyDescent="0.25">
      <c r="B86" s="121"/>
      <c r="C86" s="119"/>
      <c r="D86" s="119"/>
      <c r="E86" s="122"/>
      <c r="F86" s="123"/>
    </row>
    <row r="87" spans="2:6" x14ac:dyDescent="0.25">
      <c r="B87" s="121"/>
      <c r="C87" s="119"/>
      <c r="D87" s="119"/>
      <c r="E87" s="122"/>
      <c r="F87" s="123"/>
    </row>
    <row r="88" spans="2:6" x14ac:dyDescent="0.25">
      <c r="B88" s="121"/>
      <c r="C88" s="119"/>
      <c r="D88" s="119"/>
      <c r="E88" s="122"/>
      <c r="F88" s="123"/>
    </row>
    <row r="89" spans="2:6" x14ac:dyDescent="0.25">
      <c r="B89" s="121"/>
      <c r="C89" s="119"/>
      <c r="D89" s="119"/>
      <c r="E89" s="122"/>
      <c r="F89" s="123"/>
    </row>
    <row r="90" spans="2:6" x14ac:dyDescent="0.25">
      <c r="B90" s="121"/>
      <c r="C90" s="119"/>
      <c r="D90" s="119"/>
      <c r="E90" s="122"/>
      <c r="F90" s="123"/>
    </row>
    <row r="91" spans="2:6" x14ac:dyDescent="0.25">
      <c r="B91" s="121"/>
      <c r="C91" s="119"/>
      <c r="D91" s="119"/>
      <c r="E91" s="122"/>
      <c r="F91" s="123"/>
    </row>
    <row r="92" spans="2:6" x14ac:dyDescent="0.25">
      <c r="B92" s="121"/>
      <c r="C92" s="119"/>
      <c r="D92" s="119"/>
      <c r="E92" s="122"/>
      <c r="F92" s="123"/>
    </row>
    <row r="93" spans="2:6" x14ac:dyDescent="0.25">
      <c r="B93" s="121"/>
      <c r="C93" s="119"/>
      <c r="D93" s="119"/>
      <c r="E93" s="122"/>
      <c r="F93" s="123"/>
    </row>
    <row r="94" spans="2:6" x14ac:dyDescent="0.25">
      <c r="B94" s="121"/>
      <c r="C94" s="119"/>
      <c r="D94" s="119"/>
      <c r="E94" s="119"/>
      <c r="F94" s="123"/>
    </row>
    <row r="95" spans="2:6" x14ac:dyDescent="0.25">
      <c r="B95" s="121"/>
      <c r="C95" s="119"/>
      <c r="D95" s="119"/>
      <c r="E95" s="122"/>
      <c r="F95" s="123"/>
    </row>
    <row r="96" spans="2:6" x14ac:dyDescent="0.25">
      <c r="B96" s="121"/>
      <c r="C96" s="119"/>
      <c r="D96" s="119"/>
      <c r="E96" s="122"/>
      <c r="F96" s="123"/>
    </row>
    <row r="97" spans="2:6" x14ac:dyDescent="0.25">
      <c r="B97" s="121"/>
      <c r="C97" s="119"/>
      <c r="D97" s="119"/>
      <c r="E97" s="122"/>
      <c r="F97" s="123"/>
    </row>
    <row r="98" spans="2:6" x14ac:dyDescent="0.25">
      <c r="B98" s="121"/>
      <c r="C98" s="119"/>
      <c r="D98" s="119"/>
      <c r="E98" s="122"/>
      <c r="F98" s="123"/>
    </row>
    <row r="99" spans="2:6" x14ac:dyDescent="0.25">
      <c r="B99" s="121"/>
      <c r="C99" s="119"/>
      <c r="D99" s="119"/>
      <c r="E99" s="122"/>
      <c r="F99" s="123"/>
    </row>
    <row r="100" spans="2:6" x14ac:dyDescent="0.25">
      <c r="B100" s="121"/>
      <c r="C100" s="119"/>
      <c r="D100" s="119"/>
      <c r="E100" s="122"/>
      <c r="F100" s="123"/>
    </row>
    <row r="101" spans="2:6" x14ac:dyDescent="0.25">
      <c r="B101" s="121"/>
      <c r="C101" s="119"/>
      <c r="D101" s="119"/>
      <c r="E101" s="122"/>
      <c r="F101" s="123"/>
    </row>
    <row r="102" spans="2:6" x14ac:dyDescent="0.25">
      <c r="B102" s="121"/>
      <c r="C102" s="119"/>
      <c r="D102" s="119"/>
      <c r="E102" s="122"/>
      <c r="F102" s="123"/>
    </row>
    <row r="103" spans="2:6" x14ac:dyDescent="0.25">
      <c r="B103" s="121"/>
      <c r="C103" s="119"/>
      <c r="D103" s="119"/>
      <c r="E103" s="122"/>
      <c r="F103" s="123"/>
    </row>
    <row r="104" spans="2:6" x14ac:dyDescent="0.25">
      <c r="B104" s="121"/>
      <c r="C104" s="119"/>
      <c r="D104" s="119"/>
      <c r="E104" s="122"/>
      <c r="F104" s="123"/>
    </row>
    <row r="105" spans="2:6" x14ac:dyDescent="0.25">
      <c r="B105" s="121"/>
      <c r="C105" s="119"/>
      <c r="D105" s="119"/>
      <c r="E105" s="122"/>
      <c r="F105" s="123"/>
    </row>
    <row r="106" spans="2:6" x14ac:dyDescent="0.25">
      <c r="B106" s="121"/>
      <c r="C106" s="119"/>
      <c r="D106" s="119"/>
      <c r="E106" s="122"/>
      <c r="F106" s="123"/>
    </row>
    <row r="107" spans="2:6" x14ac:dyDescent="0.25">
      <c r="B107" s="121"/>
      <c r="C107" s="119"/>
      <c r="D107" s="119"/>
      <c r="E107" s="122"/>
      <c r="F107" s="123"/>
    </row>
    <row r="108" spans="2:6" x14ac:dyDescent="0.25">
      <c r="B108" s="121"/>
      <c r="C108" s="119"/>
      <c r="D108" s="119"/>
      <c r="E108" s="122"/>
      <c r="F108" s="123"/>
    </row>
    <row r="109" spans="2:6" x14ac:dyDescent="0.25">
      <c r="B109" s="121"/>
      <c r="C109" s="119"/>
      <c r="D109" s="119"/>
      <c r="E109" s="122"/>
      <c r="F109" s="123"/>
    </row>
    <row r="110" spans="2:6" x14ac:dyDescent="0.25">
      <c r="B110" s="121"/>
      <c r="C110" s="119"/>
      <c r="D110" s="119"/>
      <c r="E110" s="122"/>
      <c r="F110" s="123"/>
    </row>
    <row r="111" spans="2:6" x14ac:dyDescent="0.25">
      <c r="B111" s="121"/>
      <c r="C111" s="119"/>
      <c r="D111" s="119"/>
      <c r="E111" s="122"/>
      <c r="F111" s="123"/>
    </row>
    <row r="112" spans="2:6" x14ac:dyDescent="0.25">
      <c r="B112" s="121"/>
      <c r="C112" s="119"/>
      <c r="D112" s="119"/>
      <c r="E112" s="122"/>
      <c r="F112" s="123"/>
    </row>
    <row r="113" spans="2:6" x14ac:dyDescent="0.25">
      <c r="B113" s="121"/>
      <c r="C113" s="119"/>
      <c r="D113" s="119"/>
      <c r="E113" s="122"/>
      <c r="F113" s="124"/>
    </row>
    <row r="114" spans="2:6" x14ac:dyDescent="0.25">
      <c r="B114" s="121"/>
      <c r="C114" s="119"/>
      <c r="D114" s="119"/>
      <c r="E114" s="122"/>
      <c r="F114" s="163"/>
    </row>
    <row r="115" spans="2:6" x14ac:dyDescent="0.25">
      <c r="B115" s="121"/>
      <c r="C115" s="119"/>
      <c r="D115" s="119"/>
      <c r="E115" s="122"/>
      <c r="F115" s="124"/>
    </row>
    <row r="116" spans="2:6" x14ac:dyDescent="0.25">
      <c r="B116" s="121"/>
      <c r="C116" s="119"/>
      <c r="D116" s="119"/>
      <c r="E116" s="122"/>
      <c r="F116" s="124"/>
    </row>
    <row r="117" spans="2:6" x14ac:dyDescent="0.25">
      <c r="B117" s="121"/>
      <c r="C117" s="119"/>
      <c r="D117" s="119"/>
      <c r="E117" s="122"/>
      <c r="F117" s="124"/>
    </row>
    <row r="118" spans="2:6" x14ac:dyDescent="0.25">
      <c r="B118" s="121"/>
      <c r="C118" s="119"/>
      <c r="D118" s="119"/>
      <c r="E118" s="122"/>
      <c r="F118" s="124"/>
    </row>
    <row r="119" spans="2:6" x14ac:dyDescent="0.25">
      <c r="B119" s="121"/>
      <c r="C119" s="119"/>
      <c r="D119" s="119"/>
      <c r="E119" s="122"/>
      <c r="F119" s="124"/>
    </row>
    <row r="120" spans="2:6" x14ac:dyDescent="0.25">
      <c r="B120" s="121"/>
      <c r="C120" s="119"/>
      <c r="D120" s="119"/>
      <c r="E120" s="122"/>
      <c r="F120" s="124"/>
    </row>
    <row r="121" spans="2:6" x14ac:dyDescent="0.25">
      <c r="B121" s="121"/>
      <c r="C121" s="119"/>
      <c r="D121" s="119"/>
      <c r="E121" s="122"/>
      <c r="F121" s="124"/>
    </row>
    <row r="122" spans="2:6" x14ac:dyDescent="0.25">
      <c r="B122" s="121"/>
      <c r="C122" s="119"/>
      <c r="D122" s="119"/>
      <c r="E122" s="122"/>
      <c r="F122" s="123"/>
    </row>
    <row r="123" spans="2:6" x14ac:dyDescent="0.25">
      <c r="B123" s="121"/>
      <c r="C123" s="119"/>
      <c r="D123" s="119"/>
      <c r="E123" s="122"/>
      <c r="F123" s="123"/>
    </row>
    <row r="124" spans="2:6" x14ac:dyDescent="0.25">
      <c r="B124" s="121"/>
      <c r="C124" s="119"/>
      <c r="D124" s="119"/>
      <c r="E124" s="122"/>
      <c r="F124" s="123"/>
    </row>
    <row r="125" spans="2:6" x14ac:dyDescent="0.25">
      <c r="B125" s="121"/>
      <c r="C125" s="119"/>
      <c r="D125" s="119"/>
      <c r="E125" s="122"/>
      <c r="F125" s="123"/>
    </row>
    <row r="126" spans="2:6" x14ac:dyDescent="0.25">
      <c r="B126" s="121"/>
      <c r="C126" s="119"/>
      <c r="D126" s="119"/>
      <c r="E126" s="122"/>
      <c r="F126" s="123"/>
    </row>
    <row r="127" spans="2:6" x14ac:dyDescent="0.25">
      <c r="B127" s="121"/>
      <c r="C127" s="119"/>
      <c r="D127" s="119"/>
      <c r="E127" s="122"/>
      <c r="F127" s="123"/>
    </row>
    <row r="128" spans="2:6" x14ac:dyDescent="0.25">
      <c r="B128" s="121"/>
      <c r="C128" s="119"/>
      <c r="D128" s="119"/>
      <c r="E128" s="122"/>
      <c r="F128" s="123"/>
    </row>
    <row r="129" spans="2:6" x14ac:dyDescent="0.25">
      <c r="B129" s="121"/>
      <c r="C129" s="119"/>
      <c r="D129" s="119"/>
      <c r="E129" s="122"/>
      <c r="F129" s="123"/>
    </row>
    <row r="130" spans="2:6" x14ac:dyDescent="0.25">
      <c r="B130" s="121"/>
      <c r="C130" s="119"/>
      <c r="D130" s="119"/>
      <c r="E130" s="122"/>
      <c r="F130" s="123"/>
    </row>
    <row r="131" spans="2:6" x14ac:dyDescent="0.25">
      <c r="B131" s="121"/>
      <c r="C131" s="119"/>
      <c r="D131" s="119"/>
      <c r="E131" s="122"/>
      <c r="F131" s="123"/>
    </row>
    <row r="132" spans="2:6" x14ac:dyDescent="0.25">
      <c r="B132" s="121"/>
      <c r="C132" s="119"/>
      <c r="D132" s="119"/>
      <c r="E132" s="122"/>
      <c r="F132" s="123"/>
    </row>
    <row r="133" spans="2:6" x14ac:dyDescent="0.25">
      <c r="B133" s="121"/>
      <c r="C133" s="119"/>
      <c r="D133" s="119"/>
      <c r="E133" s="122"/>
      <c r="F133" s="123"/>
    </row>
    <row r="134" spans="2:6" x14ac:dyDescent="0.25">
      <c r="B134" s="121"/>
      <c r="C134" s="119"/>
      <c r="D134" s="119"/>
      <c r="E134" s="122"/>
      <c r="F134" s="123"/>
    </row>
    <row r="135" spans="2:6" x14ac:dyDescent="0.25">
      <c r="B135" s="121"/>
      <c r="C135" s="119"/>
      <c r="D135" s="119"/>
      <c r="E135" s="122"/>
      <c r="F135" s="123"/>
    </row>
    <row r="136" spans="2:6" x14ac:dyDescent="0.25">
      <c r="B136" s="121"/>
      <c r="C136" s="119"/>
      <c r="D136" s="119"/>
      <c r="E136" s="122"/>
      <c r="F136" s="123"/>
    </row>
    <row r="137" spans="2:6" x14ac:dyDescent="0.25">
      <c r="B137" s="121"/>
      <c r="C137" s="119"/>
      <c r="D137" s="119"/>
      <c r="E137" s="122"/>
      <c r="F137" s="123"/>
    </row>
    <row r="138" spans="2:6" x14ac:dyDescent="0.25">
      <c r="B138" s="121"/>
      <c r="C138" s="119"/>
      <c r="D138" s="119"/>
      <c r="E138" s="122"/>
      <c r="F138" s="123"/>
    </row>
    <row r="139" spans="2:6" x14ac:dyDescent="0.25">
      <c r="B139" s="121"/>
      <c r="C139" s="119"/>
      <c r="D139" s="119"/>
      <c r="E139" s="122"/>
      <c r="F139" s="123"/>
    </row>
    <row r="140" spans="2:6" x14ac:dyDescent="0.25">
      <c r="B140" s="121"/>
      <c r="C140" s="119"/>
      <c r="D140" s="119"/>
      <c r="E140" s="122"/>
      <c r="F140" s="123"/>
    </row>
    <row r="141" spans="2:6" x14ac:dyDescent="0.25">
      <c r="B141" s="121"/>
      <c r="C141" s="119"/>
      <c r="D141" s="119"/>
      <c r="E141" s="122"/>
      <c r="F141" s="123"/>
    </row>
    <row r="142" spans="2:6" x14ac:dyDescent="0.25">
      <c r="B142" s="121"/>
      <c r="C142" s="119"/>
      <c r="D142" s="119"/>
      <c r="E142" s="122"/>
      <c r="F142" s="123"/>
    </row>
    <row r="143" spans="2:6" x14ac:dyDescent="0.25">
      <c r="B143" s="121"/>
      <c r="C143" s="119"/>
      <c r="D143" s="119"/>
      <c r="E143" s="122"/>
      <c r="F143" s="123"/>
    </row>
    <row r="144" spans="2:6" x14ac:dyDescent="0.25">
      <c r="B144" s="121"/>
      <c r="C144" s="119"/>
      <c r="D144" s="119"/>
      <c r="E144" s="122"/>
      <c r="F144" s="123"/>
    </row>
    <row r="145" spans="2:6" x14ac:dyDescent="0.25">
      <c r="B145" s="121"/>
      <c r="C145" s="119"/>
      <c r="D145" s="119"/>
      <c r="E145" s="122"/>
      <c r="F145" s="123"/>
    </row>
    <row r="146" spans="2:6" x14ac:dyDescent="0.25">
      <c r="B146" s="121"/>
      <c r="C146" s="119"/>
      <c r="D146" s="119"/>
      <c r="E146" s="122"/>
      <c r="F146" s="123"/>
    </row>
    <row r="147" spans="2:6" x14ac:dyDescent="0.25">
      <c r="B147" s="121"/>
      <c r="C147" s="119"/>
      <c r="D147" s="119"/>
      <c r="E147" s="122"/>
      <c r="F147" s="123"/>
    </row>
    <row r="148" spans="2:6" x14ac:dyDescent="0.25">
      <c r="B148" s="121"/>
      <c r="C148" s="119"/>
      <c r="D148" s="119"/>
      <c r="E148" s="122"/>
      <c r="F148" s="123"/>
    </row>
    <row r="149" spans="2:6" x14ac:dyDescent="0.25">
      <c r="B149" s="121"/>
      <c r="C149" s="119"/>
      <c r="D149" s="119"/>
      <c r="E149" s="122"/>
      <c r="F149" s="123"/>
    </row>
    <row r="150" spans="2:6" x14ac:dyDescent="0.25">
      <c r="B150" s="121"/>
      <c r="C150" s="119"/>
      <c r="D150" s="119"/>
      <c r="E150" s="122"/>
      <c r="F150" s="123"/>
    </row>
    <row r="151" spans="2:6" x14ac:dyDescent="0.25">
      <c r="B151" s="121"/>
      <c r="C151" s="119"/>
      <c r="D151" s="119"/>
      <c r="E151" s="122"/>
      <c r="F151" s="123"/>
    </row>
    <row r="152" spans="2:6" x14ac:dyDescent="0.25">
      <c r="B152" s="121"/>
      <c r="C152" s="119"/>
      <c r="D152" s="119"/>
      <c r="E152" s="122"/>
      <c r="F152" s="123"/>
    </row>
    <row r="153" spans="2:6" x14ac:dyDescent="0.25">
      <c r="B153" s="118"/>
      <c r="C153" s="119"/>
      <c r="D153" s="119"/>
      <c r="E153" s="119"/>
      <c r="F153" s="120"/>
    </row>
    <row r="154" spans="2:6" x14ac:dyDescent="0.25">
      <c r="B154" s="118"/>
      <c r="C154" s="119"/>
      <c r="D154" s="119"/>
      <c r="E154" s="119"/>
      <c r="F154" s="123"/>
    </row>
    <row r="155" spans="2:6" x14ac:dyDescent="0.25">
      <c r="B155" s="118"/>
      <c r="C155" s="119"/>
      <c r="D155" s="119"/>
      <c r="E155" s="119"/>
      <c r="F155" s="123"/>
    </row>
    <row r="156" spans="2:6" x14ac:dyDescent="0.25">
      <c r="B156" s="118"/>
      <c r="C156" s="119"/>
      <c r="D156" s="119"/>
      <c r="E156" s="119"/>
      <c r="F156" s="123"/>
    </row>
    <row r="157" spans="2:6" x14ac:dyDescent="0.25">
      <c r="B157" s="118"/>
      <c r="C157" s="119"/>
      <c r="D157" s="119"/>
      <c r="E157" s="119"/>
      <c r="F157" s="123"/>
    </row>
    <row r="158" spans="2:6" x14ac:dyDescent="0.25">
      <c r="B158" s="118"/>
      <c r="C158" s="119"/>
      <c r="D158" s="119"/>
      <c r="E158" s="119"/>
      <c r="F158" s="123"/>
    </row>
    <row r="159" spans="2:6" x14ac:dyDescent="0.25">
      <c r="B159" s="118"/>
      <c r="C159" s="119"/>
      <c r="D159" s="119"/>
      <c r="E159" s="119"/>
      <c r="F159" s="123"/>
    </row>
    <row r="160" spans="2:6" x14ac:dyDescent="0.25">
      <c r="B160" s="118"/>
      <c r="C160" s="119"/>
      <c r="D160" s="119"/>
      <c r="E160" s="119"/>
      <c r="F160" s="123"/>
    </row>
    <row r="161" spans="2:6" x14ac:dyDescent="0.25">
      <c r="B161" s="118"/>
      <c r="C161" s="119"/>
      <c r="D161" s="119"/>
      <c r="E161" s="119"/>
      <c r="F161" s="123"/>
    </row>
    <row r="162" spans="2:6" x14ac:dyDescent="0.25">
      <c r="B162" s="118"/>
      <c r="C162" s="119"/>
      <c r="D162" s="119"/>
      <c r="E162" s="119"/>
      <c r="F162" s="123"/>
    </row>
    <row r="163" spans="2:6" x14ac:dyDescent="0.25">
      <c r="B163" s="118"/>
      <c r="C163" s="119"/>
      <c r="D163" s="119"/>
      <c r="E163" s="122"/>
      <c r="F163" s="123"/>
    </row>
    <row r="164" spans="2:6" x14ac:dyDescent="0.25">
      <c r="B164" s="121"/>
      <c r="C164" s="119"/>
      <c r="D164" s="119"/>
      <c r="E164" s="122"/>
      <c r="F164" s="123"/>
    </row>
    <row r="165" spans="2:6" x14ac:dyDescent="0.25">
      <c r="B165" s="118"/>
      <c r="C165" s="119"/>
      <c r="D165" s="119"/>
      <c r="E165" s="119"/>
      <c r="F165" s="120"/>
    </row>
    <row r="166" spans="2:6" x14ac:dyDescent="0.25">
      <c r="B166" s="118"/>
      <c r="C166" s="119"/>
      <c r="D166" s="119"/>
      <c r="E166" s="119"/>
      <c r="F166" s="123"/>
    </row>
    <row r="167" spans="2:6" x14ac:dyDescent="0.25">
      <c r="B167" s="118"/>
      <c r="C167" s="119"/>
      <c r="D167" s="119"/>
      <c r="E167" s="119"/>
      <c r="F167" s="123"/>
    </row>
    <row r="168" spans="2:6" x14ac:dyDescent="0.25">
      <c r="B168" s="118"/>
      <c r="C168" s="119"/>
      <c r="D168" s="119"/>
      <c r="E168" s="119"/>
      <c r="F168" s="123"/>
    </row>
    <row r="169" spans="2:6" x14ac:dyDescent="0.25">
      <c r="B169" s="118"/>
      <c r="C169" s="119"/>
      <c r="D169" s="119"/>
      <c r="E169" s="119"/>
      <c r="F169" s="123"/>
    </row>
    <row r="170" spans="2:6" x14ac:dyDescent="0.25">
      <c r="B170" s="118"/>
      <c r="C170" s="119"/>
      <c r="D170" s="119"/>
      <c r="E170" s="119"/>
      <c r="F170" s="123"/>
    </row>
    <row r="171" spans="2:6" x14ac:dyDescent="0.25">
      <c r="B171" s="118"/>
      <c r="C171" s="119"/>
      <c r="D171" s="119"/>
      <c r="E171" s="119"/>
      <c r="F171" s="123"/>
    </row>
    <row r="172" spans="2:6" x14ac:dyDescent="0.25">
      <c r="B172" s="118"/>
      <c r="C172" s="119"/>
      <c r="D172" s="119"/>
      <c r="E172" s="119"/>
      <c r="F172" s="123"/>
    </row>
    <row r="173" spans="2:6" x14ac:dyDescent="0.25">
      <c r="B173" s="118"/>
      <c r="C173" s="119"/>
      <c r="D173" s="119"/>
      <c r="E173" s="119"/>
      <c r="F173" s="123"/>
    </row>
    <row r="174" spans="2:6" x14ac:dyDescent="0.25">
      <c r="B174" s="118"/>
      <c r="C174" s="119"/>
      <c r="D174" s="119"/>
      <c r="E174" s="119"/>
      <c r="F174" s="123"/>
    </row>
    <row r="175" spans="2:6" x14ac:dyDescent="0.25">
      <c r="B175" s="118"/>
      <c r="C175" s="119"/>
      <c r="D175" s="119"/>
      <c r="E175" s="122"/>
      <c r="F175" s="123"/>
    </row>
    <row r="176" spans="2:6" x14ac:dyDescent="0.25">
      <c r="B176" s="121"/>
      <c r="C176" s="119"/>
      <c r="D176" s="119"/>
      <c r="E176" s="122"/>
      <c r="F176" s="123"/>
    </row>
    <row r="177" spans="2:6" x14ac:dyDescent="0.25">
      <c r="B177" s="121"/>
      <c r="C177" s="119"/>
      <c r="D177" s="119"/>
      <c r="E177" s="122"/>
      <c r="F177" s="123"/>
    </row>
    <row r="178" spans="2:6" x14ac:dyDescent="0.25">
      <c r="B178" s="121"/>
      <c r="C178" s="119"/>
      <c r="D178" s="119"/>
      <c r="E178" s="122"/>
      <c r="F178" s="123"/>
    </row>
    <row r="179" spans="2:6" x14ac:dyDescent="0.25">
      <c r="B179" s="121"/>
      <c r="C179" s="119"/>
      <c r="D179" s="119"/>
      <c r="E179" s="122"/>
      <c r="F179" s="123"/>
    </row>
    <row r="180" spans="2:6" x14ac:dyDescent="0.25">
      <c r="B180" s="121"/>
      <c r="C180" s="119"/>
      <c r="D180" s="119"/>
      <c r="E180" s="122"/>
      <c r="F180" s="123"/>
    </row>
    <row r="181" spans="2:6" x14ac:dyDescent="0.25">
      <c r="B181" s="118"/>
      <c r="C181" s="119"/>
      <c r="D181" s="119"/>
      <c r="E181" s="119"/>
      <c r="F181" s="123"/>
    </row>
    <row r="182" spans="2:6" x14ac:dyDescent="0.25">
      <c r="B182" s="121"/>
      <c r="C182" s="119"/>
      <c r="D182" s="119"/>
      <c r="E182" s="122"/>
      <c r="F182" s="123"/>
    </row>
    <row r="183" spans="2:6" x14ac:dyDescent="0.25">
      <c r="B183" s="121"/>
      <c r="C183" s="119"/>
      <c r="D183" s="119"/>
      <c r="E183" s="122"/>
      <c r="F183" s="123"/>
    </row>
    <row r="184" spans="2:6" x14ac:dyDescent="0.25">
      <c r="B184" s="121"/>
      <c r="C184" s="119"/>
      <c r="D184" s="119"/>
      <c r="E184" s="122"/>
      <c r="F184" s="123"/>
    </row>
    <row r="185" spans="2:6" x14ac:dyDescent="0.25">
      <c r="B185" s="121"/>
      <c r="C185" s="119"/>
      <c r="D185" s="119"/>
      <c r="E185" s="122"/>
      <c r="F185" s="123"/>
    </row>
    <row r="186" spans="2:6" x14ac:dyDescent="0.25">
      <c r="B186" s="121"/>
      <c r="C186" s="119"/>
      <c r="D186" s="119"/>
      <c r="E186" s="122"/>
      <c r="F186" s="123"/>
    </row>
    <row r="187" spans="2:6" x14ac:dyDescent="0.25">
      <c r="B187" s="121"/>
      <c r="C187" s="119"/>
      <c r="D187" s="119"/>
      <c r="E187" s="122"/>
      <c r="F187" s="123"/>
    </row>
    <row r="188" spans="2:6" x14ac:dyDescent="0.25">
      <c r="B188" s="121"/>
      <c r="C188" s="119"/>
      <c r="D188" s="119"/>
      <c r="E188" s="122"/>
      <c r="F188" s="123"/>
    </row>
    <row r="189" spans="2:6" x14ac:dyDescent="0.25">
      <c r="B189" s="121"/>
      <c r="C189" s="119"/>
      <c r="D189" s="119"/>
      <c r="E189" s="122"/>
      <c r="F189" s="123"/>
    </row>
    <row r="190" spans="2:6" x14ac:dyDescent="0.25">
      <c r="B190" s="121"/>
      <c r="C190" s="119"/>
      <c r="D190" s="119"/>
      <c r="E190" s="122"/>
      <c r="F190" s="123"/>
    </row>
    <row r="191" spans="2:6" x14ac:dyDescent="0.25">
      <c r="B191" s="121"/>
      <c r="C191" s="119"/>
      <c r="D191" s="119"/>
      <c r="E191" s="122"/>
      <c r="F191" s="123"/>
    </row>
    <row r="192" spans="2:6" x14ac:dyDescent="0.25">
      <c r="B192" s="121"/>
      <c r="C192" s="119"/>
      <c r="D192" s="119"/>
      <c r="E192" s="122"/>
      <c r="F192" s="123"/>
    </row>
    <row r="193" spans="2:6" x14ac:dyDescent="0.25">
      <c r="B193" s="118"/>
      <c r="C193" s="119"/>
      <c r="D193" s="119"/>
      <c r="E193" s="122"/>
      <c r="F193" s="123"/>
    </row>
    <row r="194" spans="2:6" x14ac:dyDescent="0.25">
      <c r="B194" s="118"/>
      <c r="C194" s="119"/>
      <c r="D194" s="119"/>
      <c r="E194" s="122"/>
      <c r="F194" s="123"/>
    </row>
    <row r="195" spans="2:6" x14ac:dyDescent="0.25">
      <c r="B195" s="121"/>
      <c r="C195" s="119"/>
      <c r="D195" s="119"/>
      <c r="E195" s="122"/>
      <c r="F195" s="123"/>
    </row>
    <row r="196" spans="2:6" x14ac:dyDescent="0.25">
      <c r="B196" s="121"/>
      <c r="C196" s="119"/>
      <c r="D196" s="119"/>
      <c r="E196" s="122"/>
      <c r="F196" s="123"/>
    </row>
    <row r="197" spans="2:6" x14ac:dyDescent="0.25">
      <c r="B197" s="121"/>
      <c r="C197" s="119"/>
      <c r="D197" s="119"/>
      <c r="E197" s="122"/>
      <c r="F197" s="123"/>
    </row>
    <row r="198" spans="2:6" x14ac:dyDescent="0.25">
      <c r="B198" s="121"/>
      <c r="C198" s="119"/>
      <c r="D198" s="119"/>
      <c r="E198" s="122"/>
      <c r="F198" s="123"/>
    </row>
    <row r="199" spans="2:6" x14ac:dyDescent="0.25">
      <c r="B199" s="121"/>
      <c r="C199" s="119"/>
      <c r="D199" s="119"/>
      <c r="E199" s="122"/>
      <c r="F199" s="123"/>
    </row>
    <row r="200" spans="2:6" x14ac:dyDescent="0.25">
      <c r="B200" s="121"/>
      <c r="C200" s="119"/>
      <c r="D200" s="119"/>
      <c r="E200" s="122"/>
      <c r="F200" s="123"/>
    </row>
    <row r="201" spans="2:6" x14ac:dyDescent="0.25">
      <c r="B201" s="121"/>
      <c r="C201" s="119"/>
      <c r="D201" s="119"/>
      <c r="E201" s="122"/>
      <c r="F201" s="123"/>
    </row>
    <row r="202" spans="2:6" x14ac:dyDescent="0.25">
      <c r="B202" s="121"/>
      <c r="C202" s="119"/>
      <c r="D202" s="119"/>
      <c r="E202" s="122"/>
      <c r="F202" s="123"/>
    </row>
    <row r="203" spans="2:6" x14ac:dyDescent="0.25">
      <c r="B203" s="121"/>
      <c r="C203" s="119"/>
      <c r="D203" s="119"/>
      <c r="E203" s="122"/>
      <c r="F203" s="123"/>
    </row>
    <row r="204" spans="2:6" x14ac:dyDescent="0.25">
      <c r="B204" s="121"/>
      <c r="C204" s="119"/>
      <c r="D204" s="119"/>
      <c r="E204" s="122"/>
      <c r="F204" s="123"/>
    </row>
    <row r="205" spans="2:6" x14ac:dyDescent="0.25">
      <c r="B205" s="121"/>
      <c r="C205" s="119"/>
      <c r="D205" s="119"/>
      <c r="E205" s="122"/>
      <c r="F205" s="123"/>
    </row>
    <row r="206" spans="2:6" x14ac:dyDescent="0.25">
      <c r="B206" s="121"/>
      <c r="C206" s="119"/>
      <c r="D206" s="119"/>
      <c r="E206" s="122"/>
      <c r="F206" s="123"/>
    </row>
    <row r="207" spans="2:6" x14ac:dyDescent="0.25">
      <c r="B207" s="121"/>
      <c r="C207" s="119"/>
      <c r="D207" s="119"/>
      <c r="E207" s="122"/>
      <c r="F207" s="123"/>
    </row>
    <row r="208" spans="2:6" x14ac:dyDescent="0.25">
      <c r="B208" s="121"/>
      <c r="C208" s="119"/>
      <c r="D208" s="119"/>
      <c r="E208" s="122"/>
      <c r="F208" s="123"/>
    </row>
    <row r="209" spans="2:6" x14ac:dyDescent="0.25">
      <c r="B209" s="121"/>
      <c r="C209" s="119"/>
      <c r="D209" s="119"/>
      <c r="E209" s="122"/>
      <c r="F209" s="123"/>
    </row>
    <row r="210" spans="2:6" x14ac:dyDescent="0.25">
      <c r="B210" s="121"/>
      <c r="C210" s="119"/>
      <c r="D210" s="119"/>
      <c r="E210" s="122"/>
      <c r="F210" s="123"/>
    </row>
    <row r="211" spans="2:6" x14ac:dyDescent="0.25">
      <c r="B211" s="121"/>
      <c r="C211" s="119"/>
      <c r="D211" s="119"/>
      <c r="E211" s="122"/>
      <c r="F211" s="123"/>
    </row>
    <row r="212" spans="2:6" x14ac:dyDescent="0.25">
      <c r="B212" s="121"/>
      <c r="C212" s="119"/>
      <c r="D212" s="119"/>
      <c r="E212" s="122"/>
      <c r="F212" s="123"/>
    </row>
    <row r="213" spans="2:6" x14ac:dyDescent="0.25">
      <c r="B213" s="121"/>
      <c r="C213" s="119"/>
      <c r="D213" s="119"/>
      <c r="E213" s="122"/>
      <c r="F213" s="123"/>
    </row>
    <row r="214" spans="2:6" x14ac:dyDescent="0.25">
      <c r="B214" s="121"/>
      <c r="C214" s="119"/>
      <c r="D214" s="119"/>
      <c r="E214" s="122"/>
      <c r="F214" s="123"/>
    </row>
    <row r="215" spans="2:6" x14ac:dyDescent="0.25">
      <c r="B215" s="121"/>
      <c r="C215" s="119"/>
      <c r="D215" s="119"/>
      <c r="E215" s="122"/>
      <c r="F215" s="123"/>
    </row>
    <row r="216" spans="2:6" x14ac:dyDescent="0.25">
      <c r="B216" s="121"/>
      <c r="C216" s="119"/>
      <c r="D216" s="119"/>
      <c r="E216" s="122"/>
      <c r="F216" s="123"/>
    </row>
    <row r="217" spans="2:6" x14ac:dyDescent="0.25">
      <c r="B217" s="121"/>
      <c r="C217" s="119"/>
      <c r="D217" s="119"/>
      <c r="E217" s="122"/>
      <c r="F217" s="123"/>
    </row>
    <row r="218" spans="2:6" x14ac:dyDescent="0.25">
      <c r="B218" s="121"/>
      <c r="C218" s="119"/>
      <c r="D218" s="119"/>
      <c r="E218" s="122"/>
      <c r="F218" s="123"/>
    </row>
    <row r="219" spans="2:6" x14ac:dyDescent="0.25">
      <c r="B219" s="121"/>
      <c r="C219" s="119"/>
      <c r="D219" s="119"/>
      <c r="E219" s="122"/>
      <c r="F219" s="123"/>
    </row>
    <row r="220" spans="2:6" x14ac:dyDescent="0.25">
      <c r="B220" s="121"/>
      <c r="C220" s="119"/>
      <c r="D220" s="119"/>
      <c r="E220" s="122"/>
      <c r="F220" s="123"/>
    </row>
    <row r="221" spans="2:6" x14ac:dyDescent="0.25">
      <c r="B221" s="121"/>
      <c r="C221" s="119"/>
      <c r="D221" s="119"/>
      <c r="E221" s="122"/>
      <c r="F221" s="123"/>
    </row>
    <row r="222" spans="2:6" x14ac:dyDescent="0.25">
      <c r="B222" s="121"/>
      <c r="C222" s="119"/>
      <c r="D222" s="119"/>
      <c r="E222" s="122"/>
      <c r="F222" s="123"/>
    </row>
    <row r="223" spans="2:6" x14ac:dyDescent="0.25">
      <c r="B223" s="121"/>
      <c r="C223" s="119"/>
      <c r="D223" s="119"/>
      <c r="E223" s="122"/>
      <c r="F223" s="123"/>
    </row>
    <row r="224" spans="2:6" x14ac:dyDescent="0.25">
      <c r="B224" s="121"/>
      <c r="C224" s="119"/>
      <c r="D224" s="119"/>
      <c r="E224" s="122"/>
      <c r="F224" s="123"/>
    </row>
    <row r="225" spans="2:6" x14ac:dyDescent="0.25">
      <c r="B225" s="121"/>
      <c r="C225" s="119"/>
      <c r="D225" s="119"/>
      <c r="E225" s="122"/>
      <c r="F225" s="123"/>
    </row>
    <row r="226" spans="2:6" x14ac:dyDescent="0.25">
      <c r="B226" s="121"/>
      <c r="C226" s="119"/>
      <c r="D226" s="119"/>
      <c r="E226" s="122"/>
      <c r="F226" s="123"/>
    </row>
    <row r="227" spans="2:6" x14ac:dyDescent="0.25">
      <c r="B227" s="121"/>
      <c r="C227" s="119"/>
      <c r="D227" s="119"/>
      <c r="E227" s="122"/>
      <c r="F227" s="123"/>
    </row>
    <row r="228" spans="2:6" x14ac:dyDescent="0.25">
      <c r="B228" s="121"/>
      <c r="C228" s="119"/>
      <c r="D228" s="119"/>
      <c r="E228" s="122"/>
      <c r="F228" s="123"/>
    </row>
    <row r="229" spans="2:6" x14ac:dyDescent="0.25">
      <c r="B229" s="121"/>
      <c r="C229" s="119"/>
      <c r="D229" s="119"/>
      <c r="E229" s="122"/>
      <c r="F229" s="123"/>
    </row>
    <row r="230" spans="2:6" x14ac:dyDescent="0.25">
      <c r="B230" s="121"/>
      <c r="C230" s="119"/>
      <c r="D230" s="119"/>
      <c r="E230" s="122"/>
      <c r="F230" s="123"/>
    </row>
    <row r="231" spans="2:6" x14ac:dyDescent="0.25">
      <c r="B231" s="121"/>
      <c r="C231" s="119"/>
      <c r="D231" s="119"/>
      <c r="E231" s="122"/>
      <c r="F231" s="123"/>
    </row>
    <row r="232" spans="2:6" x14ac:dyDescent="0.25">
      <c r="B232" s="118"/>
      <c r="C232" s="119"/>
      <c r="D232" s="119"/>
      <c r="E232" s="122"/>
      <c r="F232" s="123"/>
    </row>
    <row r="233" spans="2:6" x14ac:dyDescent="0.25">
      <c r="B233" s="118"/>
      <c r="C233" s="119"/>
      <c r="D233" s="119"/>
      <c r="E233" s="122"/>
      <c r="F233" s="123"/>
    </row>
    <row r="234" spans="2:6" x14ac:dyDescent="0.25">
      <c r="B234" s="121"/>
      <c r="C234" s="119"/>
      <c r="D234" s="119"/>
      <c r="E234" s="122"/>
      <c r="F234" s="123"/>
    </row>
    <row r="235" spans="2:6" x14ac:dyDescent="0.25">
      <c r="B235" s="121"/>
      <c r="C235" s="119"/>
      <c r="D235" s="119"/>
      <c r="E235" s="122"/>
      <c r="F235" s="123"/>
    </row>
    <row r="236" spans="2:6" x14ac:dyDescent="0.25">
      <c r="B236" s="121"/>
      <c r="C236" s="119"/>
      <c r="D236" s="119"/>
      <c r="E236" s="122"/>
      <c r="F236" s="123"/>
    </row>
    <row r="237" spans="2:6" x14ac:dyDescent="0.25">
      <c r="B237" s="118"/>
      <c r="C237" s="119"/>
      <c r="D237" s="119"/>
      <c r="E237" s="119"/>
      <c r="F237" s="120"/>
    </row>
    <row r="238" spans="2:6" x14ac:dyDescent="0.25">
      <c r="B238" s="118"/>
      <c r="C238" s="119"/>
      <c r="D238" s="119"/>
      <c r="E238" s="119"/>
      <c r="F238" s="123"/>
    </row>
    <row r="239" spans="2:6" x14ac:dyDescent="0.25">
      <c r="B239" s="118"/>
      <c r="C239" s="119"/>
      <c r="D239" s="119"/>
      <c r="E239" s="119"/>
      <c r="F239" s="123"/>
    </row>
    <row r="240" spans="2:6" x14ac:dyDescent="0.25">
      <c r="B240" s="118"/>
      <c r="C240" s="119"/>
      <c r="D240" s="119"/>
      <c r="E240" s="119"/>
      <c r="F240" s="123"/>
    </row>
    <row r="241" spans="2:6" x14ac:dyDescent="0.25">
      <c r="B241" s="118"/>
      <c r="C241" s="119"/>
      <c r="D241" s="119"/>
      <c r="E241" s="119"/>
      <c r="F241" s="123"/>
    </row>
    <row r="242" spans="2:6" x14ac:dyDescent="0.25">
      <c r="B242" s="118"/>
      <c r="C242" s="119"/>
      <c r="D242" s="119"/>
      <c r="E242" s="122"/>
      <c r="F242" s="123"/>
    </row>
    <row r="243" spans="2:6" x14ac:dyDescent="0.25">
      <c r="B243" s="118"/>
      <c r="C243" s="119"/>
      <c r="D243" s="119"/>
      <c r="E243" s="119"/>
      <c r="F243" s="123"/>
    </row>
    <row r="244" spans="2:6" x14ac:dyDescent="0.25">
      <c r="B244" s="118"/>
      <c r="C244" s="119"/>
      <c r="D244" s="119"/>
      <c r="E244" s="119"/>
      <c r="F244" s="123"/>
    </row>
    <row r="245" spans="2:6" x14ac:dyDescent="0.25">
      <c r="B245" s="118"/>
      <c r="C245" s="119"/>
      <c r="D245" s="119"/>
      <c r="E245" s="119"/>
      <c r="F245" s="123"/>
    </row>
    <row r="246" spans="2:6" x14ac:dyDescent="0.25">
      <c r="B246" s="118"/>
      <c r="C246" s="119"/>
      <c r="D246" s="119"/>
      <c r="E246" s="119"/>
      <c r="F246" s="123"/>
    </row>
    <row r="247" spans="2:6" x14ac:dyDescent="0.25">
      <c r="B247" s="121"/>
      <c r="C247" s="119"/>
      <c r="D247" s="119"/>
      <c r="E247" s="122"/>
      <c r="F247" s="123"/>
    </row>
    <row r="248" spans="2:6" x14ac:dyDescent="0.25">
      <c r="B248" s="121"/>
      <c r="C248" s="119"/>
      <c r="D248" s="119"/>
      <c r="E248" s="122"/>
      <c r="F248" s="123"/>
    </row>
    <row r="249" spans="2:6" x14ac:dyDescent="0.25">
      <c r="B249" s="118"/>
      <c r="C249" s="119"/>
      <c r="D249" s="119"/>
      <c r="E249" s="119"/>
      <c r="F249" s="123"/>
    </row>
    <row r="250" spans="2:6" x14ac:dyDescent="0.25">
      <c r="B250" s="121"/>
      <c r="C250" s="119"/>
      <c r="D250" s="119"/>
      <c r="E250" s="122"/>
      <c r="F250" s="123"/>
    </row>
    <row r="251" spans="2:6" x14ac:dyDescent="0.25">
      <c r="B251" s="118"/>
      <c r="C251" s="119"/>
      <c r="D251" s="119"/>
      <c r="E251" s="122"/>
      <c r="F251" s="123"/>
    </row>
    <row r="252" spans="2:6" x14ac:dyDescent="0.25">
      <c r="B252" s="121"/>
      <c r="C252" s="119"/>
      <c r="D252" s="119"/>
      <c r="E252" s="122"/>
      <c r="F252" s="123"/>
    </row>
    <row r="253" spans="2:6" x14ac:dyDescent="0.25">
      <c r="B253" s="121"/>
      <c r="C253" s="119"/>
      <c r="D253" s="119"/>
      <c r="E253" s="122"/>
      <c r="F253" s="123"/>
    </row>
    <row r="254" spans="2:6" x14ac:dyDescent="0.25">
      <c r="B254" s="118"/>
      <c r="C254" s="119"/>
      <c r="D254" s="119"/>
      <c r="E254" s="122"/>
      <c r="F254" s="123"/>
    </row>
    <row r="255" spans="2:6" x14ac:dyDescent="0.25">
      <c r="B255" s="118"/>
      <c r="C255" s="119"/>
      <c r="D255" s="119"/>
      <c r="E255" s="122"/>
      <c r="F255" s="123"/>
    </row>
    <row r="256" spans="2:6" x14ac:dyDescent="0.25">
      <c r="B256" s="121"/>
      <c r="C256" s="119"/>
      <c r="D256" s="119"/>
      <c r="E256" s="122"/>
      <c r="F256" s="123"/>
    </row>
    <row r="257" spans="2:6" x14ac:dyDescent="0.25">
      <c r="B257" s="121"/>
      <c r="C257" s="119"/>
      <c r="D257" s="119"/>
      <c r="E257" s="122"/>
      <c r="F257" s="123"/>
    </row>
    <row r="258" spans="2:6" x14ac:dyDescent="0.25">
      <c r="B258" s="121"/>
      <c r="C258" s="119"/>
      <c r="D258" s="119"/>
      <c r="E258" s="122"/>
      <c r="F258" s="123"/>
    </row>
    <row r="259" spans="2:6" x14ac:dyDescent="0.25">
      <c r="B259" s="121"/>
      <c r="C259" s="119"/>
      <c r="D259" s="119"/>
      <c r="E259" s="122"/>
      <c r="F259" s="123"/>
    </row>
    <row r="260" spans="2:6" x14ac:dyDescent="0.25">
      <c r="B260" s="121"/>
      <c r="C260" s="119"/>
      <c r="D260" s="119"/>
      <c r="E260" s="122"/>
      <c r="F260" s="123"/>
    </row>
    <row r="261" spans="2:6" x14ac:dyDescent="0.25">
      <c r="B261" s="121"/>
      <c r="C261" s="119"/>
      <c r="D261" s="119"/>
      <c r="E261" s="122"/>
      <c r="F261" s="123"/>
    </row>
    <row r="262" spans="2:6" x14ac:dyDescent="0.25">
      <c r="B262" s="121"/>
      <c r="C262" s="119"/>
      <c r="D262" s="119"/>
      <c r="E262" s="122"/>
      <c r="F262" s="123"/>
    </row>
    <row r="263" spans="2:6" x14ac:dyDescent="0.25">
      <c r="B263" s="121"/>
      <c r="C263" s="119"/>
      <c r="D263" s="119"/>
      <c r="E263" s="122"/>
      <c r="F263" s="123"/>
    </row>
    <row r="264" spans="2:6" x14ac:dyDescent="0.25">
      <c r="B264" s="121"/>
      <c r="C264" s="119"/>
      <c r="D264" s="119"/>
      <c r="E264" s="122"/>
      <c r="F264" s="123"/>
    </row>
    <row r="265" spans="2:6" x14ac:dyDescent="0.25">
      <c r="B265" s="121"/>
      <c r="C265" s="119"/>
      <c r="D265" s="119"/>
      <c r="E265" s="122"/>
      <c r="F265" s="123"/>
    </row>
    <row r="266" spans="2:6" x14ac:dyDescent="0.25">
      <c r="B266" s="121"/>
      <c r="C266" s="119"/>
      <c r="D266" s="119"/>
      <c r="E266" s="122"/>
      <c r="F266" s="123"/>
    </row>
    <row r="267" spans="2:6" x14ac:dyDescent="0.25">
      <c r="B267" s="121"/>
      <c r="C267" s="119"/>
      <c r="D267" s="119"/>
      <c r="E267" s="122"/>
      <c r="F267" s="123"/>
    </row>
    <row r="268" spans="2:6" x14ac:dyDescent="0.25">
      <c r="B268" s="121"/>
      <c r="C268" s="119"/>
      <c r="D268" s="119"/>
      <c r="E268" s="122"/>
      <c r="F268" s="123"/>
    </row>
    <row r="269" spans="2:6" x14ac:dyDescent="0.25">
      <c r="B269" s="121"/>
      <c r="C269" s="119"/>
      <c r="D269" s="119"/>
      <c r="E269" s="122"/>
      <c r="F269" s="123"/>
    </row>
    <row r="270" spans="2:6" x14ac:dyDescent="0.25">
      <c r="B270" s="121"/>
      <c r="C270" s="119"/>
      <c r="D270" s="119"/>
      <c r="E270" s="122"/>
      <c r="F270" s="123"/>
    </row>
    <row r="271" spans="2:6" x14ac:dyDescent="0.25">
      <c r="B271" s="121"/>
      <c r="C271" s="119"/>
      <c r="D271" s="119"/>
      <c r="E271" s="122"/>
      <c r="F271" s="123"/>
    </row>
    <row r="272" spans="2:6" x14ac:dyDescent="0.25">
      <c r="B272" s="121"/>
      <c r="C272" s="119"/>
      <c r="D272" s="119"/>
      <c r="E272" s="122"/>
      <c r="F272" s="123"/>
    </row>
    <row r="273" spans="2:6" x14ac:dyDescent="0.25">
      <c r="B273" s="121"/>
      <c r="C273" s="119"/>
      <c r="D273" s="119"/>
      <c r="E273" s="122"/>
      <c r="F273" s="123"/>
    </row>
    <row r="274" spans="2:6" x14ac:dyDescent="0.25">
      <c r="B274" s="121"/>
      <c r="C274" s="119"/>
      <c r="D274" s="119"/>
      <c r="E274" s="122"/>
      <c r="F274" s="123"/>
    </row>
    <row r="275" spans="2:6" x14ac:dyDescent="0.25">
      <c r="B275" s="121"/>
      <c r="C275" s="119"/>
      <c r="D275" s="119"/>
      <c r="E275" s="122"/>
      <c r="F275" s="123"/>
    </row>
    <row r="276" spans="2:6" x14ac:dyDescent="0.25">
      <c r="B276" s="121"/>
      <c r="C276" s="119"/>
      <c r="D276" s="119"/>
      <c r="E276" s="122"/>
      <c r="F276" s="123"/>
    </row>
    <row r="277" spans="2:6" x14ac:dyDescent="0.25">
      <c r="B277" s="121"/>
      <c r="C277" s="119"/>
      <c r="D277" s="119"/>
      <c r="E277" s="122"/>
      <c r="F277" s="123"/>
    </row>
    <row r="278" spans="2:6" x14ac:dyDescent="0.25">
      <c r="B278" s="121"/>
      <c r="C278" s="119"/>
      <c r="D278" s="119"/>
      <c r="E278" s="122"/>
      <c r="F278" s="123"/>
    </row>
    <row r="279" spans="2:6" x14ac:dyDescent="0.25">
      <c r="B279" s="121"/>
      <c r="C279" s="119"/>
      <c r="D279" s="119"/>
      <c r="E279" s="122"/>
      <c r="F279" s="123"/>
    </row>
    <row r="280" spans="2:6" x14ac:dyDescent="0.25">
      <c r="B280" s="121"/>
      <c r="C280" s="119"/>
      <c r="D280" s="119"/>
      <c r="E280" s="122"/>
      <c r="F280" s="123"/>
    </row>
    <row r="281" spans="2:6" x14ac:dyDescent="0.25">
      <c r="B281" s="121"/>
      <c r="C281" s="119"/>
      <c r="D281" s="119"/>
      <c r="E281" s="122"/>
      <c r="F281" s="123"/>
    </row>
    <row r="282" spans="2:6" x14ac:dyDescent="0.25">
      <c r="B282" s="121"/>
      <c r="C282" s="119"/>
      <c r="D282" s="119"/>
      <c r="E282" s="122"/>
      <c r="F282" s="123"/>
    </row>
    <row r="283" spans="2:6" x14ac:dyDescent="0.25">
      <c r="B283" s="121"/>
      <c r="C283" s="119"/>
      <c r="D283" s="119"/>
      <c r="E283" s="122"/>
      <c r="F283" s="123"/>
    </row>
    <row r="284" spans="2:6" x14ac:dyDescent="0.25">
      <c r="B284" s="121"/>
      <c r="C284" s="119"/>
      <c r="D284" s="119"/>
      <c r="E284" s="122"/>
      <c r="F284" s="123"/>
    </row>
    <row r="285" spans="2:6" x14ac:dyDescent="0.25">
      <c r="B285" s="121"/>
      <c r="C285" s="119"/>
      <c r="D285" s="119"/>
      <c r="E285" s="122"/>
      <c r="F285" s="123"/>
    </row>
    <row r="286" spans="2:6" x14ac:dyDescent="0.25">
      <c r="B286" s="121"/>
      <c r="C286" s="119"/>
      <c r="D286" s="119"/>
      <c r="E286" s="122"/>
      <c r="F286" s="123"/>
    </row>
    <row r="287" spans="2:6" x14ac:dyDescent="0.25">
      <c r="B287" s="121"/>
      <c r="C287" s="119"/>
      <c r="D287" s="119"/>
      <c r="E287" s="122"/>
      <c r="F287" s="123"/>
    </row>
    <row r="288" spans="2:6" x14ac:dyDescent="0.25">
      <c r="B288" s="121"/>
      <c r="C288" s="119"/>
      <c r="D288" s="119"/>
      <c r="E288" s="122"/>
      <c r="F288" s="123"/>
    </row>
    <row r="289" spans="2:6" x14ac:dyDescent="0.25">
      <c r="B289" s="121"/>
      <c r="C289" s="119"/>
      <c r="D289" s="119"/>
      <c r="E289" s="122"/>
      <c r="F289" s="123"/>
    </row>
    <row r="290" spans="2:6" x14ac:dyDescent="0.25">
      <c r="B290" s="121"/>
      <c r="C290" s="119"/>
      <c r="D290" s="119"/>
      <c r="E290" s="122"/>
      <c r="F290" s="123"/>
    </row>
    <row r="291" spans="2:6" x14ac:dyDescent="0.25">
      <c r="B291" s="121"/>
      <c r="C291" s="119"/>
      <c r="D291" s="119"/>
      <c r="E291" s="122"/>
      <c r="F291" s="123"/>
    </row>
    <row r="292" spans="2:6" x14ac:dyDescent="0.25">
      <c r="B292" s="121"/>
      <c r="C292" s="119"/>
      <c r="D292" s="119"/>
      <c r="E292" s="122"/>
      <c r="F292" s="123"/>
    </row>
    <row r="293" spans="2:6" x14ac:dyDescent="0.25">
      <c r="B293" s="121"/>
      <c r="C293" s="119"/>
      <c r="D293" s="119"/>
      <c r="E293" s="122"/>
      <c r="F293" s="123"/>
    </row>
    <row r="294" spans="2:6" x14ac:dyDescent="0.25">
      <c r="B294" s="121"/>
      <c r="C294" s="119"/>
      <c r="D294" s="119"/>
      <c r="E294" s="122"/>
      <c r="F294" s="123"/>
    </row>
    <row r="295" spans="2:6" x14ac:dyDescent="0.25">
      <c r="B295" s="121"/>
      <c r="C295" s="119"/>
      <c r="D295" s="119"/>
      <c r="E295" s="122"/>
      <c r="F295" s="123"/>
    </row>
    <row r="296" spans="2:6" x14ac:dyDescent="0.25">
      <c r="B296" s="121"/>
      <c r="C296" s="119"/>
      <c r="D296" s="119"/>
      <c r="E296" s="122"/>
      <c r="F296" s="123"/>
    </row>
    <row r="297" spans="2:6" x14ac:dyDescent="0.25">
      <c r="B297" s="121"/>
      <c r="C297" s="119"/>
      <c r="D297" s="119"/>
      <c r="E297" s="122"/>
      <c r="F297" s="123"/>
    </row>
    <row r="298" spans="2:6" x14ac:dyDescent="0.25">
      <c r="B298" s="121"/>
      <c r="C298" s="119"/>
      <c r="D298" s="119"/>
      <c r="E298" s="122"/>
      <c r="F298" s="123"/>
    </row>
    <row r="299" spans="2:6" x14ac:dyDescent="0.25">
      <c r="B299" s="121"/>
      <c r="C299" s="119"/>
      <c r="D299" s="119"/>
      <c r="E299" s="122"/>
      <c r="F299" s="123"/>
    </row>
    <row r="300" spans="2:6" x14ac:dyDescent="0.25">
      <c r="B300" s="121"/>
      <c r="C300" s="119"/>
      <c r="D300" s="119"/>
      <c r="E300" s="122"/>
      <c r="F300" s="123"/>
    </row>
    <row r="301" spans="2:6" x14ac:dyDescent="0.25">
      <c r="B301" s="121"/>
      <c r="C301" s="119"/>
      <c r="D301" s="119"/>
      <c r="E301" s="122"/>
      <c r="F301" s="123"/>
    </row>
    <row r="302" spans="2:6" x14ac:dyDescent="0.25">
      <c r="B302" s="121"/>
      <c r="C302" s="119"/>
      <c r="D302" s="119"/>
      <c r="E302" s="122"/>
      <c r="F302" s="123"/>
    </row>
    <row r="303" spans="2:6" x14ac:dyDescent="0.25">
      <c r="B303" s="121"/>
      <c r="C303" s="119"/>
      <c r="D303" s="119"/>
      <c r="E303" s="122"/>
      <c r="F303" s="123"/>
    </row>
    <row r="304" spans="2:6" x14ac:dyDescent="0.25">
      <c r="B304" s="121"/>
      <c r="C304" s="119"/>
      <c r="D304" s="119"/>
      <c r="E304" s="122"/>
      <c r="F304" s="123"/>
    </row>
    <row r="305" spans="2:6" x14ac:dyDescent="0.25">
      <c r="B305" s="121"/>
      <c r="C305" s="119"/>
      <c r="D305" s="119"/>
      <c r="E305" s="122"/>
      <c r="F305" s="123"/>
    </row>
    <row r="306" spans="2:6" x14ac:dyDescent="0.25">
      <c r="B306" s="121"/>
      <c r="C306" s="119"/>
      <c r="D306" s="119"/>
      <c r="E306" s="122"/>
      <c r="F306" s="123"/>
    </row>
    <row r="307" spans="2:6" x14ac:dyDescent="0.25">
      <c r="B307" s="121"/>
      <c r="C307" s="119"/>
      <c r="D307" s="119"/>
      <c r="E307" s="122"/>
      <c r="F307" s="123"/>
    </row>
    <row r="308" spans="2:6" x14ac:dyDescent="0.25">
      <c r="B308" s="121"/>
      <c r="C308" s="119"/>
      <c r="D308" s="119"/>
      <c r="E308" s="122"/>
      <c r="F308" s="123"/>
    </row>
    <row r="309" spans="2:6" x14ac:dyDescent="0.25">
      <c r="B309" s="121"/>
      <c r="C309" s="119"/>
      <c r="D309" s="119"/>
      <c r="E309" s="122"/>
      <c r="F309" s="123"/>
    </row>
    <row r="310" spans="2:6" x14ac:dyDescent="0.25">
      <c r="B310" s="121"/>
      <c r="C310" s="119"/>
      <c r="D310" s="119"/>
      <c r="E310" s="122"/>
      <c r="F310" s="123"/>
    </row>
    <row r="311" spans="2:6" x14ac:dyDescent="0.25">
      <c r="B311" s="121"/>
      <c r="C311" s="119"/>
      <c r="D311" s="119"/>
      <c r="E311" s="122"/>
      <c r="F311" s="123"/>
    </row>
    <row r="312" spans="2:6" x14ac:dyDescent="0.25">
      <c r="B312" s="118"/>
      <c r="C312" s="119"/>
      <c r="D312" s="119"/>
      <c r="E312" s="119"/>
      <c r="F312" s="120"/>
    </row>
    <row r="313" spans="2:6" x14ac:dyDescent="0.25">
      <c r="B313" s="118"/>
      <c r="C313" s="119"/>
      <c r="D313" s="119"/>
      <c r="E313" s="119"/>
      <c r="F313" s="123"/>
    </row>
    <row r="314" spans="2:6" x14ac:dyDescent="0.25">
      <c r="B314" s="118"/>
      <c r="C314" s="119"/>
      <c r="D314" s="119"/>
      <c r="E314" s="119"/>
      <c r="F314" s="123"/>
    </row>
    <row r="315" spans="2:6" x14ac:dyDescent="0.25">
      <c r="B315" s="118"/>
      <c r="C315" s="119"/>
      <c r="D315" s="119"/>
      <c r="E315" s="119"/>
      <c r="F315" s="123"/>
    </row>
    <row r="316" spans="2:6" x14ac:dyDescent="0.25">
      <c r="B316" s="118"/>
      <c r="C316" s="119"/>
      <c r="D316" s="119"/>
      <c r="E316" s="119"/>
      <c r="F316" s="123"/>
    </row>
    <row r="317" spans="2:6" x14ac:dyDescent="0.25">
      <c r="B317" s="118"/>
      <c r="C317" s="119"/>
      <c r="D317" s="119"/>
      <c r="E317" s="119"/>
      <c r="F317" s="123"/>
    </row>
    <row r="318" spans="2:6" x14ac:dyDescent="0.25">
      <c r="B318" s="118"/>
      <c r="C318" s="119"/>
      <c r="D318" s="119"/>
      <c r="E318" s="119"/>
      <c r="F318" s="123"/>
    </row>
    <row r="319" spans="2:6" x14ac:dyDescent="0.25">
      <c r="B319" s="118"/>
      <c r="C319" s="119"/>
      <c r="D319" s="119"/>
      <c r="E319" s="119"/>
      <c r="F319" s="123"/>
    </row>
    <row r="320" spans="2:6" x14ac:dyDescent="0.25">
      <c r="B320" s="118"/>
      <c r="C320" s="119"/>
      <c r="D320" s="119"/>
      <c r="E320" s="119"/>
      <c r="F320" s="123"/>
    </row>
    <row r="321" spans="2:6" x14ac:dyDescent="0.25">
      <c r="B321" s="118"/>
      <c r="C321" s="119"/>
      <c r="D321" s="119"/>
      <c r="E321" s="119"/>
      <c r="F321" s="123"/>
    </row>
    <row r="322" spans="2:6" x14ac:dyDescent="0.25">
      <c r="B322" s="121"/>
      <c r="C322" s="119"/>
      <c r="D322" s="119"/>
      <c r="E322" s="122"/>
      <c r="F322" s="123"/>
    </row>
    <row r="323" spans="2:6" x14ac:dyDescent="0.25">
      <c r="B323" s="121"/>
      <c r="C323" s="119"/>
      <c r="D323" s="119"/>
      <c r="E323" s="122"/>
      <c r="F323" s="123"/>
    </row>
    <row r="324" spans="2:6" x14ac:dyDescent="0.25">
      <c r="B324" s="121"/>
      <c r="C324" s="119"/>
      <c r="D324" s="119"/>
      <c r="E324" s="122"/>
      <c r="F324" s="123"/>
    </row>
    <row r="325" spans="2:6" x14ac:dyDescent="0.25">
      <c r="B325" s="121"/>
      <c r="C325" s="119"/>
      <c r="D325" s="119"/>
      <c r="E325" s="122"/>
      <c r="F325" s="123"/>
    </row>
    <row r="326" spans="2:6" x14ac:dyDescent="0.25">
      <c r="B326" s="121"/>
      <c r="C326" s="119"/>
      <c r="D326" s="119"/>
      <c r="E326" s="122"/>
      <c r="F326" s="123"/>
    </row>
    <row r="327" spans="2:6" x14ac:dyDescent="0.25">
      <c r="B327" s="121"/>
      <c r="C327" s="119"/>
      <c r="D327" s="119"/>
      <c r="E327" s="122"/>
      <c r="F327" s="123"/>
    </row>
    <row r="328" spans="2:6" x14ac:dyDescent="0.25">
      <c r="B328" s="121"/>
      <c r="C328" s="119"/>
      <c r="D328" s="119"/>
      <c r="E328" s="122"/>
      <c r="F328" s="123"/>
    </row>
    <row r="329" spans="2:6" x14ac:dyDescent="0.25">
      <c r="B329" s="121"/>
      <c r="C329" s="119"/>
      <c r="D329" s="119"/>
      <c r="E329" s="122"/>
      <c r="F329" s="123"/>
    </row>
    <row r="330" spans="2:6" x14ac:dyDescent="0.25">
      <c r="B330" s="121"/>
      <c r="C330" s="119"/>
      <c r="D330" s="119"/>
      <c r="E330" s="122"/>
      <c r="F330" s="123"/>
    </row>
    <row r="331" spans="2:6" x14ac:dyDescent="0.25">
      <c r="B331" s="121"/>
      <c r="C331" s="119"/>
      <c r="D331" s="119"/>
      <c r="E331" s="122"/>
      <c r="F331" s="123"/>
    </row>
    <row r="332" spans="2:6" x14ac:dyDescent="0.25">
      <c r="B332" s="121"/>
      <c r="C332" s="119"/>
      <c r="D332" s="119"/>
      <c r="E332" s="122"/>
      <c r="F332" s="123"/>
    </row>
    <row r="333" spans="2:6" x14ac:dyDescent="0.25">
      <c r="B333" s="121"/>
      <c r="C333" s="119"/>
      <c r="D333" s="119"/>
      <c r="E333" s="122"/>
      <c r="F333" s="123"/>
    </row>
    <row r="334" spans="2:6" x14ac:dyDescent="0.25">
      <c r="B334" s="121"/>
      <c r="C334" s="119"/>
      <c r="D334" s="119"/>
      <c r="E334" s="122"/>
      <c r="F334" s="123"/>
    </row>
    <row r="335" spans="2:6" x14ac:dyDescent="0.25">
      <c r="B335" s="121"/>
      <c r="C335" s="119"/>
      <c r="D335" s="119"/>
      <c r="E335" s="122"/>
      <c r="F335" s="123"/>
    </row>
    <row r="336" spans="2:6" x14ac:dyDescent="0.25">
      <c r="B336" s="121"/>
      <c r="C336" s="119"/>
      <c r="D336" s="119"/>
      <c r="E336" s="122"/>
      <c r="F336" s="123"/>
    </row>
    <row r="337" spans="2:6" x14ac:dyDescent="0.25">
      <c r="B337" s="121"/>
      <c r="C337" s="119"/>
      <c r="D337" s="119"/>
      <c r="E337" s="122"/>
      <c r="F337" s="123"/>
    </row>
    <row r="338" spans="2:6" x14ac:dyDescent="0.25">
      <c r="B338" s="121"/>
      <c r="C338" s="119"/>
      <c r="D338" s="119"/>
      <c r="E338" s="122"/>
      <c r="F338" s="123"/>
    </row>
    <row r="339" spans="2:6" x14ac:dyDescent="0.25">
      <c r="B339" s="121"/>
      <c r="C339" s="119"/>
      <c r="D339" s="119"/>
      <c r="E339" s="122"/>
      <c r="F339" s="123"/>
    </row>
    <row r="340" spans="2:6" x14ac:dyDescent="0.25">
      <c r="B340" s="121"/>
      <c r="C340" s="119"/>
      <c r="D340" s="119"/>
      <c r="E340" s="122"/>
      <c r="F340" s="123"/>
    </row>
    <row r="341" spans="2:6" x14ac:dyDescent="0.25">
      <c r="B341" s="121"/>
      <c r="C341" s="119"/>
      <c r="D341" s="119"/>
      <c r="E341" s="122"/>
      <c r="F341" s="123"/>
    </row>
    <row r="342" spans="2:6" x14ac:dyDescent="0.25">
      <c r="B342" s="118"/>
      <c r="C342" s="119"/>
      <c r="D342" s="119"/>
      <c r="E342" s="119"/>
      <c r="F342" s="123"/>
    </row>
    <row r="343" spans="2:6" x14ac:dyDescent="0.25">
      <c r="B343" s="121"/>
      <c r="C343" s="119"/>
      <c r="D343" s="119"/>
      <c r="E343" s="122"/>
      <c r="F343" s="123"/>
    </row>
    <row r="344" spans="2:6" x14ac:dyDescent="0.25">
      <c r="B344" s="121"/>
      <c r="C344" s="119"/>
      <c r="D344" s="119"/>
      <c r="E344" s="122"/>
      <c r="F344" s="123"/>
    </row>
    <row r="345" spans="2:6" x14ac:dyDescent="0.25">
      <c r="B345" s="121"/>
      <c r="C345" s="119"/>
      <c r="D345" s="119"/>
      <c r="E345" s="122"/>
      <c r="F345" s="123"/>
    </row>
    <row r="346" spans="2:6" x14ac:dyDescent="0.25">
      <c r="B346" s="121"/>
      <c r="C346" s="119"/>
      <c r="D346" s="119"/>
      <c r="E346" s="122"/>
      <c r="F346" s="123"/>
    </row>
    <row r="347" spans="2:6" x14ac:dyDescent="0.25">
      <c r="B347" s="121"/>
      <c r="C347" s="119"/>
      <c r="D347" s="119"/>
      <c r="E347" s="122"/>
      <c r="F347" s="123"/>
    </row>
    <row r="348" spans="2:6" x14ac:dyDescent="0.25">
      <c r="B348" s="121"/>
      <c r="C348" s="119"/>
      <c r="D348" s="119"/>
      <c r="E348" s="122"/>
      <c r="F348" s="123"/>
    </row>
    <row r="349" spans="2:6" x14ac:dyDescent="0.25">
      <c r="B349" s="121"/>
      <c r="C349" s="119"/>
      <c r="D349" s="119"/>
      <c r="E349" s="122"/>
      <c r="F349" s="123"/>
    </row>
    <row r="350" spans="2:6" x14ac:dyDescent="0.25">
      <c r="B350" s="121"/>
      <c r="C350" s="119"/>
      <c r="D350" s="119"/>
      <c r="E350" s="122"/>
      <c r="F350" s="123"/>
    </row>
    <row r="351" spans="2:6" x14ac:dyDescent="0.25">
      <c r="B351" s="118"/>
      <c r="C351" s="119"/>
      <c r="D351" s="119"/>
      <c r="E351" s="119"/>
      <c r="F351" s="123"/>
    </row>
    <row r="352" spans="2:6" x14ac:dyDescent="0.25">
      <c r="B352" s="118"/>
      <c r="C352" s="119"/>
      <c r="D352" s="119"/>
      <c r="E352" s="119"/>
      <c r="F352" s="123"/>
    </row>
    <row r="353" spans="2:6" x14ac:dyDescent="0.25">
      <c r="B353" s="118"/>
      <c r="C353" s="119"/>
      <c r="D353" s="119"/>
      <c r="E353" s="119"/>
      <c r="F353" s="123"/>
    </row>
    <row r="354" spans="2:6" x14ac:dyDescent="0.25">
      <c r="B354" s="121"/>
      <c r="C354" s="119"/>
      <c r="D354" s="119"/>
      <c r="E354" s="122"/>
      <c r="F354" s="123"/>
    </row>
    <row r="355" spans="2:6" x14ac:dyDescent="0.25">
      <c r="B355" s="121"/>
      <c r="C355" s="119"/>
      <c r="D355" s="119"/>
      <c r="E355" s="122"/>
      <c r="F355" s="123"/>
    </row>
    <row r="356" spans="2:6" x14ac:dyDescent="0.25">
      <c r="B356" s="121"/>
      <c r="C356" s="119"/>
      <c r="D356" s="119"/>
      <c r="E356" s="122"/>
      <c r="F356" s="123"/>
    </row>
    <row r="357" spans="2:6" x14ac:dyDescent="0.25">
      <c r="B357" s="121"/>
      <c r="C357" s="119"/>
      <c r="D357" s="119"/>
      <c r="E357" s="122"/>
      <c r="F357" s="123"/>
    </row>
    <row r="358" spans="2:6" x14ac:dyDescent="0.25">
      <c r="B358" s="121"/>
      <c r="C358" s="119"/>
      <c r="D358" s="119"/>
      <c r="E358" s="122"/>
      <c r="F358" s="123"/>
    </row>
    <row r="359" spans="2:6" x14ac:dyDescent="0.25">
      <c r="B359" s="121"/>
      <c r="C359" s="119"/>
      <c r="D359" s="119"/>
      <c r="E359" s="122"/>
      <c r="F359" s="123"/>
    </row>
    <row r="360" spans="2:6" x14ac:dyDescent="0.25">
      <c r="B360" s="121"/>
      <c r="C360" s="119"/>
      <c r="D360" s="119"/>
      <c r="E360" s="122"/>
      <c r="F360" s="123"/>
    </row>
    <row r="361" spans="2:6" x14ac:dyDescent="0.25">
      <c r="B361" s="121"/>
      <c r="C361" s="119"/>
      <c r="D361" s="119"/>
      <c r="E361" s="122"/>
      <c r="F361" s="123"/>
    </row>
    <row r="362" spans="2:6" x14ac:dyDescent="0.25">
      <c r="B362" s="121"/>
      <c r="C362" s="119"/>
      <c r="D362" s="119"/>
      <c r="E362" s="122"/>
      <c r="F362" s="123"/>
    </row>
    <row r="363" spans="2:6" x14ac:dyDescent="0.25">
      <c r="B363" s="121"/>
      <c r="C363" s="119"/>
      <c r="D363" s="119"/>
      <c r="E363" s="122"/>
      <c r="F363" s="123"/>
    </row>
    <row r="364" spans="2:6" x14ac:dyDescent="0.25">
      <c r="B364" s="121"/>
      <c r="C364" s="119"/>
      <c r="D364" s="119"/>
      <c r="E364" s="122"/>
      <c r="F364" s="123"/>
    </row>
    <row r="365" spans="2:6" x14ac:dyDescent="0.25">
      <c r="B365" s="121"/>
      <c r="C365" s="119"/>
      <c r="D365" s="119"/>
      <c r="E365" s="122"/>
      <c r="F365" s="123"/>
    </row>
    <row r="366" spans="2:6" x14ac:dyDescent="0.25">
      <c r="B366" s="121"/>
      <c r="C366" s="119"/>
      <c r="D366" s="119"/>
      <c r="E366" s="122"/>
      <c r="F366" s="123"/>
    </row>
    <row r="367" spans="2:6" x14ac:dyDescent="0.25">
      <c r="B367" s="121"/>
      <c r="C367" s="119"/>
      <c r="D367" s="119"/>
      <c r="E367" s="122"/>
      <c r="F367" s="123"/>
    </row>
    <row r="368" spans="2:6" x14ac:dyDescent="0.25">
      <c r="B368" s="121"/>
      <c r="C368" s="119"/>
      <c r="D368" s="119"/>
      <c r="E368" s="119"/>
      <c r="F368" s="120"/>
    </row>
    <row r="369" spans="2:6" x14ac:dyDescent="0.25">
      <c r="B369" s="121"/>
      <c r="C369" s="119"/>
      <c r="D369" s="119"/>
      <c r="E369" s="119"/>
      <c r="F369" s="123"/>
    </row>
    <row r="370" spans="2:6" x14ac:dyDescent="0.25">
      <c r="B370" s="121"/>
      <c r="C370" s="119"/>
      <c r="D370" s="119"/>
      <c r="E370" s="119"/>
      <c r="F370" s="123"/>
    </row>
    <row r="371" spans="2:6" x14ac:dyDescent="0.25">
      <c r="B371" s="121"/>
      <c r="C371" s="119"/>
      <c r="D371" s="119"/>
      <c r="E371" s="119"/>
      <c r="F371" s="123"/>
    </row>
    <row r="372" spans="2:6" x14ac:dyDescent="0.25">
      <c r="B372" s="121"/>
      <c r="C372" s="119"/>
      <c r="D372" s="119"/>
      <c r="E372" s="119"/>
      <c r="F372" s="123"/>
    </row>
    <row r="373" spans="2:6" x14ac:dyDescent="0.25">
      <c r="B373" s="121"/>
      <c r="C373" s="119"/>
      <c r="D373" s="119"/>
      <c r="E373" s="122"/>
      <c r="F373" s="123"/>
    </row>
    <row r="374" spans="2:6" x14ac:dyDescent="0.25">
      <c r="B374" s="121"/>
      <c r="C374" s="119"/>
      <c r="D374" s="119"/>
      <c r="E374" s="122"/>
      <c r="F374" s="123"/>
    </row>
    <row r="375" spans="2:6" x14ac:dyDescent="0.25">
      <c r="B375" s="121"/>
      <c r="C375" s="119"/>
      <c r="D375" s="119"/>
      <c r="E375" s="122"/>
      <c r="F375" s="123"/>
    </row>
    <row r="376" spans="2:6" x14ac:dyDescent="0.25">
      <c r="B376" s="121"/>
      <c r="C376" s="119"/>
      <c r="D376" s="119"/>
      <c r="E376" s="122"/>
      <c r="F376" s="123"/>
    </row>
    <row r="377" spans="2:6" x14ac:dyDescent="0.25">
      <c r="B377" s="121"/>
      <c r="C377" s="119"/>
      <c r="D377" s="119"/>
      <c r="E377" s="122"/>
      <c r="F377" s="123"/>
    </row>
    <row r="378" spans="2:6" x14ac:dyDescent="0.25">
      <c r="B378" s="121"/>
      <c r="C378" s="119"/>
      <c r="D378" s="119"/>
      <c r="E378" s="122"/>
      <c r="F378" s="123"/>
    </row>
    <row r="379" spans="2:6" x14ac:dyDescent="0.25">
      <c r="B379" s="121"/>
      <c r="C379" s="119"/>
      <c r="D379" s="119"/>
      <c r="E379" s="122"/>
      <c r="F379" s="123"/>
    </row>
    <row r="380" spans="2:6" x14ac:dyDescent="0.25">
      <c r="B380" s="121"/>
      <c r="C380" s="119"/>
      <c r="D380" s="119"/>
      <c r="E380" s="122"/>
      <c r="F380" s="123"/>
    </row>
    <row r="381" spans="2:6" x14ac:dyDescent="0.25">
      <c r="B381" s="121"/>
      <c r="C381" s="119"/>
      <c r="D381" s="119"/>
      <c r="E381" s="122"/>
      <c r="F381" s="123"/>
    </row>
    <row r="382" spans="2:6" x14ac:dyDescent="0.25">
      <c r="B382" s="121"/>
      <c r="C382" s="119"/>
      <c r="D382" s="119"/>
      <c r="E382" s="122"/>
      <c r="F382" s="123"/>
    </row>
    <row r="383" spans="2:6" x14ac:dyDescent="0.25">
      <c r="B383" s="121"/>
      <c r="C383" s="119"/>
      <c r="D383" s="119"/>
      <c r="E383" s="122"/>
      <c r="F383" s="123"/>
    </row>
    <row r="384" spans="2:6" x14ac:dyDescent="0.25">
      <c r="B384" s="121"/>
      <c r="C384" s="119"/>
      <c r="D384" s="119"/>
      <c r="E384" s="122"/>
      <c r="F384" s="123"/>
    </row>
    <row r="385" spans="2:6" x14ac:dyDescent="0.25">
      <c r="B385" s="121"/>
      <c r="C385" s="119"/>
      <c r="D385" s="119"/>
      <c r="E385" s="122"/>
      <c r="F385" s="123"/>
    </row>
    <row r="386" spans="2:6" x14ac:dyDescent="0.25">
      <c r="B386" s="121"/>
      <c r="C386" s="119"/>
      <c r="D386" s="119"/>
      <c r="E386" s="122"/>
      <c r="F386" s="123"/>
    </row>
    <row r="387" spans="2:6" x14ac:dyDescent="0.25">
      <c r="B387" s="121"/>
      <c r="C387" s="119"/>
      <c r="D387" s="119"/>
      <c r="E387" s="122"/>
      <c r="F387" s="123"/>
    </row>
    <row r="388" spans="2:6" x14ac:dyDescent="0.25">
      <c r="B388" s="121"/>
      <c r="C388" s="119"/>
      <c r="D388" s="119"/>
      <c r="E388" s="122"/>
      <c r="F388" s="123"/>
    </row>
    <row r="389" spans="2:6" x14ac:dyDescent="0.25">
      <c r="B389" s="121"/>
      <c r="C389" s="119"/>
      <c r="D389" s="119"/>
      <c r="E389" s="122"/>
      <c r="F389" s="123"/>
    </row>
    <row r="390" spans="2:6" x14ac:dyDescent="0.25">
      <c r="B390" s="121"/>
      <c r="C390" s="119"/>
      <c r="D390" s="119"/>
      <c r="E390" s="122"/>
      <c r="F390" s="123"/>
    </row>
    <row r="391" spans="2:6" x14ac:dyDescent="0.25">
      <c r="B391" s="121"/>
      <c r="C391" s="119"/>
      <c r="D391" s="119"/>
      <c r="E391" s="122"/>
      <c r="F391" s="123"/>
    </row>
    <row r="392" spans="2:6" x14ac:dyDescent="0.25">
      <c r="B392" s="121"/>
      <c r="C392" s="119"/>
      <c r="D392" s="119"/>
      <c r="E392" s="122"/>
      <c r="F392" s="123"/>
    </row>
    <row r="393" spans="2:6" x14ac:dyDescent="0.25">
      <c r="B393" s="121"/>
      <c r="C393" s="119"/>
      <c r="D393" s="119"/>
      <c r="E393" s="122"/>
      <c r="F393" s="123"/>
    </row>
    <row r="394" spans="2:6" x14ac:dyDescent="0.25">
      <c r="B394" s="121"/>
      <c r="C394" s="119"/>
      <c r="D394" s="119"/>
      <c r="E394" s="122"/>
      <c r="F394" s="123"/>
    </row>
    <row r="395" spans="2:6" x14ac:dyDescent="0.25">
      <c r="B395" s="121"/>
      <c r="C395" s="119"/>
      <c r="D395" s="119"/>
      <c r="E395" s="122"/>
      <c r="F395" s="123"/>
    </row>
    <row r="396" spans="2:6" x14ac:dyDescent="0.25">
      <c r="B396" s="121"/>
      <c r="C396" s="119"/>
      <c r="D396" s="119"/>
      <c r="E396" s="122"/>
      <c r="F396" s="123"/>
    </row>
    <row r="397" spans="2:6" x14ac:dyDescent="0.25">
      <c r="B397" s="121"/>
      <c r="C397" s="119"/>
      <c r="D397" s="119"/>
      <c r="E397" s="122"/>
      <c r="F397" s="123"/>
    </row>
    <row r="398" spans="2:6" x14ac:dyDescent="0.25">
      <c r="B398" s="121"/>
      <c r="C398" s="119"/>
      <c r="D398" s="119"/>
      <c r="E398" s="122"/>
      <c r="F398" s="123"/>
    </row>
    <row r="399" spans="2:6" x14ac:dyDescent="0.25">
      <c r="B399" s="121"/>
      <c r="C399" s="119"/>
      <c r="D399" s="119"/>
      <c r="E399" s="122"/>
      <c r="F399" s="123"/>
    </row>
    <row r="400" spans="2:6" x14ac:dyDescent="0.25">
      <c r="B400" s="121"/>
      <c r="C400" s="119"/>
      <c r="D400" s="119"/>
      <c r="E400" s="122"/>
      <c r="F400" s="123"/>
    </row>
    <row r="401" spans="2:6" x14ac:dyDescent="0.25">
      <c r="B401" s="121"/>
      <c r="C401" s="119"/>
      <c r="D401" s="119"/>
      <c r="E401" s="122"/>
      <c r="F401" s="123"/>
    </row>
    <row r="402" spans="2:6" x14ac:dyDescent="0.25">
      <c r="B402" s="121"/>
      <c r="C402" s="119"/>
      <c r="D402" s="119"/>
      <c r="E402" s="122"/>
      <c r="F402" s="123"/>
    </row>
    <row r="403" spans="2:6" x14ac:dyDescent="0.25">
      <c r="B403" s="121"/>
      <c r="C403" s="119"/>
      <c r="D403" s="119"/>
      <c r="E403" s="122"/>
      <c r="F403" s="123"/>
    </row>
    <row r="404" spans="2:6" x14ac:dyDescent="0.25">
      <c r="B404" s="121"/>
      <c r="C404" s="119"/>
      <c r="D404" s="119"/>
      <c r="E404" s="122"/>
      <c r="F404" s="123"/>
    </row>
    <row r="405" spans="2:6" x14ac:dyDescent="0.25">
      <c r="B405" s="121"/>
      <c r="C405" s="119"/>
      <c r="D405" s="119"/>
      <c r="E405" s="122"/>
      <c r="F405" s="123"/>
    </row>
    <row r="406" spans="2:6" x14ac:dyDescent="0.25">
      <c r="B406" s="121"/>
      <c r="C406" s="119"/>
      <c r="D406" s="119"/>
      <c r="E406" s="122"/>
      <c r="F406" s="123"/>
    </row>
    <row r="407" spans="2:6" x14ac:dyDescent="0.25">
      <c r="B407" s="121"/>
      <c r="C407" s="119"/>
      <c r="D407" s="119"/>
      <c r="E407" s="122"/>
      <c r="F407" s="123"/>
    </row>
    <row r="408" spans="2:6" x14ac:dyDescent="0.25">
      <c r="B408" s="121"/>
      <c r="C408" s="119"/>
      <c r="D408" s="119"/>
      <c r="E408" s="122"/>
      <c r="F408" s="123"/>
    </row>
    <row r="409" spans="2:6" x14ac:dyDescent="0.25">
      <c r="B409" s="121"/>
      <c r="C409" s="119"/>
      <c r="D409" s="119"/>
      <c r="E409" s="122"/>
      <c r="F409" s="123"/>
    </row>
    <row r="410" spans="2:6" x14ac:dyDescent="0.25">
      <c r="B410" s="121"/>
      <c r="C410" s="119"/>
      <c r="D410" s="119"/>
      <c r="E410" s="122"/>
      <c r="F410" s="123"/>
    </row>
    <row r="411" spans="2:6" x14ac:dyDescent="0.25">
      <c r="B411" s="121"/>
      <c r="C411" s="119"/>
      <c r="D411" s="119"/>
      <c r="E411" s="122"/>
      <c r="F411" s="123"/>
    </row>
    <row r="412" spans="2:6" x14ac:dyDescent="0.25">
      <c r="B412" s="121"/>
      <c r="C412" s="119"/>
      <c r="D412" s="119"/>
      <c r="E412" s="122"/>
      <c r="F412" s="123"/>
    </row>
    <row r="413" spans="2:6" x14ac:dyDescent="0.25">
      <c r="B413" s="121"/>
      <c r="C413" s="119"/>
      <c r="D413" s="119"/>
      <c r="E413" s="122"/>
      <c r="F413" s="123"/>
    </row>
    <row r="414" spans="2:6" x14ac:dyDescent="0.25">
      <c r="B414" s="121"/>
      <c r="C414" s="119"/>
      <c r="D414" s="119"/>
      <c r="E414" s="122"/>
      <c r="F414" s="123"/>
    </row>
    <row r="415" spans="2:6" x14ac:dyDescent="0.25">
      <c r="B415" s="121"/>
      <c r="C415" s="119"/>
      <c r="D415" s="119"/>
      <c r="E415" s="122"/>
      <c r="F415" s="123"/>
    </row>
    <row r="416" spans="2:6" x14ac:dyDescent="0.25">
      <c r="B416" s="121"/>
      <c r="C416" s="119"/>
      <c r="D416" s="119"/>
      <c r="E416" s="122"/>
      <c r="F416" s="123"/>
    </row>
    <row r="417" spans="2:6" x14ac:dyDescent="0.25">
      <c r="B417" s="121"/>
      <c r="C417" s="119"/>
      <c r="D417" s="119"/>
      <c r="E417" s="122"/>
      <c r="F417" s="123"/>
    </row>
    <row r="418" spans="2:6" x14ac:dyDescent="0.25">
      <c r="B418" s="121"/>
      <c r="C418" s="119"/>
      <c r="D418" s="119"/>
      <c r="E418" s="122"/>
      <c r="F418" s="123"/>
    </row>
    <row r="419" spans="2:6" x14ac:dyDescent="0.25">
      <c r="B419" s="121"/>
      <c r="C419" s="119"/>
      <c r="D419" s="119"/>
      <c r="E419" s="122"/>
      <c r="F419" s="123"/>
    </row>
    <row r="420" spans="2:6" x14ac:dyDescent="0.25">
      <c r="B420" s="121"/>
      <c r="C420" s="119"/>
      <c r="D420" s="119"/>
      <c r="E420" s="122"/>
      <c r="F420" s="123"/>
    </row>
    <row r="421" spans="2:6" x14ac:dyDescent="0.25">
      <c r="B421" s="121"/>
      <c r="C421" s="119"/>
      <c r="D421" s="119"/>
      <c r="E421" s="122"/>
      <c r="F421" s="123"/>
    </row>
    <row r="422" spans="2:6" x14ac:dyDescent="0.25">
      <c r="B422" s="121"/>
      <c r="C422" s="119"/>
      <c r="D422" s="119"/>
      <c r="E422" s="122"/>
      <c r="F422" s="123"/>
    </row>
    <row r="423" spans="2:6" x14ac:dyDescent="0.25">
      <c r="B423" s="121"/>
      <c r="C423" s="119"/>
      <c r="D423" s="119"/>
      <c r="E423" s="122"/>
      <c r="F423" s="123"/>
    </row>
    <row r="424" spans="2:6" x14ac:dyDescent="0.25">
      <c r="B424" s="121"/>
      <c r="C424" s="119"/>
      <c r="D424" s="119"/>
      <c r="E424" s="119"/>
      <c r="F424" s="120"/>
    </row>
    <row r="425" spans="2:6" x14ac:dyDescent="0.25">
      <c r="B425" s="121"/>
      <c r="C425" s="119"/>
      <c r="D425" s="119"/>
      <c r="E425" s="119"/>
      <c r="F425" s="123"/>
    </row>
    <row r="426" spans="2:6" x14ac:dyDescent="0.25">
      <c r="B426" s="121"/>
      <c r="C426" s="119"/>
      <c r="D426" s="119"/>
      <c r="E426" s="119"/>
      <c r="F426" s="123"/>
    </row>
    <row r="427" spans="2:6" x14ac:dyDescent="0.25">
      <c r="B427" s="121"/>
      <c r="C427" s="119"/>
      <c r="D427" s="119"/>
      <c r="E427" s="119"/>
      <c r="F427" s="123"/>
    </row>
    <row r="428" spans="2:6" x14ac:dyDescent="0.25">
      <c r="B428" s="121"/>
      <c r="C428" s="119"/>
      <c r="D428" s="119"/>
      <c r="E428" s="119"/>
      <c r="F428" s="123"/>
    </row>
    <row r="429" spans="2:6" x14ac:dyDescent="0.25">
      <c r="B429" s="118"/>
      <c r="C429" s="119"/>
      <c r="D429" s="119"/>
      <c r="E429" s="119"/>
      <c r="F429" s="123"/>
    </row>
    <row r="430" spans="2:6" x14ac:dyDescent="0.25">
      <c r="B430" s="118"/>
      <c r="C430" s="119"/>
      <c r="D430" s="119"/>
      <c r="E430" s="119"/>
      <c r="F430" s="123"/>
    </row>
    <row r="431" spans="2:6" x14ac:dyDescent="0.25">
      <c r="B431" s="118"/>
      <c r="C431" s="119"/>
      <c r="D431" s="119"/>
      <c r="E431" s="119"/>
      <c r="F431" s="123"/>
    </row>
    <row r="432" spans="2:6" x14ac:dyDescent="0.25">
      <c r="B432" s="121"/>
      <c r="C432" s="119"/>
      <c r="D432" s="119"/>
      <c r="E432" s="122"/>
      <c r="F432" s="123"/>
    </row>
    <row r="433" spans="2:6" x14ac:dyDescent="0.25">
      <c r="B433" s="121"/>
      <c r="C433" s="119"/>
      <c r="D433" s="119"/>
      <c r="E433" s="122"/>
      <c r="F433" s="123"/>
    </row>
    <row r="434" spans="2:6" x14ac:dyDescent="0.25">
      <c r="B434" s="121"/>
      <c r="C434" s="119"/>
      <c r="D434" s="119"/>
      <c r="E434" s="122"/>
      <c r="F434" s="123"/>
    </row>
    <row r="435" spans="2:6" x14ac:dyDescent="0.25">
      <c r="B435" s="121"/>
      <c r="C435" s="119"/>
      <c r="D435" s="119"/>
      <c r="E435" s="122"/>
      <c r="F435" s="123"/>
    </row>
    <row r="436" spans="2:6" x14ac:dyDescent="0.25">
      <c r="B436" s="121"/>
      <c r="C436" s="119"/>
      <c r="D436" s="119"/>
      <c r="E436" s="122"/>
      <c r="F436" s="123"/>
    </row>
    <row r="437" spans="2:6" x14ac:dyDescent="0.25">
      <c r="B437" s="121"/>
      <c r="C437" s="119"/>
      <c r="D437" s="119"/>
      <c r="E437" s="122"/>
      <c r="F437" s="123"/>
    </row>
    <row r="438" spans="2:6" x14ac:dyDescent="0.25">
      <c r="B438" s="121"/>
      <c r="C438" s="119"/>
      <c r="D438" s="119"/>
      <c r="E438" s="122"/>
      <c r="F438" s="123"/>
    </row>
    <row r="439" spans="2:6" x14ac:dyDescent="0.25">
      <c r="B439" s="121"/>
      <c r="C439" s="119"/>
      <c r="D439" s="119"/>
      <c r="E439" s="122"/>
      <c r="F439" s="123"/>
    </row>
    <row r="440" spans="2:6" x14ac:dyDescent="0.25">
      <c r="B440" s="121"/>
      <c r="C440" s="119"/>
      <c r="D440" s="119"/>
      <c r="E440" s="122"/>
      <c r="F440" s="123"/>
    </row>
    <row r="441" spans="2:6" x14ac:dyDescent="0.25">
      <c r="B441" s="121"/>
      <c r="C441" s="119"/>
      <c r="D441" s="119"/>
      <c r="E441" s="122"/>
      <c r="F441" s="123"/>
    </row>
    <row r="442" spans="2:6" x14ac:dyDescent="0.25">
      <c r="B442" s="121"/>
      <c r="C442" s="119"/>
      <c r="D442" s="119"/>
      <c r="E442" s="122"/>
      <c r="F442" s="123"/>
    </row>
    <row r="443" spans="2:6" x14ac:dyDescent="0.25">
      <c r="B443" s="121"/>
      <c r="C443" s="119"/>
      <c r="D443" s="119"/>
      <c r="E443" s="122"/>
      <c r="F443" s="123"/>
    </row>
    <row r="444" spans="2:6" x14ac:dyDescent="0.25">
      <c r="B444" s="121"/>
      <c r="C444" s="119"/>
      <c r="D444" s="119"/>
      <c r="E444" s="122"/>
      <c r="F444" s="123"/>
    </row>
    <row r="445" spans="2:6" x14ac:dyDescent="0.25">
      <c r="B445" s="121"/>
      <c r="C445" s="119"/>
      <c r="D445" s="119"/>
      <c r="E445" s="122"/>
      <c r="F445" s="123"/>
    </row>
    <row r="446" spans="2:6" x14ac:dyDescent="0.25">
      <c r="B446" s="121"/>
      <c r="C446" s="119"/>
      <c r="D446" s="119"/>
      <c r="E446" s="122"/>
      <c r="F446" s="123"/>
    </row>
    <row r="447" spans="2:6" x14ac:dyDescent="0.25">
      <c r="B447" s="121"/>
      <c r="C447" s="119"/>
      <c r="D447" s="119"/>
      <c r="E447" s="122"/>
      <c r="F447" s="123"/>
    </row>
    <row r="448" spans="2:6" x14ac:dyDescent="0.25">
      <c r="B448" s="121"/>
      <c r="C448" s="119"/>
      <c r="D448" s="119"/>
      <c r="E448" s="122"/>
      <c r="F448" s="123"/>
    </row>
    <row r="449" spans="2:6" x14ac:dyDescent="0.25">
      <c r="B449" s="121"/>
      <c r="C449" s="119"/>
      <c r="D449" s="119"/>
      <c r="E449" s="122"/>
      <c r="F449" s="123"/>
    </row>
    <row r="450" spans="2:6" x14ac:dyDescent="0.25">
      <c r="B450" s="121"/>
      <c r="C450" s="119"/>
      <c r="D450" s="119"/>
      <c r="E450" s="122"/>
      <c r="F450" s="123"/>
    </row>
    <row r="451" spans="2:6" x14ac:dyDescent="0.25">
      <c r="B451" s="121"/>
      <c r="C451" s="119"/>
      <c r="D451" s="119"/>
      <c r="E451" s="122"/>
      <c r="F451" s="123"/>
    </row>
    <row r="452" spans="2:6" x14ac:dyDescent="0.25">
      <c r="B452" s="121"/>
      <c r="C452" s="119"/>
      <c r="D452" s="119"/>
      <c r="E452" s="122"/>
      <c r="F452" s="123"/>
    </row>
    <row r="453" spans="2:6" x14ac:dyDescent="0.25">
      <c r="B453" s="121"/>
      <c r="C453" s="119"/>
      <c r="D453" s="119"/>
      <c r="E453" s="122"/>
      <c r="F453" s="123"/>
    </row>
    <row r="454" spans="2:6" x14ac:dyDescent="0.25">
      <c r="B454" s="121"/>
      <c r="C454" s="119"/>
      <c r="D454" s="119"/>
      <c r="E454" s="122"/>
      <c r="F454" s="123"/>
    </row>
    <row r="455" spans="2:6" x14ac:dyDescent="0.25">
      <c r="B455" s="121"/>
      <c r="C455" s="119"/>
      <c r="D455" s="119"/>
      <c r="E455" s="122"/>
      <c r="F455" s="123"/>
    </row>
    <row r="456" spans="2:6" x14ac:dyDescent="0.25">
      <c r="B456" s="121"/>
      <c r="C456" s="119"/>
      <c r="D456" s="119"/>
      <c r="E456" s="122"/>
      <c r="F456" s="123"/>
    </row>
    <row r="457" spans="2:6" x14ac:dyDescent="0.25">
      <c r="B457" s="121"/>
      <c r="C457" s="119"/>
      <c r="D457" s="119"/>
      <c r="E457" s="122"/>
      <c r="F457" s="124"/>
    </row>
    <row r="458" spans="2:6" x14ac:dyDescent="0.25">
      <c r="B458" s="121"/>
      <c r="C458" s="119"/>
      <c r="D458" s="119"/>
      <c r="E458" s="122"/>
      <c r="F458" s="124"/>
    </row>
    <row r="459" spans="2:6" x14ac:dyDescent="0.25">
      <c r="B459" s="121"/>
      <c r="C459" s="119"/>
      <c r="D459" s="119"/>
      <c r="E459" s="122"/>
      <c r="F459" s="124"/>
    </row>
    <row r="460" spans="2:6" x14ac:dyDescent="0.25">
      <c r="B460" s="121"/>
      <c r="C460" s="119"/>
      <c r="D460" s="119"/>
      <c r="E460" s="122"/>
      <c r="F460" s="124"/>
    </row>
    <row r="461" spans="2:6" x14ac:dyDescent="0.25">
      <c r="B461" s="121"/>
      <c r="C461" s="119"/>
      <c r="D461" s="119"/>
      <c r="E461" s="122"/>
      <c r="F461" s="124"/>
    </row>
    <row r="462" spans="2:6" x14ac:dyDescent="0.25">
      <c r="B462" s="121"/>
      <c r="C462" s="119"/>
      <c r="D462" s="119"/>
      <c r="E462" s="122"/>
      <c r="F462" s="124"/>
    </row>
    <row r="463" spans="2:6" x14ac:dyDescent="0.25">
      <c r="B463" s="121"/>
      <c r="C463" s="119"/>
      <c r="D463" s="119"/>
      <c r="E463" s="122"/>
      <c r="F463" s="124"/>
    </row>
    <row r="464" spans="2:6" x14ac:dyDescent="0.25">
      <c r="B464" s="121"/>
      <c r="C464" s="119"/>
      <c r="D464" s="119"/>
      <c r="E464" s="119"/>
      <c r="F464" s="125"/>
    </row>
    <row r="465" spans="2:6" x14ac:dyDescent="0.25">
      <c r="B465" s="121"/>
      <c r="C465" s="119"/>
      <c r="D465" s="119"/>
      <c r="E465" s="119"/>
      <c r="F465" s="124"/>
    </row>
    <row r="466" spans="2:6" x14ac:dyDescent="0.25">
      <c r="B466" s="121"/>
      <c r="C466" s="119"/>
      <c r="D466" s="119"/>
      <c r="E466" s="119"/>
      <c r="F466" s="124"/>
    </row>
    <row r="467" spans="2:6" x14ac:dyDescent="0.25">
      <c r="B467" s="121"/>
      <c r="C467" s="119"/>
      <c r="D467" s="119"/>
      <c r="E467" s="119"/>
      <c r="F467" s="124"/>
    </row>
    <row r="468" spans="2:6" x14ac:dyDescent="0.25">
      <c r="B468" s="121"/>
      <c r="C468" s="119"/>
      <c r="D468" s="119"/>
      <c r="E468" s="119"/>
      <c r="F468" s="124"/>
    </row>
    <row r="469" spans="2:6" x14ac:dyDescent="0.25">
      <c r="B469" s="121"/>
      <c r="C469" s="119"/>
      <c r="D469" s="119"/>
      <c r="E469" s="119"/>
      <c r="F469" s="124"/>
    </row>
    <row r="470" spans="2:6" x14ac:dyDescent="0.25">
      <c r="B470" s="121"/>
      <c r="C470" s="119"/>
      <c r="D470" s="119"/>
      <c r="E470" s="119"/>
      <c r="F470" s="124"/>
    </row>
    <row r="471" spans="2:6" x14ac:dyDescent="0.25">
      <c r="B471" s="121"/>
      <c r="C471" s="119"/>
      <c r="D471" s="119"/>
      <c r="E471" s="119"/>
      <c r="F471" s="124"/>
    </row>
    <row r="472" spans="2:6" x14ac:dyDescent="0.25">
      <c r="B472" s="121"/>
      <c r="C472" s="119"/>
      <c r="D472" s="119"/>
      <c r="E472" s="122"/>
      <c r="F472" s="124"/>
    </row>
    <row r="473" spans="2:6" x14ac:dyDescent="0.25">
      <c r="B473" s="118"/>
      <c r="C473" s="119"/>
      <c r="D473" s="119"/>
      <c r="E473" s="119"/>
      <c r="F473" s="123"/>
    </row>
    <row r="474" spans="2:6" x14ac:dyDescent="0.25">
      <c r="B474" s="121"/>
      <c r="C474" s="119"/>
      <c r="D474" s="119"/>
      <c r="E474" s="119"/>
      <c r="F474" s="123"/>
    </row>
    <row r="475" spans="2:6" x14ac:dyDescent="0.25">
      <c r="B475" s="121"/>
      <c r="C475" s="119"/>
      <c r="D475" s="119"/>
      <c r="E475" s="122"/>
      <c r="F475" s="123"/>
    </row>
    <row r="476" spans="2:6" x14ac:dyDescent="0.25">
      <c r="B476" s="121"/>
      <c r="C476" s="119"/>
      <c r="D476" s="119"/>
      <c r="E476" s="122"/>
      <c r="F476" s="123"/>
    </row>
    <row r="477" spans="2:6" x14ac:dyDescent="0.25">
      <c r="B477" s="121"/>
      <c r="C477" s="119"/>
      <c r="D477" s="119"/>
      <c r="E477" s="122"/>
      <c r="F477" s="123"/>
    </row>
    <row r="478" spans="2:6" x14ac:dyDescent="0.25">
      <c r="B478" s="121"/>
      <c r="C478" s="119"/>
      <c r="D478" s="119"/>
      <c r="E478" s="122"/>
      <c r="F478" s="123"/>
    </row>
    <row r="479" spans="2:6" x14ac:dyDescent="0.25">
      <c r="B479" s="121"/>
      <c r="C479" s="119"/>
      <c r="D479" s="119"/>
      <c r="E479" s="122"/>
      <c r="F479" s="123"/>
    </row>
    <row r="480" spans="2:6" x14ac:dyDescent="0.25">
      <c r="B480" s="121"/>
      <c r="C480" s="119"/>
      <c r="D480" s="119"/>
      <c r="E480" s="122"/>
      <c r="F480" s="123"/>
    </row>
    <row r="481" spans="2:6" x14ac:dyDescent="0.25">
      <c r="B481" s="121"/>
      <c r="C481" s="119"/>
      <c r="D481" s="119"/>
      <c r="E481" s="122"/>
      <c r="F481" s="123"/>
    </row>
    <row r="482" spans="2:6" x14ac:dyDescent="0.25">
      <c r="B482" s="121"/>
      <c r="C482" s="119"/>
      <c r="D482" s="119"/>
      <c r="E482" s="122"/>
      <c r="F482" s="123"/>
    </row>
    <row r="483" spans="2:6" x14ac:dyDescent="0.25">
      <c r="B483" s="121"/>
      <c r="C483" s="119"/>
      <c r="D483" s="119"/>
      <c r="E483" s="122"/>
      <c r="F483" s="123"/>
    </row>
    <row r="484" spans="2:6" x14ac:dyDescent="0.25">
      <c r="B484" s="121"/>
      <c r="C484" s="119"/>
      <c r="D484" s="119"/>
      <c r="E484" s="122"/>
      <c r="F484" s="123"/>
    </row>
    <row r="485" spans="2:6" x14ac:dyDescent="0.25">
      <c r="B485" s="121"/>
      <c r="C485" s="119"/>
      <c r="D485" s="119"/>
      <c r="E485" s="122"/>
      <c r="F485" s="123"/>
    </row>
    <row r="486" spans="2:6" x14ac:dyDescent="0.25">
      <c r="B486" s="121"/>
      <c r="C486" s="119"/>
      <c r="D486" s="119"/>
      <c r="E486" s="122"/>
      <c r="F486" s="123"/>
    </row>
    <row r="487" spans="2:6" x14ac:dyDescent="0.25">
      <c r="B487" s="121"/>
      <c r="C487" s="119"/>
      <c r="D487" s="119"/>
      <c r="E487" s="122"/>
      <c r="F487" s="123"/>
    </row>
    <row r="488" spans="2:6" x14ac:dyDescent="0.25">
      <c r="B488" s="121"/>
      <c r="C488" s="119"/>
      <c r="D488" s="119"/>
      <c r="E488" s="122"/>
      <c r="F488" s="123"/>
    </row>
    <row r="489" spans="2:6" x14ac:dyDescent="0.25">
      <c r="B489" s="121"/>
      <c r="C489" s="119"/>
      <c r="D489" s="119"/>
      <c r="E489" s="122"/>
      <c r="F489" s="123"/>
    </row>
    <row r="490" spans="2:6" x14ac:dyDescent="0.25">
      <c r="B490" s="121"/>
      <c r="C490" s="119"/>
      <c r="D490" s="119"/>
      <c r="E490" s="122"/>
      <c r="F490" s="123"/>
    </row>
    <row r="491" spans="2:6" x14ac:dyDescent="0.25">
      <c r="B491" s="121"/>
      <c r="C491" s="119"/>
      <c r="D491" s="119"/>
      <c r="E491" s="122"/>
      <c r="F491" s="123"/>
    </row>
    <row r="492" spans="2:6" x14ac:dyDescent="0.25">
      <c r="B492" s="121"/>
      <c r="C492" s="119"/>
      <c r="D492" s="119"/>
      <c r="E492" s="122"/>
      <c r="F492" s="123"/>
    </row>
    <row r="493" spans="2:6" x14ac:dyDescent="0.25">
      <c r="B493" s="121"/>
      <c r="C493" s="119"/>
      <c r="D493" s="119"/>
      <c r="E493" s="122"/>
      <c r="F493" s="123"/>
    </row>
    <row r="494" spans="2:6" x14ac:dyDescent="0.25">
      <c r="B494" s="121"/>
      <c r="C494" s="119"/>
      <c r="D494" s="119"/>
      <c r="E494" s="122"/>
      <c r="F494" s="123"/>
    </row>
    <row r="495" spans="2:6" x14ac:dyDescent="0.25">
      <c r="B495" s="121"/>
      <c r="C495" s="119"/>
      <c r="D495" s="119"/>
      <c r="E495" s="122"/>
      <c r="F495" s="123"/>
    </row>
    <row r="496" spans="2:6" x14ac:dyDescent="0.25">
      <c r="B496" s="121"/>
      <c r="C496" s="119"/>
      <c r="D496" s="119"/>
      <c r="E496" s="122"/>
      <c r="F496" s="123"/>
    </row>
    <row r="497" spans="2:6" x14ac:dyDescent="0.25">
      <c r="B497" s="121"/>
      <c r="C497" s="119"/>
      <c r="D497" s="119"/>
      <c r="E497" s="122"/>
      <c r="F497" s="123"/>
    </row>
    <row r="498" spans="2:6" x14ac:dyDescent="0.25">
      <c r="B498" s="121"/>
      <c r="C498" s="119"/>
      <c r="D498" s="119"/>
      <c r="E498" s="122"/>
      <c r="F498" s="123"/>
    </row>
    <row r="499" spans="2:6" x14ac:dyDescent="0.25">
      <c r="B499" s="121"/>
      <c r="C499" s="119"/>
      <c r="D499" s="119"/>
      <c r="E499" s="122"/>
      <c r="F499" s="123"/>
    </row>
    <row r="500" spans="2:6" x14ac:dyDescent="0.25">
      <c r="B500" s="121"/>
      <c r="C500" s="119"/>
      <c r="D500" s="119"/>
      <c r="E500" s="122"/>
      <c r="F500" s="123"/>
    </row>
    <row r="501" spans="2:6" x14ac:dyDescent="0.25">
      <c r="B501" s="121"/>
      <c r="C501" s="119"/>
      <c r="D501" s="119"/>
      <c r="E501" s="122"/>
      <c r="F501" s="123"/>
    </row>
    <row r="502" spans="2:6" x14ac:dyDescent="0.25">
      <c r="B502" s="121"/>
      <c r="C502" s="119"/>
      <c r="D502" s="119"/>
      <c r="E502" s="122"/>
      <c r="F502" s="123"/>
    </row>
    <row r="503" spans="2:6" x14ac:dyDescent="0.25">
      <c r="B503" s="121"/>
      <c r="C503" s="119"/>
      <c r="D503" s="119"/>
      <c r="E503" s="122"/>
      <c r="F503" s="123"/>
    </row>
    <row r="504" spans="2:6" x14ac:dyDescent="0.25">
      <c r="B504" s="121"/>
      <c r="C504" s="119"/>
      <c r="D504" s="119"/>
      <c r="E504" s="122"/>
      <c r="F504" s="124"/>
    </row>
    <row r="505" spans="2:6" x14ac:dyDescent="0.25">
      <c r="B505" s="121"/>
      <c r="C505" s="119"/>
      <c r="D505" s="119"/>
      <c r="E505" s="122"/>
      <c r="F505" s="124"/>
    </row>
    <row r="506" spans="2:6" x14ac:dyDescent="0.25">
      <c r="B506" s="121"/>
      <c r="C506" s="119"/>
      <c r="D506" s="119"/>
      <c r="E506" s="122"/>
      <c r="F506" s="124"/>
    </row>
    <row r="507" spans="2:6" x14ac:dyDescent="0.25">
      <c r="B507" s="121"/>
      <c r="C507" s="119"/>
      <c r="D507" s="119"/>
      <c r="E507" s="122"/>
      <c r="F507" s="124"/>
    </row>
    <row r="508" spans="2:6" x14ac:dyDescent="0.25">
      <c r="B508" s="121"/>
      <c r="C508" s="119"/>
      <c r="D508" s="119"/>
      <c r="E508" s="122"/>
      <c r="F508" s="124"/>
    </row>
    <row r="509" spans="2:6" x14ac:dyDescent="0.25">
      <c r="B509" s="121"/>
      <c r="C509" s="119"/>
      <c r="D509" s="119"/>
      <c r="E509" s="122"/>
      <c r="F509" s="124"/>
    </row>
    <row r="510" spans="2:6" x14ac:dyDescent="0.25">
      <c r="B510" s="121"/>
      <c r="C510" s="119"/>
      <c r="D510" s="119"/>
      <c r="E510" s="122"/>
      <c r="F510" s="124"/>
    </row>
    <row r="511" spans="2:6" x14ac:dyDescent="0.25">
      <c r="B511" s="121"/>
      <c r="C511" s="119"/>
      <c r="D511" s="119"/>
      <c r="E511" s="119"/>
      <c r="F511" s="125"/>
    </row>
    <row r="512" spans="2:6" x14ac:dyDescent="0.25">
      <c r="B512" s="121"/>
      <c r="C512" s="119"/>
      <c r="D512" s="119"/>
      <c r="E512" s="119"/>
      <c r="F512" s="124"/>
    </row>
    <row r="513" spans="2:6" x14ac:dyDescent="0.25">
      <c r="B513" s="121"/>
      <c r="C513" s="119"/>
      <c r="D513" s="119"/>
      <c r="E513" s="119"/>
      <c r="F513" s="124"/>
    </row>
    <row r="514" spans="2:6" x14ac:dyDescent="0.25">
      <c r="B514" s="121"/>
      <c r="C514" s="119"/>
      <c r="D514" s="119"/>
      <c r="E514" s="119"/>
      <c r="F514" s="124"/>
    </row>
    <row r="515" spans="2:6" x14ac:dyDescent="0.25">
      <c r="B515" s="121"/>
      <c r="C515" s="119"/>
      <c r="D515" s="119"/>
      <c r="E515" s="119"/>
      <c r="F515" s="124"/>
    </row>
    <row r="516" spans="2:6" x14ac:dyDescent="0.25">
      <c r="B516" s="121"/>
      <c r="C516" s="119"/>
      <c r="D516" s="119"/>
      <c r="E516" s="119"/>
      <c r="F516" s="124"/>
    </row>
    <row r="517" spans="2:6" x14ac:dyDescent="0.25">
      <c r="B517" s="121"/>
      <c r="C517" s="119"/>
      <c r="D517" s="119"/>
      <c r="E517" s="119"/>
      <c r="F517" s="124"/>
    </row>
    <row r="518" spans="2:6" x14ac:dyDescent="0.25">
      <c r="B518" s="121"/>
      <c r="C518" s="119"/>
      <c r="D518" s="119"/>
      <c r="E518" s="119"/>
      <c r="F518" s="124"/>
    </row>
    <row r="519" spans="2:6" x14ac:dyDescent="0.25">
      <c r="B519" s="121"/>
      <c r="C519" s="119"/>
      <c r="D519" s="119"/>
      <c r="E519" s="122"/>
      <c r="F519" s="124"/>
    </row>
    <row r="520" spans="2:6" x14ac:dyDescent="0.25">
      <c r="B520" s="121"/>
      <c r="C520" s="119"/>
      <c r="D520" s="119"/>
      <c r="E520" s="119"/>
      <c r="F520" s="124"/>
    </row>
    <row r="521" spans="2:6" x14ac:dyDescent="0.25">
      <c r="B521" s="121"/>
      <c r="C521" s="119"/>
      <c r="D521" s="119"/>
      <c r="E521" s="119"/>
      <c r="F521" s="123"/>
    </row>
    <row r="522" spans="2:6" x14ac:dyDescent="0.25">
      <c r="B522" s="121"/>
      <c r="C522" s="119"/>
      <c r="D522" s="119"/>
      <c r="E522" s="122"/>
      <c r="F522" s="123"/>
    </row>
    <row r="523" spans="2:6" x14ac:dyDescent="0.25">
      <c r="B523" s="121"/>
      <c r="C523" s="119"/>
      <c r="D523" s="119"/>
      <c r="E523" s="122"/>
      <c r="F523" s="123"/>
    </row>
    <row r="524" spans="2:6" x14ac:dyDescent="0.25">
      <c r="B524" s="121"/>
      <c r="C524" s="119"/>
      <c r="D524" s="119"/>
      <c r="E524" s="122"/>
      <c r="F524" s="123"/>
    </row>
    <row r="525" spans="2:6" x14ac:dyDescent="0.25">
      <c r="B525" s="121"/>
      <c r="C525" s="119"/>
      <c r="D525" s="119"/>
      <c r="E525" s="122"/>
      <c r="F525" s="123"/>
    </row>
    <row r="526" spans="2:6" x14ac:dyDescent="0.25">
      <c r="B526" s="121"/>
      <c r="C526" s="119"/>
      <c r="D526" s="119"/>
      <c r="E526" s="122"/>
      <c r="F526" s="123"/>
    </row>
    <row r="527" spans="2:6" x14ac:dyDescent="0.25">
      <c r="B527" s="121"/>
      <c r="C527" s="119"/>
      <c r="D527" s="119"/>
      <c r="E527" s="122"/>
      <c r="F527" s="123"/>
    </row>
    <row r="528" spans="2:6" x14ac:dyDescent="0.25">
      <c r="B528" s="121"/>
      <c r="C528" s="119"/>
      <c r="D528" s="119"/>
      <c r="E528" s="122"/>
      <c r="F528" s="123"/>
    </row>
    <row r="529" spans="2:7" x14ac:dyDescent="0.25">
      <c r="B529" s="121"/>
      <c r="C529" s="119"/>
      <c r="D529" s="119"/>
      <c r="E529" s="122"/>
      <c r="F529" s="123"/>
    </row>
    <row r="530" spans="2:7" x14ac:dyDescent="0.25">
      <c r="B530" s="121"/>
      <c r="C530" s="119"/>
      <c r="D530" s="119"/>
      <c r="E530" s="122"/>
      <c r="F530" s="123"/>
    </row>
    <row r="531" spans="2:7" x14ac:dyDescent="0.25">
      <c r="B531" s="121"/>
      <c r="C531" s="119"/>
      <c r="D531" s="119"/>
      <c r="E531" s="122"/>
      <c r="F531" s="123"/>
    </row>
    <row r="532" spans="2:7" x14ac:dyDescent="0.25">
      <c r="B532" s="121"/>
      <c r="C532" s="119"/>
      <c r="D532" s="119"/>
      <c r="E532" s="122"/>
      <c r="F532" s="123"/>
    </row>
    <row r="533" spans="2:7" x14ac:dyDescent="0.25">
      <c r="B533" s="121"/>
      <c r="C533" s="119"/>
      <c r="D533" s="119"/>
      <c r="E533" s="122"/>
      <c r="F533" s="123"/>
    </row>
    <row r="534" spans="2:7" x14ac:dyDescent="0.25">
      <c r="B534" s="121"/>
      <c r="C534" s="119"/>
      <c r="D534" s="119"/>
      <c r="E534" s="122"/>
      <c r="F534" s="123"/>
      <c r="G534" s="114"/>
    </row>
    <row r="535" spans="2:7" x14ac:dyDescent="0.25">
      <c r="B535" s="121"/>
      <c r="C535" s="119"/>
      <c r="D535" s="119"/>
      <c r="E535" s="122"/>
      <c r="F535" s="123"/>
    </row>
    <row r="536" spans="2:7" x14ac:dyDescent="0.25">
      <c r="B536" s="121"/>
      <c r="C536" s="119"/>
      <c r="D536" s="119"/>
      <c r="E536" s="122"/>
      <c r="F536" s="123"/>
    </row>
    <row r="537" spans="2:7" x14ac:dyDescent="0.25">
      <c r="B537" s="121"/>
      <c r="C537" s="119"/>
      <c r="D537" s="119"/>
      <c r="E537" s="122"/>
      <c r="F537" s="123"/>
    </row>
    <row r="538" spans="2:7" x14ac:dyDescent="0.25">
      <c r="B538" s="121"/>
      <c r="C538" s="119"/>
      <c r="D538" s="119"/>
      <c r="E538" s="122"/>
      <c r="F538" s="123"/>
    </row>
    <row r="539" spans="2:7" x14ac:dyDescent="0.25">
      <c r="B539" s="121"/>
      <c r="C539" s="119"/>
      <c r="D539" s="119"/>
      <c r="E539" s="122"/>
      <c r="F539" s="123"/>
    </row>
    <row r="540" spans="2:7" x14ac:dyDescent="0.25">
      <c r="B540" s="121"/>
      <c r="C540" s="119"/>
      <c r="D540" s="119"/>
      <c r="E540" s="122"/>
      <c r="F540" s="123"/>
    </row>
    <row r="541" spans="2:7" x14ac:dyDescent="0.25">
      <c r="B541" s="121"/>
      <c r="C541" s="119"/>
      <c r="D541" s="119"/>
      <c r="E541" s="122"/>
      <c r="F541" s="123"/>
    </row>
    <row r="542" spans="2:7" x14ac:dyDescent="0.25">
      <c r="B542" s="121"/>
      <c r="C542" s="119"/>
      <c r="D542" s="119"/>
      <c r="E542" s="122"/>
      <c r="F542" s="123"/>
    </row>
    <row r="543" spans="2:7" x14ac:dyDescent="0.25">
      <c r="B543" s="121"/>
      <c r="C543" s="119"/>
      <c r="D543" s="119"/>
      <c r="E543" s="122"/>
      <c r="F543" s="123"/>
    </row>
    <row r="544" spans="2:7" x14ac:dyDescent="0.25">
      <c r="B544" s="121"/>
      <c r="C544" s="119"/>
      <c r="D544" s="119"/>
      <c r="E544" s="122"/>
      <c r="F544" s="123"/>
    </row>
    <row r="545" spans="2:6" x14ac:dyDescent="0.25">
      <c r="B545" s="121"/>
      <c r="C545" s="119"/>
      <c r="D545" s="119"/>
      <c r="E545" s="122"/>
      <c r="F545" s="123"/>
    </row>
    <row r="546" spans="2:6" x14ac:dyDescent="0.25">
      <c r="B546" s="121"/>
      <c r="C546" s="119"/>
      <c r="D546" s="119"/>
      <c r="E546" s="122"/>
      <c r="F546" s="123"/>
    </row>
    <row r="547" spans="2:6" x14ac:dyDescent="0.25">
      <c r="B547" s="121"/>
      <c r="C547" s="119"/>
      <c r="D547" s="119"/>
      <c r="E547" s="122"/>
      <c r="F547" s="123"/>
    </row>
    <row r="548" spans="2:6" x14ac:dyDescent="0.25">
      <c r="B548" s="121"/>
      <c r="C548" s="119"/>
      <c r="D548" s="119"/>
      <c r="E548" s="122"/>
      <c r="F548" s="123"/>
    </row>
    <row r="549" spans="2:6" x14ac:dyDescent="0.25">
      <c r="B549" s="121"/>
      <c r="C549" s="119"/>
      <c r="D549" s="119"/>
      <c r="E549" s="122"/>
      <c r="F549" s="124"/>
    </row>
    <row r="550" spans="2:6" x14ac:dyDescent="0.25">
      <c r="B550" s="121"/>
      <c r="C550" s="119"/>
      <c r="D550" s="119"/>
      <c r="E550" s="122"/>
      <c r="F550" s="124"/>
    </row>
    <row r="551" spans="2:6" x14ac:dyDescent="0.25">
      <c r="B551" s="121"/>
      <c r="C551" s="119"/>
      <c r="D551" s="119"/>
      <c r="E551" s="122"/>
      <c r="F551" s="124"/>
    </row>
    <row r="552" spans="2:6" x14ac:dyDescent="0.25">
      <c r="B552" s="121"/>
      <c r="C552" s="119"/>
      <c r="D552" s="119"/>
      <c r="E552" s="122"/>
      <c r="F552" s="124"/>
    </row>
    <row r="553" spans="2:6" x14ac:dyDescent="0.25">
      <c r="B553" s="121"/>
      <c r="C553" s="119"/>
      <c r="D553" s="119"/>
      <c r="E553" s="122"/>
      <c r="F553" s="124"/>
    </row>
    <row r="554" spans="2:6" x14ac:dyDescent="0.25">
      <c r="B554" s="121"/>
      <c r="C554" s="119"/>
      <c r="D554" s="119"/>
      <c r="E554" s="122"/>
      <c r="F554" s="124"/>
    </row>
    <row r="555" spans="2:6" x14ac:dyDescent="0.25">
      <c r="B555" s="121"/>
      <c r="C555" s="119"/>
      <c r="D555" s="119"/>
      <c r="E555" s="122"/>
      <c r="F555" s="124"/>
    </row>
    <row r="556" spans="2:6" x14ac:dyDescent="0.25">
      <c r="B556" s="121"/>
      <c r="C556" s="119"/>
      <c r="D556" s="119"/>
      <c r="E556" s="119"/>
      <c r="F556" s="125"/>
    </row>
    <row r="557" spans="2:6" x14ac:dyDescent="0.25">
      <c r="B557" s="121"/>
      <c r="C557" s="119"/>
      <c r="D557" s="119"/>
      <c r="E557" s="119"/>
      <c r="F557" s="124"/>
    </row>
    <row r="558" spans="2:6" x14ac:dyDescent="0.25">
      <c r="B558" s="121"/>
      <c r="C558" s="119"/>
      <c r="D558" s="119"/>
      <c r="E558" s="119"/>
      <c r="F558" s="124"/>
    </row>
    <row r="559" spans="2:6" x14ac:dyDescent="0.25">
      <c r="B559" s="121"/>
      <c r="C559" s="119"/>
      <c r="D559" s="119"/>
      <c r="E559" s="119"/>
      <c r="F559" s="124"/>
    </row>
    <row r="560" spans="2:6" x14ac:dyDescent="0.25">
      <c r="B560" s="121"/>
      <c r="C560" s="119"/>
      <c r="D560" s="119"/>
      <c r="E560" s="119"/>
      <c r="F560" s="124"/>
    </row>
    <row r="561" spans="2:6" x14ac:dyDescent="0.25">
      <c r="B561" s="121"/>
      <c r="C561" s="119"/>
      <c r="D561" s="119"/>
      <c r="E561" s="119"/>
      <c r="F561" s="124"/>
    </row>
    <row r="562" spans="2:6" x14ac:dyDescent="0.25">
      <c r="B562" s="121"/>
      <c r="C562" s="119"/>
      <c r="D562" s="119"/>
      <c r="E562" s="119"/>
      <c r="F562" s="124"/>
    </row>
    <row r="563" spans="2:6" x14ac:dyDescent="0.25">
      <c r="B563" s="121"/>
      <c r="C563" s="119"/>
      <c r="D563" s="119"/>
      <c r="E563" s="119"/>
      <c r="F563" s="124"/>
    </row>
    <row r="564" spans="2:6" x14ac:dyDescent="0.25">
      <c r="B564" s="121"/>
      <c r="C564" s="119"/>
      <c r="D564" s="119"/>
      <c r="E564" s="122"/>
      <c r="F564" s="124"/>
    </row>
    <row r="565" spans="2:6" x14ac:dyDescent="0.25">
      <c r="B565" s="121"/>
      <c r="C565" s="119"/>
      <c r="D565" s="119"/>
      <c r="E565" s="119"/>
      <c r="F565" s="124"/>
    </row>
    <row r="566" spans="2:6" x14ac:dyDescent="0.25">
      <c r="B566" s="121"/>
      <c r="C566" s="119"/>
      <c r="D566" s="119"/>
      <c r="E566" s="122"/>
      <c r="F566" s="123"/>
    </row>
    <row r="567" spans="2:6" x14ac:dyDescent="0.25">
      <c r="B567" s="121"/>
      <c r="C567" s="119"/>
      <c r="D567" s="119"/>
      <c r="E567" s="122"/>
      <c r="F567" s="123"/>
    </row>
    <row r="568" spans="2:6" x14ac:dyDescent="0.25">
      <c r="B568" s="121"/>
      <c r="C568" s="119"/>
      <c r="D568" s="119"/>
      <c r="E568" s="122"/>
      <c r="F568" s="123"/>
    </row>
    <row r="569" spans="2:6" x14ac:dyDescent="0.25">
      <c r="B569" s="121"/>
      <c r="C569" s="119"/>
      <c r="D569" s="119"/>
      <c r="E569" s="122"/>
      <c r="F569" s="123"/>
    </row>
    <row r="570" spans="2:6" x14ac:dyDescent="0.25">
      <c r="B570" s="121"/>
      <c r="C570" s="119"/>
      <c r="D570" s="119"/>
      <c r="E570" s="122"/>
      <c r="F570" s="123"/>
    </row>
    <row r="571" spans="2:6" x14ac:dyDescent="0.25">
      <c r="B571" s="121"/>
      <c r="C571" s="119"/>
      <c r="D571" s="119"/>
      <c r="E571" s="122"/>
      <c r="F571" s="123"/>
    </row>
    <row r="572" spans="2:6" x14ac:dyDescent="0.25">
      <c r="B572" s="121"/>
      <c r="C572" s="119"/>
      <c r="D572" s="119"/>
      <c r="E572" s="122"/>
      <c r="F572" s="123"/>
    </row>
    <row r="573" spans="2:6" x14ac:dyDescent="0.25">
      <c r="B573" s="121"/>
      <c r="C573" s="119"/>
      <c r="D573" s="119"/>
      <c r="E573" s="122"/>
      <c r="F573" s="123"/>
    </row>
    <row r="574" spans="2:6" x14ac:dyDescent="0.25">
      <c r="B574" s="121"/>
      <c r="C574" s="119"/>
      <c r="D574" s="119"/>
      <c r="E574" s="122"/>
      <c r="F574" s="123"/>
    </row>
    <row r="575" spans="2:6" x14ac:dyDescent="0.25">
      <c r="B575" s="121"/>
      <c r="C575" s="119"/>
      <c r="D575" s="119"/>
      <c r="E575" s="122"/>
      <c r="F575" s="123"/>
    </row>
    <row r="576" spans="2:6" x14ac:dyDescent="0.25">
      <c r="B576" s="121"/>
      <c r="C576" s="119"/>
      <c r="D576" s="119"/>
      <c r="E576" s="122"/>
      <c r="F576" s="123"/>
    </row>
    <row r="577" spans="2:6" x14ac:dyDescent="0.25">
      <c r="B577" s="121"/>
      <c r="C577" s="119"/>
      <c r="D577" s="119"/>
      <c r="E577" s="122"/>
      <c r="F577" s="123"/>
    </row>
    <row r="578" spans="2:6" x14ac:dyDescent="0.25">
      <c r="B578" s="121"/>
      <c r="C578" s="119"/>
      <c r="D578" s="119"/>
      <c r="E578" s="122"/>
      <c r="F578" s="123"/>
    </row>
    <row r="579" spans="2:6" x14ac:dyDescent="0.25">
      <c r="B579" s="121"/>
      <c r="C579" s="119"/>
      <c r="D579" s="119"/>
      <c r="E579" s="122"/>
      <c r="F579" s="123"/>
    </row>
    <row r="580" spans="2:6" x14ac:dyDescent="0.25">
      <c r="B580" s="121"/>
      <c r="C580" s="119"/>
      <c r="D580" s="119"/>
      <c r="E580" s="122"/>
      <c r="F580" s="123"/>
    </row>
    <row r="581" spans="2:6" x14ac:dyDescent="0.25">
      <c r="B581" s="121"/>
      <c r="C581" s="119"/>
      <c r="D581" s="119"/>
      <c r="E581" s="122"/>
      <c r="F581" s="123"/>
    </row>
    <row r="582" spans="2:6" x14ac:dyDescent="0.25">
      <c r="B582" s="121"/>
      <c r="C582" s="119"/>
      <c r="D582" s="119"/>
      <c r="E582" s="122"/>
      <c r="F582" s="123"/>
    </row>
    <row r="583" spans="2:6" x14ac:dyDescent="0.25">
      <c r="B583" s="121"/>
      <c r="C583" s="119"/>
      <c r="D583" s="119"/>
      <c r="E583" s="122"/>
      <c r="F583" s="123"/>
    </row>
    <row r="584" spans="2:6" x14ac:dyDescent="0.25">
      <c r="B584" s="121"/>
      <c r="C584" s="119"/>
      <c r="D584" s="119"/>
      <c r="E584" s="122"/>
      <c r="F584" s="123"/>
    </row>
    <row r="585" spans="2:6" x14ac:dyDescent="0.25">
      <c r="B585" s="121"/>
      <c r="C585" s="119"/>
      <c r="D585" s="119"/>
      <c r="E585" s="122"/>
      <c r="F585" s="123"/>
    </row>
    <row r="586" spans="2:6" x14ac:dyDescent="0.25">
      <c r="B586" s="121"/>
      <c r="C586" s="119"/>
      <c r="D586" s="119"/>
      <c r="E586" s="122"/>
      <c r="F586" s="123"/>
    </row>
    <row r="587" spans="2:6" x14ac:dyDescent="0.25">
      <c r="B587" s="121"/>
      <c r="C587" s="119"/>
      <c r="D587" s="119"/>
      <c r="E587" s="122"/>
      <c r="F587" s="123"/>
    </row>
    <row r="588" spans="2:6" x14ac:dyDescent="0.25">
      <c r="B588" s="121"/>
      <c r="C588" s="119"/>
      <c r="D588" s="119"/>
      <c r="E588" s="122"/>
      <c r="F588" s="123"/>
    </row>
    <row r="589" spans="2:6" x14ac:dyDescent="0.25">
      <c r="B589" s="121"/>
      <c r="C589" s="119"/>
      <c r="D589" s="119"/>
      <c r="E589" s="122"/>
      <c r="F589" s="123"/>
    </row>
    <row r="590" spans="2:6" x14ac:dyDescent="0.25">
      <c r="B590" s="121"/>
      <c r="C590" s="119"/>
      <c r="D590" s="119"/>
      <c r="E590" s="122"/>
      <c r="F590" s="123"/>
    </row>
    <row r="591" spans="2:6" x14ac:dyDescent="0.25">
      <c r="B591" s="121"/>
      <c r="C591" s="119"/>
      <c r="D591" s="119"/>
      <c r="E591" s="122"/>
      <c r="F591" s="123"/>
    </row>
    <row r="592" spans="2:6" x14ac:dyDescent="0.25">
      <c r="B592" s="121"/>
      <c r="C592" s="119"/>
      <c r="D592" s="119"/>
      <c r="E592" s="122"/>
      <c r="F592" s="123"/>
    </row>
    <row r="593" spans="2:6" x14ac:dyDescent="0.25">
      <c r="B593" s="121"/>
      <c r="C593" s="119"/>
      <c r="D593" s="119"/>
      <c r="E593" s="122"/>
      <c r="F593" s="123"/>
    </row>
    <row r="594" spans="2:6" x14ac:dyDescent="0.25">
      <c r="B594" s="121"/>
      <c r="C594" s="119"/>
      <c r="D594" s="119"/>
      <c r="E594" s="122"/>
      <c r="F594" s="123"/>
    </row>
    <row r="595" spans="2:6" x14ac:dyDescent="0.25">
      <c r="B595" s="121"/>
      <c r="C595" s="119"/>
      <c r="D595" s="119"/>
      <c r="E595" s="122"/>
      <c r="F595" s="123"/>
    </row>
    <row r="596" spans="2:6" x14ac:dyDescent="0.25">
      <c r="B596" s="121"/>
      <c r="C596" s="119"/>
      <c r="D596" s="119"/>
      <c r="E596" s="122"/>
      <c r="F596" s="123"/>
    </row>
    <row r="597" spans="2:6" x14ac:dyDescent="0.25">
      <c r="B597" s="121"/>
      <c r="C597" s="119"/>
      <c r="D597" s="119"/>
      <c r="E597" s="122"/>
      <c r="F597" s="123"/>
    </row>
    <row r="598" spans="2:6" x14ac:dyDescent="0.25">
      <c r="B598" s="121"/>
      <c r="C598" s="119"/>
      <c r="D598" s="119"/>
      <c r="E598" s="122"/>
      <c r="F598" s="123"/>
    </row>
    <row r="599" spans="2:6" x14ac:dyDescent="0.25">
      <c r="B599" s="121"/>
      <c r="C599" s="119"/>
      <c r="D599" s="119"/>
      <c r="E599" s="122"/>
      <c r="F599" s="123"/>
    </row>
    <row r="600" spans="2:6" x14ac:dyDescent="0.25">
      <c r="B600" s="121"/>
      <c r="C600" s="119"/>
      <c r="D600" s="119"/>
      <c r="E600" s="122"/>
      <c r="F600" s="123"/>
    </row>
    <row r="601" spans="2:6" x14ac:dyDescent="0.25">
      <c r="B601" s="121"/>
      <c r="C601" s="119"/>
      <c r="D601" s="119"/>
      <c r="E601" s="122"/>
      <c r="F601" s="123"/>
    </row>
    <row r="602" spans="2:6" x14ac:dyDescent="0.25">
      <c r="B602" s="121"/>
      <c r="C602" s="119"/>
      <c r="D602" s="119"/>
      <c r="E602" s="122"/>
      <c r="F602" s="123"/>
    </row>
    <row r="603" spans="2:6" x14ac:dyDescent="0.25">
      <c r="B603" s="121"/>
      <c r="C603" s="119"/>
      <c r="D603" s="119"/>
      <c r="E603" s="122"/>
      <c r="F603" s="123"/>
    </row>
    <row r="604" spans="2:6" x14ac:dyDescent="0.25">
      <c r="B604" s="121"/>
      <c r="C604" s="119"/>
      <c r="D604" s="119"/>
      <c r="E604" s="122"/>
      <c r="F604" s="123"/>
    </row>
    <row r="605" spans="2:6" x14ac:dyDescent="0.25">
      <c r="B605" s="121"/>
      <c r="C605" s="119"/>
      <c r="D605" s="119"/>
      <c r="E605" s="122"/>
      <c r="F605" s="123"/>
    </row>
    <row r="606" spans="2:6" x14ac:dyDescent="0.25">
      <c r="B606" s="121"/>
      <c r="C606" s="119"/>
      <c r="D606" s="119"/>
      <c r="E606" s="122"/>
      <c r="F606" s="123"/>
    </row>
    <row r="607" spans="2:6" x14ac:dyDescent="0.25">
      <c r="B607" s="121"/>
      <c r="C607" s="119"/>
      <c r="D607" s="119"/>
      <c r="E607" s="122"/>
      <c r="F607" s="123"/>
    </row>
    <row r="608" spans="2:6" x14ac:dyDescent="0.25">
      <c r="B608" s="121"/>
      <c r="C608" s="119"/>
      <c r="D608" s="119"/>
      <c r="E608" s="122"/>
      <c r="F608" s="123"/>
    </row>
    <row r="609" spans="2:6" x14ac:dyDescent="0.25">
      <c r="B609" s="121"/>
      <c r="C609" s="119"/>
      <c r="D609" s="119"/>
      <c r="E609" s="122"/>
      <c r="F609" s="123"/>
    </row>
    <row r="610" spans="2:6" x14ac:dyDescent="0.25">
      <c r="B610" s="121"/>
      <c r="C610" s="119"/>
      <c r="D610" s="119"/>
      <c r="E610" s="122"/>
      <c r="F610" s="123"/>
    </row>
    <row r="611" spans="2:6" x14ac:dyDescent="0.25">
      <c r="B611" s="121"/>
      <c r="C611" s="119"/>
      <c r="D611" s="119"/>
      <c r="E611" s="122"/>
      <c r="F611" s="123"/>
    </row>
    <row r="612" spans="2:6" x14ac:dyDescent="0.25">
      <c r="B612" s="121"/>
      <c r="C612" s="119"/>
      <c r="D612" s="119"/>
      <c r="E612" s="122"/>
      <c r="F612" s="123"/>
    </row>
    <row r="613" spans="2:6" x14ac:dyDescent="0.25">
      <c r="B613" s="121"/>
      <c r="C613" s="119"/>
      <c r="D613" s="119"/>
      <c r="E613" s="122"/>
      <c r="F613" s="123"/>
    </row>
    <row r="614" spans="2:6" x14ac:dyDescent="0.25">
      <c r="B614" s="121"/>
      <c r="C614" s="119"/>
      <c r="D614" s="119"/>
      <c r="E614" s="122"/>
      <c r="F614" s="123"/>
    </row>
    <row r="615" spans="2:6" x14ac:dyDescent="0.25">
      <c r="B615" s="121"/>
      <c r="C615" s="119"/>
      <c r="D615" s="119"/>
      <c r="E615" s="122"/>
      <c r="F615" s="123"/>
    </row>
    <row r="616" spans="2:6" x14ac:dyDescent="0.25">
      <c r="B616" s="121"/>
      <c r="C616" s="119"/>
      <c r="D616" s="119"/>
      <c r="E616" s="122"/>
      <c r="F616" s="123"/>
    </row>
    <row r="617" spans="2:6" x14ac:dyDescent="0.25">
      <c r="B617" s="121"/>
      <c r="C617" s="119"/>
      <c r="D617" s="119"/>
      <c r="E617" s="122"/>
      <c r="F617" s="123"/>
    </row>
    <row r="618" spans="2:6" x14ac:dyDescent="0.25">
      <c r="B618" s="121"/>
      <c r="C618" s="119"/>
      <c r="D618" s="119"/>
      <c r="E618" s="122"/>
      <c r="F618" s="123"/>
    </row>
    <row r="619" spans="2:6" x14ac:dyDescent="0.25">
      <c r="B619" s="121"/>
      <c r="C619" s="119"/>
      <c r="D619" s="119"/>
      <c r="E619" s="122"/>
      <c r="F619" s="123"/>
    </row>
    <row r="620" spans="2:6" x14ac:dyDescent="0.25">
      <c r="B620" s="121"/>
      <c r="C620" s="119"/>
      <c r="D620" s="119"/>
      <c r="E620" s="122"/>
      <c r="F620" s="123"/>
    </row>
    <row r="621" spans="2:6" x14ac:dyDescent="0.25">
      <c r="B621" s="121"/>
      <c r="C621" s="119"/>
      <c r="D621" s="119"/>
      <c r="E621" s="122"/>
      <c r="F621" s="123"/>
    </row>
    <row r="622" spans="2:6" x14ac:dyDescent="0.25">
      <c r="B622" s="121"/>
      <c r="C622" s="119"/>
      <c r="D622" s="119"/>
      <c r="E622" s="122"/>
      <c r="F622" s="123"/>
    </row>
    <row r="623" spans="2:6" x14ac:dyDescent="0.25">
      <c r="B623" s="121"/>
      <c r="C623" s="119"/>
      <c r="D623" s="119"/>
      <c r="E623" s="122"/>
      <c r="F623" s="123"/>
    </row>
    <row r="624" spans="2:6" x14ac:dyDescent="0.25">
      <c r="B624" s="121"/>
      <c r="C624" s="119"/>
      <c r="D624" s="119"/>
      <c r="E624" s="122"/>
      <c r="F624" s="123"/>
    </row>
    <row r="625" spans="2:6" x14ac:dyDescent="0.25">
      <c r="B625" s="121"/>
      <c r="C625" s="119"/>
      <c r="D625" s="119"/>
      <c r="E625" s="122"/>
      <c r="F625" s="123"/>
    </row>
    <row r="626" spans="2:6" x14ac:dyDescent="0.25">
      <c r="B626" s="121"/>
      <c r="C626" s="119"/>
      <c r="D626" s="119"/>
      <c r="E626" s="122"/>
      <c r="F626" s="123"/>
    </row>
    <row r="627" spans="2:6" x14ac:dyDescent="0.25">
      <c r="B627" s="121"/>
      <c r="C627" s="119"/>
      <c r="D627" s="119"/>
      <c r="E627" s="122"/>
      <c r="F627" s="123"/>
    </row>
    <row r="628" spans="2:6" x14ac:dyDescent="0.25">
      <c r="B628" s="121"/>
      <c r="C628" s="119"/>
      <c r="D628" s="119"/>
      <c r="E628" s="122"/>
      <c r="F628" s="123"/>
    </row>
    <row r="629" spans="2:6" x14ac:dyDescent="0.25">
      <c r="B629" s="121"/>
      <c r="C629" s="119"/>
      <c r="D629" s="119"/>
      <c r="E629" s="122"/>
      <c r="F629" s="123"/>
    </row>
    <row r="630" spans="2:6" x14ac:dyDescent="0.25">
      <c r="B630" s="121"/>
      <c r="C630" s="119"/>
      <c r="D630" s="119"/>
      <c r="E630" s="122"/>
      <c r="F630" s="123"/>
    </row>
    <row r="631" spans="2:6" x14ac:dyDescent="0.25">
      <c r="B631" s="121"/>
      <c r="C631" s="119"/>
      <c r="D631" s="119"/>
      <c r="E631" s="122"/>
      <c r="F631" s="123"/>
    </row>
    <row r="632" spans="2:6" x14ac:dyDescent="0.25">
      <c r="B632" s="121"/>
      <c r="C632" s="119"/>
      <c r="D632" s="119"/>
      <c r="E632" s="122"/>
      <c r="F632" s="123"/>
    </row>
    <row r="633" spans="2:6" x14ac:dyDescent="0.25">
      <c r="B633" s="121"/>
      <c r="C633" s="119"/>
      <c r="D633" s="119"/>
      <c r="E633" s="122"/>
      <c r="F633" s="123"/>
    </row>
    <row r="634" spans="2:6" x14ac:dyDescent="0.25">
      <c r="B634" s="121"/>
      <c r="C634" s="119"/>
      <c r="D634" s="119"/>
      <c r="E634" s="122"/>
      <c r="F634" s="123"/>
    </row>
    <row r="635" spans="2:6" x14ac:dyDescent="0.25">
      <c r="B635" s="121"/>
      <c r="C635" s="119"/>
      <c r="D635" s="119"/>
      <c r="E635" s="122"/>
      <c r="F635" s="123"/>
    </row>
    <row r="636" spans="2:6" x14ac:dyDescent="0.25">
      <c r="B636" s="121"/>
      <c r="C636" s="119"/>
      <c r="D636" s="119"/>
      <c r="E636" s="122"/>
      <c r="F636" s="123"/>
    </row>
    <row r="637" spans="2:6" x14ac:dyDescent="0.25">
      <c r="B637" s="121"/>
      <c r="C637" s="119"/>
      <c r="D637" s="119"/>
      <c r="E637" s="122"/>
      <c r="F637" s="123"/>
    </row>
    <row r="638" spans="2:6" x14ac:dyDescent="0.25">
      <c r="B638" s="121"/>
      <c r="C638" s="119"/>
      <c r="D638" s="119"/>
      <c r="E638" s="122"/>
      <c r="F638" s="123"/>
    </row>
    <row r="639" spans="2:6" x14ac:dyDescent="0.25">
      <c r="B639" s="121"/>
      <c r="C639" s="119"/>
      <c r="D639" s="119"/>
      <c r="E639" s="122"/>
      <c r="F639" s="123"/>
    </row>
    <row r="640" spans="2:6" x14ac:dyDescent="0.25">
      <c r="B640" s="121"/>
      <c r="C640" s="119"/>
      <c r="D640" s="119"/>
      <c r="E640" s="122"/>
      <c r="F640" s="123"/>
    </row>
    <row r="641" spans="2:6" x14ac:dyDescent="0.25">
      <c r="B641" s="121"/>
      <c r="C641" s="119"/>
      <c r="D641" s="119"/>
      <c r="E641" s="122"/>
      <c r="F641" s="123"/>
    </row>
    <row r="642" spans="2:6" x14ac:dyDescent="0.25">
      <c r="B642" s="121"/>
      <c r="C642" s="119"/>
      <c r="D642" s="119"/>
      <c r="E642" s="122"/>
      <c r="F642" s="123"/>
    </row>
    <row r="643" spans="2:6" x14ac:dyDescent="0.25">
      <c r="B643" s="121"/>
      <c r="C643" s="119"/>
      <c r="D643" s="119"/>
      <c r="E643" s="122"/>
      <c r="F643" s="123"/>
    </row>
    <row r="644" spans="2:6" x14ac:dyDescent="0.25">
      <c r="B644" s="121"/>
      <c r="C644" s="119"/>
      <c r="D644" s="119"/>
      <c r="E644" s="122"/>
      <c r="F644" s="123"/>
    </row>
    <row r="645" spans="2:6" x14ac:dyDescent="0.25">
      <c r="B645" s="121"/>
      <c r="C645" s="119"/>
      <c r="D645" s="119"/>
      <c r="E645" s="122"/>
      <c r="F645" s="123"/>
    </row>
    <row r="646" spans="2:6" x14ac:dyDescent="0.25">
      <c r="B646" s="121"/>
      <c r="C646" s="119"/>
      <c r="D646" s="119"/>
      <c r="E646" s="122"/>
      <c r="F646" s="123"/>
    </row>
    <row r="647" spans="2:6" x14ac:dyDescent="0.25">
      <c r="B647" s="121"/>
      <c r="C647" s="119"/>
      <c r="D647" s="119"/>
      <c r="E647" s="122"/>
      <c r="F647" s="123"/>
    </row>
    <row r="648" spans="2:6" x14ac:dyDescent="0.25">
      <c r="B648" s="121"/>
      <c r="C648" s="119"/>
      <c r="D648" s="119"/>
      <c r="E648" s="122"/>
      <c r="F648" s="123"/>
    </row>
    <row r="649" spans="2:6" x14ac:dyDescent="0.25">
      <c r="B649" s="121"/>
      <c r="C649" s="119"/>
      <c r="D649" s="119"/>
      <c r="E649" s="122"/>
      <c r="F649" s="123"/>
    </row>
    <row r="650" spans="2:6" x14ac:dyDescent="0.25">
      <c r="B650" s="121"/>
      <c r="C650" s="119"/>
      <c r="D650" s="119"/>
      <c r="E650" s="122"/>
      <c r="F650" s="123"/>
    </row>
    <row r="651" spans="2:6" x14ac:dyDescent="0.25">
      <c r="B651" s="121"/>
      <c r="C651" s="119"/>
      <c r="D651" s="119"/>
      <c r="E651" s="122"/>
      <c r="F651" s="123"/>
    </row>
    <row r="652" spans="2:6" x14ac:dyDescent="0.25">
      <c r="B652" s="121"/>
      <c r="C652" s="119"/>
      <c r="D652" s="119"/>
      <c r="E652" s="122"/>
      <c r="F652" s="123"/>
    </row>
    <row r="653" spans="2:6" x14ac:dyDescent="0.25">
      <c r="B653" s="121"/>
      <c r="C653" s="119"/>
      <c r="D653" s="119"/>
      <c r="E653" s="122"/>
      <c r="F653" s="123"/>
    </row>
    <row r="654" spans="2:6" x14ac:dyDescent="0.25">
      <c r="B654" s="121"/>
      <c r="C654" s="119"/>
      <c r="D654" s="119"/>
      <c r="E654" s="122"/>
      <c r="F654" s="123"/>
    </row>
    <row r="655" spans="2:6" x14ac:dyDescent="0.25">
      <c r="B655" s="121"/>
      <c r="C655" s="119"/>
      <c r="D655" s="119"/>
      <c r="E655" s="122"/>
      <c r="F655" s="123"/>
    </row>
    <row r="656" spans="2:6" x14ac:dyDescent="0.25">
      <c r="B656" s="121"/>
      <c r="C656" s="119"/>
      <c r="D656" s="119"/>
      <c r="E656" s="122"/>
      <c r="F656" s="123"/>
    </row>
    <row r="657" spans="2:6" x14ac:dyDescent="0.25">
      <c r="B657" s="121"/>
      <c r="C657" s="119"/>
      <c r="D657" s="119"/>
      <c r="E657" s="122"/>
      <c r="F657" s="123"/>
    </row>
    <row r="658" spans="2:6" x14ac:dyDescent="0.25">
      <c r="B658" s="121"/>
      <c r="C658" s="119"/>
      <c r="D658" s="119"/>
      <c r="E658" s="122"/>
      <c r="F658" s="123"/>
    </row>
    <row r="659" spans="2:6" x14ac:dyDescent="0.25">
      <c r="B659" s="121"/>
      <c r="C659" s="119"/>
      <c r="D659" s="119"/>
      <c r="E659" s="122"/>
      <c r="F659" s="123"/>
    </row>
    <row r="660" spans="2:6" x14ac:dyDescent="0.25">
      <c r="B660" s="121"/>
      <c r="C660" s="119"/>
      <c r="D660" s="119"/>
      <c r="E660" s="122"/>
      <c r="F660" s="123"/>
    </row>
    <row r="661" spans="2:6" x14ac:dyDescent="0.25">
      <c r="B661" s="121"/>
      <c r="C661" s="119"/>
      <c r="D661" s="119"/>
      <c r="E661" s="122"/>
      <c r="F661" s="123"/>
    </row>
    <row r="662" spans="2:6" x14ac:dyDescent="0.25">
      <c r="B662" s="121"/>
      <c r="C662" s="119"/>
      <c r="D662" s="119"/>
      <c r="E662" s="122"/>
      <c r="F662" s="123"/>
    </row>
    <row r="663" spans="2:6" x14ac:dyDescent="0.25">
      <c r="B663" s="121"/>
      <c r="C663" s="119"/>
      <c r="D663" s="119"/>
      <c r="E663" s="122"/>
      <c r="F663" s="123"/>
    </row>
    <row r="664" spans="2:6" x14ac:dyDescent="0.25">
      <c r="B664" s="121"/>
      <c r="C664" s="119"/>
      <c r="D664" s="119"/>
      <c r="E664" s="122"/>
      <c r="F664" s="123"/>
    </row>
    <row r="665" spans="2:6" x14ac:dyDescent="0.25">
      <c r="B665" s="121"/>
      <c r="C665" s="119"/>
      <c r="D665" s="119"/>
      <c r="E665" s="122"/>
      <c r="F665" s="123"/>
    </row>
    <row r="666" spans="2:6" x14ac:dyDescent="0.25">
      <c r="B666" s="121"/>
      <c r="C666" s="119"/>
      <c r="D666" s="119"/>
      <c r="E666" s="122"/>
      <c r="F666" s="123"/>
    </row>
    <row r="667" spans="2:6" x14ac:dyDescent="0.25">
      <c r="B667" s="121"/>
      <c r="C667" s="119"/>
      <c r="D667" s="119"/>
      <c r="E667" s="122"/>
      <c r="F667" s="123"/>
    </row>
    <row r="668" spans="2:6" x14ac:dyDescent="0.25">
      <c r="B668" s="121"/>
      <c r="C668" s="119"/>
      <c r="D668" s="119"/>
      <c r="E668" s="122"/>
      <c r="F668" s="123"/>
    </row>
    <row r="669" spans="2:6" x14ac:dyDescent="0.25">
      <c r="B669" s="121"/>
      <c r="C669" s="119"/>
      <c r="D669" s="119"/>
      <c r="E669" s="122"/>
      <c r="F669" s="123"/>
    </row>
    <row r="670" spans="2:6" x14ac:dyDescent="0.25">
      <c r="B670" s="121"/>
      <c r="C670" s="119"/>
      <c r="D670" s="119"/>
      <c r="E670" s="122"/>
      <c r="F670" s="123"/>
    </row>
    <row r="671" spans="2:6" x14ac:dyDescent="0.25">
      <c r="B671" s="121"/>
      <c r="C671" s="119"/>
      <c r="D671" s="119"/>
      <c r="E671" s="122"/>
      <c r="F671" s="123"/>
    </row>
    <row r="672" spans="2:6" x14ac:dyDescent="0.25">
      <c r="B672" s="121"/>
      <c r="C672" s="119"/>
      <c r="D672" s="119"/>
      <c r="E672" s="122"/>
      <c r="F672" s="123"/>
    </row>
    <row r="673" spans="2:6" x14ac:dyDescent="0.25">
      <c r="B673" s="121"/>
      <c r="C673" s="119"/>
      <c r="D673" s="119"/>
      <c r="E673" s="122"/>
      <c r="F673" s="123"/>
    </row>
    <row r="674" spans="2:6" x14ac:dyDescent="0.25">
      <c r="B674" s="121"/>
      <c r="C674" s="119"/>
      <c r="D674" s="119"/>
      <c r="E674" s="122"/>
      <c r="F674" s="123"/>
    </row>
    <row r="675" spans="2:6" x14ac:dyDescent="0.25">
      <c r="B675" s="121"/>
      <c r="C675" s="119"/>
      <c r="D675" s="119"/>
      <c r="E675" s="122"/>
      <c r="F675" s="123"/>
    </row>
    <row r="676" spans="2:6" x14ac:dyDescent="0.25">
      <c r="B676" s="121"/>
      <c r="C676" s="119"/>
      <c r="D676" s="119"/>
      <c r="E676" s="122"/>
      <c r="F676" s="123"/>
    </row>
    <row r="677" spans="2:6" x14ac:dyDescent="0.25">
      <c r="B677" s="121"/>
      <c r="C677" s="119"/>
      <c r="D677" s="119"/>
      <c r="E677" s="122"/>
      <c r="F677" s="123"/>
    </row>
    <row r="678" spans="2:6" x14ac:dyDescent="0.25">
      <c r="B678" s="121"/>
      <c r="C678" s="119"/>
      <c r="D678" s="119"/>
      <c r="E678" s="122"/>
      <c r="F678" s="123"/>
    </row>
    <row r="679" spans="2:6" x14ac:dyDescent="0.25">
      <c r="B679" s="121"/>
      <c r="C679" s="119"/>
      <c r="D679" s="119"/>
      <c r="E679" s="122"/>
      <c r="F679" s="123"/>
    </row>
    <row r="680" spans="2:6" x14ac:dyDescent="0.25">
      <c r="B680" s="121"/>
      <c r="C680" s="119"/>
      <c r="D680" s="119"/>
      <c r="E680" s="122"/>
      <c r="F680" s="123"/>
    </row>
    <row r="681" spans="2:6" x14ac:dyDescent="0.25">
      <c r="B681" s="121"/>
      <c r="C681" s="119"/>
      <c r="D681" s="119"/>
      <c r="E681" s="122"/>
      <c r="F681" s="123"/>
    </row>
    <row r="682" spans="2:6" x14ac:dyDescent="0.25">
      <c r="B682" s="121"/>
      <c r="C682" s="119"/>
      <c r="D682" s="119"/>
      <c r="E682" s="122"/>
      <c r="F682" s="123"/>
    </row>
    <row r="683" spans="2:6" x14ac:dyDescent="0.25">
      <c r="B683" s="121"/>
      <c r="C683" s="119"/>
      <c r="D683" s="119"/>
      <c r="E683" s="122"/>
      <c r="F683" s="123"/>
    </row>
    <row r="684" spans="2:6" x14ac:dyDescent="0.25">
      <c r="B684" s="121"/>
      <c r="C684" s="119"/>
      <c r="D684" s="119"/>
      <c r="E684" s="122"/>
      <c r="F684" s="123"/>
    </row>
    <row r="685" spans="2:6" x14ac:dyDescent="0.25">
      <c r="B685" s="121"/>
      <c r="C685" s="119"/>
      <c r="D685" s="119"/>
      <c r="E685" s="122"/>
      <c r="F685" s="123"/>
    </row>
    <row r="686" spans="2:6" x14ac:dyDescent="0.25">
      <c r="B686" s="121"/>
      <c r="C686" s="119"/>
      <c r="D686" s="119"/>
      <c r="E686" s="122"/>
      <c r="F686" s="123"/>
    </row>
    <row r="687" spans="2:6" x14ac:dyDescent="0.25">
      <c r="B687" s="121"/>
      <c r="C687" s="119"/>
      <c r="D687" s="119"/>
      <c r="E687" s="122"/>
      <c r="F687" s="123"/>
    </row>
    <row r="688" spans="2:6" x14ac:dyDescent="0.25">
      <c r="B688" s="121"/>
      <c r="C688" s="119"/>
      <c r="D688" s="119"/>
      <c r="E688" s="122"/>
      <c r="F688" s="123"/>
    </row>
    <row r="689" spans="2:6" x14ac:dyDescent="0.25">
      <c r="B689" s="121"/>
      <c r="C689" s="119"/>
      <c r="D689" s="119"/>
      <c r="E689" s="122"/>
      <c r="F689" s="123"/>
    </row>
    <row r="690" spans="2:6" x14ac:dyDescent="0.25">
      <c r="B690" s="121"/>
      <c r="C690" s="119"/>
      <c r="D690" s="119"/>
      <c r="E690" s="122"/>
      <c r="F690" s="123"/>
    </row>
    <row r="691" spans="2:6" x14ac:dyDescent="0.25">
      <c r="B691" s="121"/>
      <c r="C691" s="119"/>
      <c r="D691" s="119"/>
      <c r="E691" s="122"/>
      <c r="F691" s="123"/>
    </row>
    <row r="692" spans="2:6" x14ac:dyDescent="0.25">
      <c r="B692" s="121"/>
      <c r="C692" s="119"/>
      <c r="D692" s="119"/>
      <c r="E692" s="122"/>
      <c r="F692" s="123"/>
    </row>
    <row r="693" spans="2:6" x14ac:dyDescent="0.25">
      <c r="B693" s="121"/>
      <c r="C693" s="119"/>
      <c r="D693" s="119"/>
      <c r="E693" s="122"/>
      <c r="F693" s="123"/>
    </row>
    <row r="694" spans="2:6" x14ac:dyDescent="0.25">
      <c r="B694" s="121"/>
      <c r="C694" s="119"/>
      <c r="D694" s="119"/>
      <c r="E694" s="122"/>
      <c r="F694" s="123"/>
    </row>
    <row r="695" spans="2:6" x14ac:dyDescent="0.25">
      <c r="B695" s="121"/>
      <c r="C695" s="119"/>
      <c r="D695" s="119"/>
      <c r="E695" s="122"/>
      <c r="F695" s="123"/>
    </row>
    <row r="696" spans="2:6" x14ac:dyDescent="0.25">
      <c r="B696" s="121"/>
      <c r="C696" s="119"/>
      <c r="D696" s="119"/>
      <c r="E696" s="122"/>
      <c r="F696" s="123"/>
    </row>
    <row r="697" spans="2:6" x14ac:dyDescent="0.25">
      <c r="B697" s="121"/>
      <c r="C697" s="119"/>
      <c r="D697" s="119"/>
      <c r="E697" s="122"/>
      <c r="F697" s="123"/>
    </row>
    <row r="698" spans="2:6" x14ac:dyDescent="0.25">
      <c r="B698" s="121"/>
      <c r="C698" s="119"/>
      <c r="D698" s="119"/>
      <c r="E698" s="122"/>
      <c r="F698" s="123"/>
    </row>
    <row r="699" spans="2:6" x14ac:dyDescent="0.25">
      <c r="B699" s="121"/>
      <c r="C699" s="119"/>
      <c r="D699" s="119"/>
      <c r="E699" s="122"/>
      <c r="F699" s="123"/>
    </row>
    <row r="700" spans="2:6" x14ac:dyDescent="0.25">
      <c r="B700" s="121"/>
      <c r="C700" s="119"/>
      <c r="D700" s="119"/>
      <c r="E700" s="122"/>
      <c r="F700" s="123"/>
    </row>
    <row r="701" spans="2:6" x14ac:dyDescent="0.25">
      <c r="B701" s="121"/>
      <c r="C701" s="119"/>
      <c r="D701" s="119"/>
      <c r="E701" s="122"/>
      <c r="F701" s="123"/>
    </row>
    <row r="702" spans="2:6" x14ac:dyDescent="0.25">
      <c r="B702" s="121"/>
      <c r="C702" s="119"/>
      <c r="D702" s="119"/>
      <c r="E702" s="122"/>
      <c r="F702" s="123"/>
    </row>
    <row r="703" spans="2:6" x14ac:dyDescent="0.25">
      <c r="B703" s="121"/>
      <c r="C703" s="119"/>
      <c r="D703" s="119"/>
      <c r="E703" s="122"/>
      <c r="F703" s="123"/>
    </row>
    <row r="704" spans="2:6" x14ac:dyDescent="0.25">
      <c r="B704" s="121"/>
      <c r="C704" s="119"/>
      <c r="D704" s="119"/>
      <c r="E704" s="122"/>
      <c r="F704" s="123"/>
    </row>
    <row r="705" spans="2:8" x14ac:dyDescent="0.25">
      <c r="B705" s="121"/>
      <c r="C705" s="119"/>
      <c r="D705" s="119"/>
      <c r="E705" s="122"/>
      <c r="F705" s="123"/>
    </row>
    <row r="706" spans="2:8" x14ac:dyDescent="0.25">
      <c r="B706" s="121"/>
      <c r="C706" s="119"/>
      <c r="D706" s="119"/>
      <c r="E706" s="122"/>
      <c r="F706" s="123"/>
    </row>
    <row r="707" spans="2:8" x14ac:dyDescent="0.25">
      <c r="B707" s="121"/>
      <c r="C707" s="119"/>
      <c r="D707" s="119"/>
      <c r="E707" s="122"/>
      <c r="F707" s="123"/>
    </row>
    <row r="708" spans="2:8" x14ac:dyDescent="0.25">
      <c r="B708" s="121"/>
      <c r="C708" s="119"/>
      <c r="D708" s="119"/>
      <c r="E708" s="122"/>
      <c r="F708" s="123"/>
    </row>
    <row r="709" spans="2:8" x14ac:dyDescent="0.25">
      <c r="B709" s="121"/>
      <c r="C709" s="119"/>
      <c r="D709" s="119"/>
      <c r="E709" s="122"/>
      <c r="F709" s="123"/>
    </row>
    <row r="710" spans="2:8" x14ac:dyDescent="0.25">
      <c r="B710" s="121"/>
      <c r="C710" s="119"/>
      <c r="D710" s="119"/>
      <c r="E710" s="122"/>
      <c r="F710" s="123"/>
      <c r="G710" s="126" t="s">
        <v>75</v>
      </c>
      <c r="H710" s="126" t="s">
        <v>75</v>
      </c>
    </row>
    <row r="711" spans="2:8" x14ac:dyDescent="0.25">
      <c r="B711" s="121"/>
      <c r="C711" s="119"/>
      <c r="D711" s="119"/>
      <c r="E711" s="122"/>
      <c r="F711" s="123"/>
    </row>
    <row r="712" spans="2:8" x14ac:dyDescent="0.25">
      <c r="B712" s="121"/>
      <c r="C712" s="119"/>
      <c r="D712" s="119"/>
      <c r="E712" s="122"/>
      <c r="F712" s="123"/>
    </row>
    <row r="713" spans="2:8" x14ac:dyDescent="0.25">
      <c r="B713" s="121"/>
      <c r="C713" s="119"/>
      <c r="D713" s="119"/>
      <c r="E713" s="122"/>
      <c r="F713" s="123"/>
    </row>
    <row r="714" spans="2:8" x14ac:dyDescent="0.25">
      <c r="B714" s="121"/>
      <c r="C714" s="119"/>
      <c r="D714" s="119"/>
      <c r="E714" s="122"/>
      <c r="F714" s="123"/>
    </row>
    <row r="715" spans="2:8" x14ac:dyDescent="0.25">
      <c r="B715" s="121"/>
      <c r="C715" s="119"/>
      <c r="D715" s="119"/>
      <c r="E715" s="122"/>
      <c r="F715" s="123"/>
    </row>
    <row r="716" spans="2:8" x14ac:dyDescent="0.25">
      <c r="B716" s="121"/>
      <c r="C716" s="119"/>
      <c r="D716" s="119"/>
      <c r="E716" s="122"/>
      <c r="F716" s="123"/>
    </row>
    <row r="717" spans="2:8" x14ac:dyDescent="0.25">
      <c r="B717" s="121"/>
      <c r="C717" s="119"/>
      <c r="D717" s="119"/>
      <c r="E717" s="122"/>
      <c r="F717" s="123"/>
    </row>
    <row r="718" spans="2:8" x14ac:dyDescent="0.25">
      <c r="B718" s="121"/>
      <c r="C718" s="119"/>
      <c r="D718" s="119"/>
      <c r="E718" s="122"/>
      <c r="F718" s="123"/>
    </row>
    <row r="719" spans="2:8" x14ac:dyDescent="0.25">
      <c r="B719" s="121"/>
      <c r="C719" s="119"/>
      <c r="D719" s="119"/>
      <c r="E719" s="122"/>
      <c r="F719" s="123"/>
    </row>
    <row r="720" spans="2:8" x14ac:dyDescent="0.25">
      <c r="B720" s="121"/>
      <c r="C720" s="119"/>
      <c r="D720" s="119"/>
      <c r="E720" s="122"/>
      <c r="F720" s="123"/>
    </row>
    <row r="721" spans="2:6" x14ac:dyDescent="0.25">
      <c r="B721" s="121"/>
      <c r="C721" s="119"/>
      <c r="D721" s="119"/>
      <c r="E721" s="122"/>
      <c r="F721" s="123"/>
    </row>
    <row r="722" spans="2:6" x14ac:dyDescent="0.25">
      <c r="B722" s="121"/>
      <c r="C722" s="119"/>
      <c r="D722" s="119"/>
      <c r="E722" s="122"/>
      <c r="F722" s="123"/>
    </row>
    <row r="723" spans="2:6" x14ac:dyDescent="0.25">
      <c r="B723" s="121"/>
      <c r="C723" s="119"/>
      <c r="D723" s="119"/>
      <c r="E723" s="122"/>
      <c r="F723" s="123"/>
    </row>
    <row r="724" spans="2:6" x14ac:dyDescent="0.25">
      <c r="B724" s="121"/>
      <c r="C724" s="119"/>
      <c r="D724" s="119"/>
      <c r="E724" s="122"/>
      <c r="F724" s="123"/>
    </row>
    <row r="725" spans="2:6" x14ac:dyDescent="0.25">
      <c r="B725" s="121"/>
      <c r="C725" s="119"/>
      <c r="D725" s="119"/>
      <c r="E725" s="122"/>
      <c r="F725" s="123"/>
    </row>
    <row r="726" spans="2:6" x14ac:dyDescent="0.25">
      <c r="B726" s="121"/>
      <c r="C726" s="119"/>
      <c r="D726" s="119"/>
      <c r="E726" s="122"/>
      <c r="F726" s="123"/>
    </row>
    <row r="727" spans="2:6" x14ac:dyDescent="0.25">
      <c r="B727" s="121"/>
      <c r="C727" s="119"/>
      <c r="D727" s="119"/>
      <c r="E727" s="122"/>
      <c r="F727" s="123"/>
    </row>
    <row r="728" spans="2:6" x14ac:dyDescent="0.25">
      <c r="B728" s="121"/>
      <c r="C728" s="119"/>
      <c r="D728" s="119"/>
      <c r="E728" s="122"/>
      <c r="F728" s="123"/>
    </row>
    <row r="729" spans="2:6" x14ac:dyDescent="0.25">
      <c r="B729" s="121"/>
      <c r="C729" s="119"/>
      <c r="D729" s="119"/>
      <c r="E729" s="122"/>
      <c r="F729" s="123"/>
    </row>
    <row r="730" spans="2:6" x14ac:dyDescent="0.25">
      <c r="B730" s="121"/>
      <c r="C730" s="119"/>
      <c r="D730" s="119"/>
      <c r="E730" s="122"/>
      <c r="F730" s="123"/>
    </row>
    <row r="731" spans="2:6" x14ac:dyDescent="0.25">
      <c r="B731" s="121"/>
      <c r="C731" s="119"/>
      <c r="D731" s="119"/>
      <c r="E731" s="122"/>
      <c r="F731" s="123"/>
    </row>
    <row r="732" spans="2:6" x14ac:dyDescent="0.25">
      <c r="B732" s="121"/>
      <c r="C732" s="119"/>
      <c r="D732" s="119"/>
      <c r="E732" s="122"/>
      <c r="F732" s="123"/>
    </row>
    <row r="733" spans="2:6" x14ac:dyDescent="0.25">
      <c r="B733" s="121"/>
      <c r="C733" s="119"/>
      <c r="D733" s="119"/>
      <c r="E733" s="122"/>
      <c r="F733" s="123"/>
    </row>
    <row r="734" spans="2:6" x14ac:dyDescent="0.25">
      <c r="B734" s="121"/>
      <c r="C734" s="119"/>
      <c r="D734" s="119"/>
      <c r="E734" s="122"/>
      <c r="F734" s="123"/>
    </row>
    <row r="735" spans="2:6" x14ac:dyDescent="0.25">
      <c r="B735" s="121"/>
      <c r="C735" s="119"/>
      <c r="D735" s="119"/>
      <c r="E735" s="122"/>
      <c r="F735" s="123"/>
    </row>
    <row r="736" spans="2:6" x14ac:dyDescent="0.25">
      <c r="B736" s="121"/>
      <c r="C736" s="119"/>
      <c r="D736" s="119"/>
      <c r="E736" s="122"/>
      <c r="F736" s="123"/>
    </row>
    <row r="737" spans="2:6" x14ac:dyDescent="0.25">
      <c r="B737" s="121"/>
      <c r="C737" s="119"/>
      <c r="D737" s="119"/>
      <c r="E737" s="122"/>
      <c r="F737" s="123"/>
    </row>
    <row r="738" spans="2:6" x14ac:dyDescent="0.25">
      <c r="B738" s="121"/>
      <c r="C738" s="119"/>
      <c r="D738" s="119"/>
      <c r="E738" s="122"/>
      <c r="F738" s="123"/>
    </row>
    <row r="739" spans="2:6" x14ac:dyDescent="0.25">
      <c r="B739" s="121"/>
      <c r="C739" s="119"/>
      <c r="D739" s="119"/>
      <c r="E739" s="122"/>
      <c r="F739" s="123"/>
    </row>
    <row r="740" spans="2:6" x14ac:dyDescent="0.25">
      <c r="B740" s="121"/>
      <c r="C740" s="119"/>
      <c r="D740" s="119"/>
      <c r="E740" s="122"/>
      <c r="F740" s="123"/>
    </row>
    <row r="741" spans="2:6" x14ac:dyDescent="0.25">
      <c r="B741" s="121"/>
      <c r="C741" s="119"/>
      <c r="D741" s="119"/>
      <c r="E741" s="122"/>
      <c r="F741" s="123"/>
    </row>
    <row r="742" spans="2:6" x14ac:dyDescent="0.25">
      <c r="B742" s="121"/>
      <c r="C742" s="119"/>
      <c r="D742" s="119"/>
      <c r="E742" s="122"/>
      <c r="F742" s="123"/>
    </row>
    <row r="743" spans="2:6" x14ac:dyDescent="0.25">
      <c r="B743" s="121"/>
      <c r="C743" s="119"/>
      <c r="D743" s="119"/>
      <c r="E743" s="122"/>
      <c r="F743" s="123"/>
    </row>
    <row r="744" spans="2:6" x14ac:dyDescent="0.25">
      <c r="B744" s="121"/>
      <c r="C744" s="119"/>
      <c r="D744" s="119"/>
      <c r="E744" s="122"/>
      <c r="F744" s="123"/>
    </row>
    <row r="745" spans="2:6" x14ac:dyDescent="0.25">
      <c r="B745" s="121"/>
      <c r="C745" s="119"/>
      <c r="D745" s="119"/>
      <c r="E745" s="122"/>
      <c r="F745" s="123"/>
    </row>
    <row r="746" spans="2:6" x14ac:dyDescent="0.25">
      <c r="B746" s="121"/>
      <c r="C746" s="119"/>
      <c r="D746" s="119"/>
      <c r="E746" s="122"/>
      <c r="F746" s="123"/>
    </row>
    <row r="747" spans="2:6" x14ac:dyDescent="0.25">
      <c r="B747" s="121"/>
      <c r="C747" s="119"/>
      <c r="D747" s="119"/>
      <c r="E747" s="122"/>
      <c r="F747" s="123"/>
    </row>
    <row r="748" spans="2:6" x14ac:dyDescent="0.25">
      <c r="B748" s="121"/>
      <c r="C748" s="119"/>
      <c r="D748" s="119"/>
      <c r="E748" s="122"/>
      <c r="F748" s="123"/>
    </row>
    <row r="749" spans="2:6" x14ac:dyDescent="0.25">
      <c r="B749" s="121"/>
      <c r="C749" s="119"/>
      <c r="D749" s="119"/>
      <c r="E749" s="122"/>
      <c r="F749" s="123"/>
    </row>
    <row r="750" spans="2:6" x14ac:dyDescent="0.25">
      <c r="B750" s="121"/>
      <c r="C750" s="119"/>
      <c r="D750" s="119"/>
      <c r="E750" s="122"/>
      <c r="F750" s="123"/>
    </row>
    <row r="751" spans="2:6" x14ac:dyDescent="0.25">
      <c r="B751" s="121"/>
      <c r="C751" s="119"/>
      <c r="D751" s="119"/>
      <c r="E751" s="122"/>
      <c r="F751" s="123"/>
    </row>
    <row r="752" spans="2:6" x14ac:dyDescent="0.25">
      <c r="B752" s="121"/>
      <c r="C752" s="119"/>
      <c r="D752" s="119"/>
      <c r="E752" s="122"/>
      <c r="F752" s="123"/>
    </row>
    <row r="753" spans="2:6" x14ac:dyDescent="0.25">
      <c r="B753" s="121"/>
      <c r="C753" s="119"/>
      <c r="D753" s="119"/>
      <c r="E753" s="122"/>
      <c r="F753" s="123"/>
    </row>
    <row r="754" spans="2:6" x14ac:dyDescent="0.25">
      <c r="B754" s="121"/>
      <c r="C754" s="119"/>
      <c r="D754" s="119"/>
      <c r="E754" s="122"/>
      <c r="F754" s="123"/>
    </row>
    <row r="755" spans="2:6" x14ac:dyDescent="0.25">
      <c r="B755" s="121"/>
      <c r="C755" s="119"/>
      <c r="D755" s="119"/>
      <c r="E755" s="122"/>
      <c r="F755" s="123"/>
    </row>
    <row r="756" spans="2:6" x14ac:dyDescent="0.25">
      <c r="B756" s="121"/>
      <c r="C756" s="119"/>
      <c r="D756" s="119"/>
      <c r="E756" s="122"/>
      <c r="F756" s="123"/>
    </row>
    <row r="757" spans="2:6" x14ac:dyDescent="0.25">
      <c r="B757" s="121"/>
      <c r="C757" s="119"/>
      <c r="D757" s="119"/>
      <c r="E757" s="122"/>
      <c r="F757" s="123"/>
    </row>
    <row r="758" spans="2:6" x14ac:dyDescent="0.25">
      <c r="B758" s="121"/>
      <c r="C758" s="119"/>
      <c r="D758" s="119"/>
      <c r="E758" s="122"/>
      <c r="F758" s="123"/>
    </row>
    <row r="759" spans="2:6" x14ac:dyDescent="0.25">
      <c r="B759" s="121"/>
      <c r="C759" s="119"/>
      <c r="D759" s="119"/>
      <c r="E759" s="122"/>
      <c r="F759" s="123"/>
    </row>
    <row r="760" spans="2:6" x14ac:dyDescent="0.25">
      <c r="B760" s="121"/>
      <c r="C760" s="119"/>
      <c r="D760" s="119"/>
      <c r="E760" s="122"/>
      <c r="F760" s="123"/>
    </row>
    <row r="761" spans="2:6" x14ac:dyDescent="0.25">
      <c r="B761" s="121"/>
      <c r="C761" s="119"/>
      <c r="D761" s="119"/>
      <c r="E761" s="122"/>
      <c r="F761" s="123"/>
    </row>
    <row r="762" spans="2:6" x14ac:dyDescent="0.25">
      <c r="B762" s="121"/>
      <c r="C762" s="119"/>
      <c r="D762" s="119"/>
      <c r="E762" s="122"/>
      <c r="F762" s="123"/>
    </row>
    <row r="763" spans="2:6" x14ac:dyDescent="0.25">
      <c r="B763" s="121"/>
      <c r="C763" s="119"/>
      <c r="D763" s="119"/>
      <c r="E763" s="122"/>
      <c r="F763" s="123"/>
    </row>
    <row r="764" spans="2:6" x14ac:dyDescent="0.25">
      <c r="B764" s="121"/>
      <c r="C764" s="119"/>
      <c r="D764" s="119"/>
      <c r="E764" s="122"/>
      <c r="F764" s="123"/>
    </row>
    <row r="765" spans="2:6" x14ac:dyDescent="0.25">
      <c r="B765" s="121"/>
      <c r="C765" s="119"/>
      <c r="D765" s="119"/>
      <c r="E765" s="122"/>
      <c r="F765" s="123"/>
    </row>
    <row r="766" spans="2:6" x14ac:dyDescent="0.25">
      <c r="B766" s="121"/>
      <c r="C766" s="119"/>
      <c r="D766" s="119"/>
      <c r="E766" s="122"/>
      <c r="F766" s="123"/>
    </row>
    <row r="767" spans="2:6" x14ac:dyDescent="0.25">
      <c r="B767" s="121"/>
      <c r="C767" s="119"/>
      <c r="D767" s="119"/>
      <c r="E767" s="122"/>
      <c r="F767" s="123"/>
    </row>
    <row r="768" spans="2:6" x14ac:dyDescent="0.25">
      <c r="B768" s="121"/>
      <c r="C768" s="119"/>
      <c r="D768" s="119"/>
      <c r="E768" s="122"/>
      <c r="F768" s="123"/>
    </row>
    <row r="769" spans="2:6" x14ac:dyDescent="0.25">
      <c r="B769" s="121"/>
      <c r="C769" s="119"/>
      <c r="D769" s="119"/>
      <c r="E769" s="122"/>
      <c r="F769" s="123"/>
    </row>
    <row r="770" spans="2:6" x14ac:dyDescent="0.25">
      <c r="B770" s="121"/>
      <c r="C770" s="119"/>
      <c r="D770" s="119"/>
      <c r="E770" s="122"/>
      <c r="F770" s="123"/>
    </row>
    <row r="771" spans="2:6" x14ac:dyDescent="0.25">
      <c r="B771" s="121"/>
      <c r="C771" s="119"/>
      <c r="D771" s="119"/>
      <c r="E771" s="122"/>
      <c r="F771" s="123"/>
    </row>
    <row r="772" spans="2:6" x14ac:dyDescent="0.25">
      <c r="B772" s="121"/>
      <c r="C772" s="119"/>
      <c r="D772" s="119"/>
      <c r="E772" s="122"/>
      <c r="F772" s="123"/>
    </row>
    <row r="773" spans="2:6" x14ac:dyDescent="0.25">
      <c r="B773" s="121"/>
      <c r="C773" s="119"/>
      <c r="D773" s="119"/>
      <c r="E773" s="122"/>
      <c r="F773" s="123"/>
    </row>
    <row r="774" spans="2:6" x14ac:dyDescent="0.25">
      <c r="B774" s="121"/>
      <c r="C774" s="119"/>
      <c r="D774" s="119"/>
      <c r="E774" s="122"/>
      <c r="F774" s="123"/>
    </row>
    <row r="775" spans="2:6" x14ac:dyDescent="0.25">
      <c r="B775" s="121"/>
      <c r="C775" s="119"/>
      <c r="D775" s="119"/>
      <c r="E775" s="122"/>
      <c r="F775" s="123"/>
    </row>
    <row r="776" spans="2:6" x14ac:dyDescent="0.25">
      <c r="B776" s="121"/>
      <c r="C776" s="119"/>
      <c r="D776" s="119"/>
      <c r="E776" s="122"/>
      <c r="F776" s="123"/>
    </row>
    <row r="777" spans="2:6" x14ac:dyDescent="0.25">
      <c r="B777" s="121"/>
      <c r="C777" s="119"/>
      <c r="D777" s="119"/>
      <c r="E777" s="122"/>
      <c r="F777" s="123"/>
    </row>
    <row r="778" spans="2:6" x14ac:dyDescent="0.25">
      <c r="B778" s="121"/>
      <c r="C778" s="119"/>
      <c r="D778" s="119"/>
      <c r="E778" s="122"/>
      <c r="F778" s="123"/>
    </row>
    <row r="779" spans="2:6" x14ac:dyDescent="0.25">
      <c r="B779" s="121"/>
      <c r="C779" s="119"/>
      <c r="D779" s="119"/>
      <c r="E779" s="122"/>
      <c r="F779" s="123"/>
    </row>
    <row r="780" spans="2:6" x14ac:dyDescent="0.25">
      <c r="B780" s="121"/>
      <c r="C780" s="119"/>
      <c r="D780" s="119"/>
      <c r="E780" s="122"/>
      <c r="F780" s="123"/>
    </row>
    <row r="781" spans="2:6" x14ac:dyDescent="0.25">
      <c r="B781" s="121"/>
      <c r="C781" s="119"/>
      <c r="D781" s="119"/>
      <c r="E781" s="122"/>
      <c r="F781" s="123"/>
    </row>
    <row r="782" spans="2:6" x14ac:dyDescent="0.25">
      <c r="B782" s="121"/>
      <c r="C782" s="119"/>
      <c r="D782" s="119"/>
      <c r="E782" s="122"/>
      <c r="F782" s="123"/>
    </row>
    <row r="783" spans="2:6" x14ac:dyDescent="0.25">
      <c r="B783" s="121"/>
      <c r="C783" s="119"/>
      <c r="D783" s="119"/>
      <c r="E783" s="122"/>
      <c r="F783" s="123"/>
    </row>
    <row r="784" spans="2:6" x14ac:dyDescent="0.25">
      <c r="B784" s="121"/>
      <c r="C784" s="119"/>
      <c r="D784" s="119"/>
      <c r="E784" s="122"/>
      <c r="F784" s="123"/>
    </row>
    <row r="785" spans="2:6" x14ac:dyDescent="0.25">
      <c r="B785" s="121"/>
      <c r="C785" s="119"/>
      <c r="D785" s="119"/>
      <c r="E785" s="122"/>
      <c r="F785" s="123"/>
    </row>
    <row r="786" spans="2:6" x14ac:dyDescent="0.25">
      <c r="B786" s="121"/>
      <c r="C786" s="119"/>
      <c r="D786" s="119"/>
      <c r="E786" s="122"/>
      <c r="F786" s="123"/>
    </row>
    <row r="787" spans="2:6" x14ac:dyDescent="0.25">
      <c r="B787" s="121"/>
      <c r="C787" s="119"/>
      <c r="D787" s="119"/>
      <c r="E787" s="122"/>
      <c r="F787" s="123"/>
    </row>
    <row r="788" spans="2:6" x14ac:dyDescent="0.25">
      <c r="B788" s="121"/>
      <c r="C788" s="119"/>
      <c r="D788" s="119"/>
      <c r="E788" s="122"/>
      <c r="F788" s="123"/>
    </row>
    <row r="789" spans="2:6" x14ac:dyDescent="0.25">
      <c r="B789" s="121"/>
      <c r="C789" s="119"/>
      <c r="D789" s="119"/>
      <c r="E789" s="122"/>
      <c r="F789" s="123"/>
    </row>
    <row r="790" spans="2:6" x14ac:dyDescent="0.25">
      <c r="B790" s="121"/>
      <c r="C790" s="119"/>
      <c r="D790" s="119"/>
      <c r="E790" s="122"/>
      <c r="F790" s="123"/>
    </row>
    <row r="791" spans="2:6" x14ac:dyDescent="0.25">
      <c r="B791" s="121"/>
      <c r="C791" s="119"/>
      <c r="D791" s="119"/>
      <c r="E791" s="122"/>
      <c r="F791" s="123"/>
    </row>
    <row r="792" spans="2:6" x14ac:dyDescent="0.25">
      <c r="B792" s="121"/>
      <c r="C792" s="119"/>
      <c r="D792" s="119"/>
      <c r="E792" s="122"/>
      <c r="F792" s="123"/>
    </row>
    <row r="793" spans="2:6" x14ac:dyDescent="0.25">
      <c r="B793" s="121"/>
      <c r="C793" s="119"/>
      <c r="D793" s="119"/>
      <c r="E793" s="122"/>
      <c r="F793" s="123"/>
    </row>
    <row r="794" spans="2:6" x14ac:dyDescent="0.25">
      <c r="B794" s="121"/>
      <c r="C794" s="119"/>
      <c r="D794" s="119"/>
      <c r="E794" s="122"/>
      <c r="F794" s="123"/>
    </row>
    <row r="795" spans="2:6" x14ac:dyDescent="0.25">
      <c r="B795" s="121"/>
      <c r="C795" s="119"/>
      <c r="D795" s="119"/>
      <c r="E795" s="122"/>
      <c r="F795" s="123"/>
    </row>
    <row r="796" spans="2:6" x14ac:dyDescent="0.25">
      <c r="B796" s="121"/>
      <c r="C796" s="119"/>
      <c r="D796" s="119"/>
      <c r="E796" s="122"/>
      <c r="F796" s="123"/>
    </row>
    <row r="797" spans="2:6" x14ac:dyDescent="0.25">
      <c r="B797" s="121"/>
      <c r="C797" s="119"/>
      <c r="D797" s="119"/>
      <c r="E797" s="122"/>
      <c r="F797" s="123"/>
    </row>
    <row r="798" spans="2:6" x14ac:dyDescent="0.25">
      <c r="B798" s="121"/>
      <c r="C798" s="119"/>
      <c r="D798" s="119"/>
      <c r="E798" s="122"/>
      <c r="F798" s="123"/>
    </row>
    <row r="799" spans="2:6" x14ac:dyDescent="0.25">
      <c r="B799" s="121"/>
      <c r="C799" s="119"/>
      <c r="D799" s="119"/>
      <c r="E799" s="122"/>
      <c r="F799" s="123"/>
    </row>
    <row r="800" spans="2:6" x14ac:dyDescent="0.25">
      <c r="B800" s="121"/>
      <c r="C800" s="119"/>
      <c r="D800" s="119"/>
      <c r="E800" s="122"/>
      <c r="F800" s="123"/>
    </row>
    <row r="801" spans="2:6" x14ac:dyDescent="0.25">
      <c r="B801" s="121"/>
      <c r="C801" s="119"/>
      <c r="D801" s="119"/>
      <c r="E801" s="122"/>
      <c r="F801" s="123"/>
    </row>
    <row r="802" spans="2:6" x14ac:dyDescent="0.25">
      <c r="B802" s="121"/>
      <c r="C802" s="119"/>
      <c r="D802" s="119"/>
      <c r="E802" s="122"/>
      <c r="F802" s="123"/>
    </row>
    <row r="803" spans="2:6" x14ac:dyDescent="0.25">
      <c r="B803" s="121"/>
      <c r="C803" s="119"/>
      <c r="D803" s="119"/>
      <c r="E803" s="122"/>
      <c r="F803" s="123"/>
    </row>
    <row r="804" spans="2:6" x14ac:dyDescent="0.25">
      <c r="B804" s="121"/>
      <c r="C804" s="119"/>
      <c r="D804" s="119"/>
      <c r="E804" s="122"/>
      <c r="F804" s="123"/>
    </row>
    <row r="805" spans="2:6" x14ac:dyDescent="0.25">
      <c r="B805" s="121"/>
      <c r="C805" s="119"/>
      <c r="D805" s="119"/>
      <c r="E805" s="122"/>
      <c r="F805" s="123"/>
    </row>
    <row r="806" spans="2:6" x14ac:dyDescent="0.25">
      <c r="B806" s="121"/>
      <c r="C806" s="119"/>
      <c r="D806" s="119"/>
      <c r="E806" s="122"/>
      <c r="F806" s="123"/>
    </row>
    <row r="807" spans="2:6" x14ac:dyDescent="0.25">
      <c r="B807" s="121"/>
      <c r="C807" s="119"/>
      <c r="D807" s="119"/>
      <c r="E807" s="122"/>
      <c r="F807" s="123"/>
    </row>
    <row r="808" spans="2:6" x14ac:dyDescent="0.25">
      <c r="B808" s="121"/>
      <c r="C808" s="119"/>
      <c r="D808" s="119"/>
      <c r="E808" s="122"/>
      <c r="F808" s="123"/>
    </row>
    <row r="809" spans="2:6" x14ac:dyDescent="0.25">
      <c r="B809" s="121"/>
      <c r="C809" s="119"/>
      <c r="D809" s="119"/>
      <c r="E809" s="122"/>
      <c r="F809" s="123"/>
    </row>
    <row r="810" spans="2:6" x14ac:dyDescent="0.25">
      <c r="B810" s="121"/>
      <c r="C810" s="119"/>
      <c r="D810" s="119"/>
      <c r="E810" s="122"/>
      <c r="F810" s="123"/>
    </row>
    <row r="811" spans="2:6" x14ac:dyDescent="0.25">
      <c r="B811" s="121"/>
      <c r="C811" s="119"/>
      <c r="D811" s="119"/>
      <c r="E811" s="122"/>
      <c r="F811" s="123"/>
    </row>
    <row r="812" spans="2:6" x14ac:dyDescent="0.25">
      <c r="B812" s="121"/>
      <c r="C812" s="119"/>
      <c r="D812" s="119"/>
      <c r="E812" s="122"/>
      <c r="F812" s="123"/>
    </row>
    <row r="813" spans="2:6" x14ac:dyDescent="0.25">
      <c r="B813" s="121"/>
      <c r="C813" s="119"/>
      <c r="D813" s="119"/>
      <c r="E813" s="122"/>
      <c r="F813" s="123"/>
    </row>
    <row r="814" spans="2:6" x14ac:dyDescent="0.25">
      <c r="B814" s="121"/>
      <c r="C814" s="119"/>
      <c r="D814" s="119"/>
      <c r="E814" s="122"/>
      <c r="F814" s="123"/>
    </row>
    <row r="815" spans="2:6" x14ac:dyDescent="0.25">
      <c r="B815" s="121"/>
      <c r="C815" s="119"/>
      <c r="D815" s="119"/>
      <c r="E815" s="122"/>
      <c r="F815" s="123"/>
    </row>
    <row r="816" spans="2:6" x14ac:dyDescent="0.25">
      <c r="B816" s="121"/>
      <c r="C816" s="119"/>
      <c r="D816" s="119"/>
      <c r="E816" s="122"/>
      <c r="F816" s="123"/>
    </row>
    <row r="817" spans="2:6" x14ac:dyDescent="0.25">
      <c r="B817" s="121"/>
      <c r="C817" s="119"/>
      <c r="D817" s="119"/>
      <c r="E817" s="122"/>
      <c r="F817" s="123"/>
    </row>
    <row r="818" spans="2:6" x14ac:dyDescent="0.25">
      <c r="B818" s="121"/>
      <c r="C818" s="119"/>
      <c r="D818" s="119"/>
      <c r="E818" s="122"/>
      <c r="F818" s="123"/>
    </row>
    <row r="819" spans="2:6" x14ac:dyDescent="0.25">
      <c r="B819" s="121"/>
      <c r="C819" s="119"/>
      <c r="D819" s="119"/>
      <c r="E819" s="122"/>
      <c r="F819" s="123"/>
    </row>
    <row r="820" spans="2:6" x14ac:dyDescent="0.25">
      <c r="B820" s="121"/>
      <c r="C820" s="119"/>
      <c r="D820" s="119"/>
      <c r="E820" s="122"/>
      <c r="F820" s="123"/>
    </row>
    <row r="821" spans="2:6" x14ac:dyDescent="0.25">
      <c r="B821" s="121"/>
      <c r="C821" s="119"/>
      <c r="D821" s="119"/>
      <c r="E821" s="122"/>
      <c r="F821" s="123"/>
    </row>
    <row r="822" spans="2:6" x14ac:dyDescent="0.25">
      <c r="B822" s="121"/>
      <c r="C822" s="119"/>
      <c r="D822" s="119"/>
      <c r="E822" s="122"/>
      <c r="F822" s="123"/>
    </row>
    <row r="823" spans="2:6" x14ac:dyDescent="0.25">
      <c r="B823" s="121"/>
      <c r="C823" s="119"/>
      <c r="D823" s="119"/>
      <c r="E823" s="122"/>
      <c r="F823" s="123"/>
    </row>
    <row r="824" spans="2:6" x14ac:dyDescent="0.25">
      <c r="B824" s="121"/>
      <c r="C824" s="119"/>
      <c r="D824" s="119"/>
      <c r="E824" s="122"/>
      <c r="F824" s="123"/>
    </row>
    <row r="825" spans="2:6" x14ac:dyDescent="0.25">
      <c r="B825" s="121"/>
      <c r="C825" s="119"/>
      <c r="D825" s="119"/>
      <c r="E825" s="122"/>
      <c r="F825" s="123"/>
    </row>
    <row r="826" spans="2:6" x14ac:dyDescent="0.25">
      <c r="B826" s="121"/>
      <c r="C826" s="119"/>
      <c r="D826" s="119"/>
      <c r="E826" s="122"/>
      <c r="F826" s="123"/>
    </row>
    <row r="827" spans="2:6" x14ac:dyDescent="0.25">
      <c r="B827" s="121"/>
      <c r="C827" s="119"/>
      <c r="D827" s="119"/>
      <c r="E827" s="122"/>
      <c r="F827" s="123"/>
    </row>
    <row r="828" spans="2:6" x14ac:dyDescent="0.25">
      <c r="B828" s="121"/>
      <c r="C828" s="119"/>
      <c r="D828" s="119"/>
      <c r="E828" s="122"/>
      <c r="F828" s="123"/>
    </row>
    <row r="829" spans="2:6" x14ac:dyDescent="0.25">
      <c r="B829" s="121"/>
      <c r="C829" s="119"/>
      <c r="D829" s="119"/>
      <c r="E829" s="122"/>
      <c r="F829" s="123"/>
    </row>
    <row r="830" spans="2:6" x14ac:dyDescent="0.25">
      <c r="B830" s="121"/>
      <c r="C830" s="119"/>
      <c r="D830" s="119"/>
      <c r="E830" s="122"/>
      <c r="F830" s="123"/>
    </row>
    <row r="831" spans="2:6" x14ac:dyDescent="0.25">
      <c r="B831" s="121"/>
      <c r="C831" s="119"/>
      <c r="D831" s="119"/>
      <c r="E831" s="122"/>
      <c r="F831" s="123"/>
    </row>
    <row r="832" spans="2:6" x14ac:dyDescent="0.25">
      <c r="B832" s="121"/>
      <c r="C832" s="119"/>
      <c r="D832" s="119"/>
      <c r="E832" s="122"/>
      <c r="F832" s="123"/>
    </row>
    <row r="833" spans="2:6" x14ac:dyDescent="0.25">
      <c r="B833" s="121"/>
      <c r="C833" s="119"/>
      <c r="D833" s="119"/>
      <c r="E833" s="122"/>
      <c r="F833" s="123"/>
    </row>
    <row r="834" spans="2:6" x14ac:dyDescent="0.25">
      <c r="B834" s="121"/>
      <c r="C834" s="119"/>
      <c r="D834" s="119"/>
      <c r="E834" s="122"/>
      <c r="F834" s="123"/>
    </row>
    <row r="835" spans="2:6" x14ac:dyDescent="0.25">
      <c r="B835" s="121"/>
      <c r="C835" s="119"/>
      <c r="D835" s="119"/>
      <c r="E835" s="122"/>
      <c r="F835" s="123"/>
    </row>
    <row r="836" spans="2:6" x14ac:dyDescent="0.25">
      <c r="B836" s="121"/>
      <c r="C836" s="119"/>
      <c r="D836" s="119"/>
      <c r="E836" s="122"/>
      <c r="F836" s="123"/>
    </row>
    <row r="837" spans="2:6" x14ac:dyDescent="0.25">
      <c r="B837" s="121"/>
      <c r="C837" s="119"/>
      <c r="D837" s="119"/>
      <c r="E837" s="122"/>
      <c r="F837" s="123"/>
    </row>
    <row r="838" spans="2:6" x14ac:dyDescent="0.25">
      <c r="B838" s="121"/>
      <c r="C838" s="119"/>
      <c r="D838" s="119"/>
      <c r="E838" s="122"/>
      <c r="F838" s="123"/>
    </row>
    <row r="839" spans="2:6" x14ac:dyDescent="0.25">
      <c r="B839" s="121"/>
      <c r="C839" s="119"/>
      <c r="D839" s="119"/>
      <c r="E839" s="122"/>
      <c r="F839" s="123"/>
    </row>
    <row r="840" spans="2:6" x14ac:dyDescent="0.25">
      <c r="B840" s="121"/>
      <c r="C840" s="119"/>
      <c r="D840" s="119"/>
      <c r="E840" s="122"/>
      <c r="F840" s="123"/>
    </row>
    <row r="841" spans="2:6" x14ac:dyDescent="0.25">
      <c r="B841" s="121"/>
      <c r="C841" s="119"/>
      <c r="D841" s="119"/>
      <c r="E841" s="122"/>
      <c r="F841" s="123"/>
    </row>
    <row r="842" spans="2:6" x14ac:dyDescent="0.25">
      <c r="B842" s="121"/>
      <c r="C842" s="119"/>
      <c r="D842" s="119"/>
      <c r="E842" s="122"/>
      <c r="F842" s="123"/>
    </row>
    <row r="843" spans="2:6" x14ac:dyDescent="0.25">
      <c r="B843" s="121"/>
      <c r="C843" s="119"/>
      <c r="D843" s="119"/>
      <c r="E843" s="122"/>
      <c r="F843" s="123"/>
    </row>
    <row r="844" spans="2:6" x14ac:dyDescent="0.25">
      <c r="B844" s="121"/>
      <c r="C844" s="119"/>
      <c r="D844" s="119"/>
      <c r="E844" s="122"/>
      <c r="F844" s="123"/>
    </row>
    <row r="845" spans="2:6" x14ac:dyDescent="0.25">
      <c r="B845" s="121"/>
      <c r="C845" s="119"/>
      <c r="D845" s="119"/>
      <c r="E845" s="122"/>
      <c r="F845" s="123"/>
    </row>
    <row r="846" spans="2:6" x14ac:dyDescent="0.25">
      <c r="B846" s="121"/>
      <c r="C846" s="119"/>
      <c r="D846" s="119"/>
      <c r="E846" s="122"/>
      <c r="F846" s="123"/>
    </row>
    <row r="847" spans="2:6" x14ac:dyDescent="0.25">
      <c r="B847" s="121"/>
      <c r="C847" s="119"/>
      <c r="D847" s="119"/>
      <c r="E847" s="122"/>
      <c r="F847" s="123"/>
    </row>
    <row r="848" spans="2:6" x14ac:dyDescent="0.25">
      <c r="B848" s="121"/>
      <c r="C848" s="119"/>
      <c r="D848" s="119"/>
      <c r="E848" s="122"/>
      <c r="F848" s="123"/>
    </row>
    <row r="849" spans="2:6" x14ac:dyDescent="0.25">
      <c r="B849" s="121"/>
      <c r="C849" s="119"/>
      <c r="D849" s="119"/>
      <c r="E849" s="122"/>
      <c r="F849" s="123"/>
    </row>
    <row r="850" spans="2:6" x14ac:dyDescent="0.25">
      <c r="B850" s="121"/>
      <c r="C850" s="119"/>
      <c r="D850" s="119"/>
      <c r="E850" s="122"/>
      <c r="F850" s="123"/>
    </row>
    <row r="851" spans="2:6" x14ac:dyDescent="0.25">
      <c r="B851" s="121"/>
      <c r="C851" s="119"/>
      <c r="D851" s="119"/>
      <c r="E851" s="122"/>
      <c r="F851" s="123"/>
    </row>
    <row r="852" spans="2:6" x14ac:dyDescent="0.25">
      <c r="B852" s="121"/>
      <c r="C852" s="119"/>
      <c r="D852" s="119"/>
      <c r="E852" s="122"/>
      <c r="F852" s="123"/>
    </row>
    <row r="853" spans="2:6" x14ac:dyDescent="0.25">
      <c r="B853" s="121"/>
      <c r="C853" s="119"/>
      <c r="D853" s="119"/>
      <c r="E853" s="122"/>
      <c r="F853" s="123"/>
    </row>
    <row r="854" spans="2:6" x14ac:dyDescent="0.25">
      <c r="B854" s="121"/>
      <c r="C854" s="119"/>
      <c r="D854" s="119"/>
      <c r="E854" s="122"/>
      <c r="F854" s="123"/>
    </row>
    <row r="855" spans="2:6" x14ac:dyDescent="0.25">
      <c r="B855" s="121"/>
      <c r="C855" s="119"/>
      <c r="D855" s="119"/>
      <c r="E855" s="122"/>
      <c r="F855" s="123"/>
    </row>
    <row r="856" spans="2:6" x14ac:dyDescent="0.25">
      <c r="B856" s="121"/>
      <c r="C856" s="119"/>
      <c r="D856" s="119"/>
      <c r="E856" s="122"/>
      <c r="F856" s="123"/>
    </row>
    <row r="857" spans="2:6" x14ac:dyDescent="0.25">
      <c r="B857" s="121"/>
      <c r="C857" s="119"/>
      <c r="D857" s="119"/>
      <c r="E857" s="122"/>
      <c r="F857" s="123"/>
    </row>
    <row r="858" spans="2:6" x14ac:dyDescent="0.25">
      <c r="B858" s="121"/>
      <c r="C858" s="119"/>
      <c r="D858" s="119"/>
      <c r="E858" s="122"/>
      <c r="F858" s="123"/>
    </row>
    <row r="859" spans="2:6" x14ac:dyDescent="0.25">
      <c r="B859" s="121"/>
      <c r="C859" s="119"/>
      <c r="D859" s="119"/>
      <c r="E859" s="122"/>
      <c r="F859" s="123"/>
    </row>
    <row r="860" spans="2:6" x14ac:dyDescent="0.25">
      <c r="B860" s="121"/>
      <c r="C860" s="119"/>
      <c r="D860" s="119"/>
      <c r="E860" s="122"/>
      <c r="F860" s="123"/>
    </row>
    <row r="861" spans="2:6" x14ac:dyDescent="0.25">
      <c r="B861" s="121"/>
      <c r="C861" s="119"/>
      <c r="D861" s="119"/>
      <c r="E861" s="122"/>
      <c r="F861" s="123"/>
    </row>
    <row r="862" spans="2:6" x14ac:dyDescent="0.25">
      <c r="B862" s="121"/>
      <c r="C862" s="119"/>
      <c r="D862" s="119"/>
      <c r="E862" s="122"/>
      <c r="F862" s="123"/>
    </row>
    <row r="863" spans="2:6" x14ac:dyDescent="0.25">
      <c r="B863" s="121"/>
      <c r="C863" s="119"/>
      <c r="D863" s="119"/>
      <c r="E863" s="122"/>
      <c r="F863" s="123"/>
    </row>
    <row r="864" spans="2:6" x14ac:dyDescent="0.25">
      <c r="B864" s="121"/>
      <c r="C864" s="119"/>
      <c r="D864" s="119"/>
      <c r="E864" s="122"/>
      <c r="F864" s="123"/>
    </row>
    <row r="865" spans="2:6" x14ac:dyDescent="0.25">
      <c r="B865" s="121"/>
      <c r="C865" s="119"/>
      <c r="D865" s="119"/>
      <c r="E865" s="122"/>
      <c r="F865" s="123"/>
    </row>
    <row r="866" spans="2:6" x14ac:dyDescent="0.25">
      <c r="B866" s="121"/>
      <c r="C866" s="119"/>
      <c r="D866" s="119"/>
      <c r="E866" s="122"/>
      <c r="F866" s="123"/>
    </row>
    <row r="867" spans="2:6" x14ac:dyDescent="0.25">
      <c r="B867" s="121"/>
      <c r="C867" s="119"/>
      <c r="D867" s="119"/>
      <c r="E867" s="122"/>
      <c r="F867" s="123"/>
    </row>
    <row r="868" spans="2:6" x14ac:dyDescent="0.25">
      <c r="B868" s="121"/>
      <c r="C868" s="119"/>
      <c r="D868" s="119"/>
      <c r="E868" s="122"/>
      <c r="F868" s="123"/>
    </row>
    <row r="869" spans="2:6" x14ac:dyDescent="0.25">
      <c r="B869" s="121"/>
      <c r="C869" s="119"/>
      <c r="D869" s="119"/>
      <c r="E869" s="122"/>
      <c r="F869" s="123"/>
    </row>
    <row r="870" spans="2:6" x14ac:dyDescent="0.25">
      <c r="B870" s="121"/>
      <c r="C870" s="119"/>
      <c r="D870" s="119"/>
      <c r="E870" s="122"/>
      <c r="F870" s="123"/>
    </row>
    <row r="871" spans="2:6" x14ac:dyDescent="0.25">
      <c r="B871" s="121"/>
      <c r="C871" s="119"/>
      <c r="D871" s="119"/>
      <c r="E871" s="122"/>
      <c r="F871" s="123"/>
    </row>
    <row r="872" spans="2:6" x14ac:dyDescent="0.25">
      <c r="B872" s="121"/>
      <c r="C872" s="119"/>
      <c r="D872" s="119"/>
      <c r="E872" s="122"/>
      <c r="F872" s="123"/>
    </row>
    <row r="873" spans="2:6" x14ac:dyDescent="0.25">
      <c r="B873" s="121"/>
      <c r="C873" s="119"/>
      <c r="D873" s="119"/>
      <c r="E873" s="122"/>
      <c r="F873" s="123"/>
    </row>
    <row r="874" spans="2:6" x14ac:dyDescent="0.25">
      <c r="B874" s="121"/>
      <c r="C874" s="119"/>
      <c r="D874" s="119"/>
      <c r="E874" s="122"/>
      <c r="F874" s="123"/>
    </row>
    <row r="875" spans="2:6" x14ac:dyDescent="0.25">
      <c r="B875" s="121"/>
      <c r="C875" s="119"/>
      <c r="D875" s="119"/>
      <c r="E875" s="122"/>
      <c r="F875" s="123"/>
    </row>
    <row r="876" spans="2:6" x14ac:dyDescent="0.25">
      <c r="B876" s="121"/>
      <c r="C876" s="119"/>
      <c r="D876" s="119"/>
      <c r="E876" s="122"/>
      <c r="F876" s="123"/>
    </row>
    <row r="877" spans="2:6" x14ac:dyDescent="0.25">
      <c r="B877" s="121"/>
      <c r="C877" s="119"/>
      <c r="D877" s="119"/>
      <c r="E877" s="122"/>
      <c r="F877" s="123"/>
    </row>
    <row r="878" spans="2:6" x14ac:dyDescent="0.25">
      <c r="B878" s="121"/>
      <c r="C878" s="119"/>
      <c r="D878" s="119"/>
      <c r="E878" s="122"/>
      <c r="F878" s="123"/>
    </row>
    <row r="879" spans="2:6" x14ac:dyDescent="0.25">
      <c r="B879" s="121"/>
      <c r="C879" s="119"/>
      <c r="D879" s="119"/>
      <c r="E879" s="122"/>
      <c r="F879" s="123"/>
    </row>
    <row r="880" spans="2:6" x14ac:dyDescent="0.25">
      <c r="B880" s="121"/>
      <c r="C880" s="119"/>
      <c r="D880" s="119"/>
      <c r="E880" s="122"/>
      <c r="F880" s="123"/>
    </row>
    <row r="881" spans="2:6" x14ac:dyDescent="0.25">
      <c r="B881" s="121"/>
      <c r="C881" s="119"/>
      <c r="D881" s="119"/>
      <c r="E881" s="122"/>
      <c r="F881" s="123"/>
    </row>
    <row r="882" spans="2:6" x14ac:dyDescent="0.25">
      <c r="B882" s="121"/>
      <c r="C882" s="119"/>
      <c r="D882" s="119"/>
      <c r="E882" s="122"/>
      <c r="F882" s="123"/>
    </row>
    <row r="883" spans="2:6" x14ac:dyDescent="0.25">
      <c r="B883" s="121"/>
      <c r="C883" s="119"/>
      <c r="D883" s="119"/>
      <c r="E883" s="122"/>
      <c r="F883" s="123"/>
    </row>
    <row r="884" spans="2:6" x14ac:dyDescent="0.25">
      <c r="B884" s="121"/>
      <c r="C884" s="119"/>
      <c r="D884" s="119"/>
      <c r="E884" s="122"/>
      <c r="F884" s="123"/>
    </row>
    <row r="885" spans="2:6" x14ac:dyDescent="0.25">
      <c r="B885" s="121"/>
      <c r="C885" s="119"/>
      <c r="D885" s="119"/>
      <c r="E885" s="122"/>
      <c r="F885" s="123"/>
    </row>
    <row r="886" spans="2:6" x14ac:dyDescent="0.25">
      <c r="B886" s="121"/>
      <c r="C886" s="119"/>
      <c r="D886" s="119"/>
      <c r="E886" s="122"/>
      <c r="F886" s="123"/>
    </row>
    <row r="887" spans="2:6" x14ac:dyDescent="0.25">
      <c r="B887" s="121"/>
      <c r="C887" s="119"/>
      <c r="D887" s="119"/>
      <c r="E887" s="122"/>
      <c r="F887" s="123"/>
    </row>
    <row r="888" spans="2:6" x14ac:dyDescent="0.25">
      <c r="B888" s="121"/>
      <c r="C888" s="119"/>
      <c r="D888" s="119"/>
      <c r="E888" s="122"/>
      <c r="F888" s="123"/>
    </row>
    <row r="889" spans="2:6" x14ac:dyDescent="0.25">
      <c r="B889" s="121"/>
      <c r="C889" s="119"/>
      <c r="D889" s="119"/>
      <c r="E889" s="122"/>
      <c r="F889" s="123"/>
    </row>
    <row r="890" spans="2:6" x14ac:dyDescent="0.25">
      <c r="B890" s="121"/>
      <c r="C890" s="119"/>
      <c r="D890" s="119"/>
      <c r="E890" s="122"/>
      <c r="F890" s="123"/>
    </row>
    <row r="891" spans="2:6" x14ac:dyDescent="0.25">
      <c r="B891" s="121"/>
      <c r="C891" s="119"/>
      <c r="D891" s="119"/>
      <c r="E891" s="122"/>
      <c r="F891" s="123"/>
    </row>
    <row r="892" spans="2:6" x14ac:dyDescent="0.25">
      <c r="B892" s="121"/>
      <c r="C892" s="119"/>
      <c r="D892" s="119"/>
      <c r="E892" s="122"/>
      <c r="F892" s="123"/>
    </row>
    <row r="893" spans="2:6" x14ac:dyDescent="0.25">
      <c r="B893" s="121"/>
      <c r="C893" s="119"/>
      <c r="D893" s="119"/>
      <c r="E893" s="122"/>
      <c r="F893" s="123"/>
    </row>
    <row r="894" spans="2:6" x14ac:dyDescent="0.25">
      <c r="B894" s="121"/>
      <c r="C894" s="119"/>
      <c r="D894" s="119"/>
      <c r="E894" s="122"/>
      <c r="F894" s="123"/>
    </row>
    <row r="895" spans="2:6" x14ac:dyDescent="0.25">
      <c r="B895" s="121"/>
      <c r="C895" s="119"/>
      <c r="D895" s="119"/>
      <c r="E895" s="122"/>
      <c r="F895" s="123"/>
    </row>
    <row r="896" spans="2:6" x14ac:dyDescent="0.25">
      <c r="B896" s="121"/>
      <c r="C896" s="119"/>
      <c r="D896" s="119"/>
      <c r="E896" s="122"/>
      <c r="F896" s="123"/>
    </row>
    <row r="897" spans="2:6" x14ac:dyDescent="0.25">
      <c r="B897" s="121"/>
      <c r="C897" s="119"/>
      <c r="D897" s="119"/>
      <c r="E897" s="122"/>
      <c r="F897" s="123"/>
    </row>
    <row r="898" spans="2:6" x14ac:dyDescent="0.25">
      <c r="B898" s="121"/>
      <c r="C898" s="119"/>
      <c r="D898" s="119"/>
      <c r="E898" s="122"/>
      <c r="F898" s="123"/>
    </row>
    <row r="899" spans="2:6" x14ac:dyDescent="0.25">
      <c r="B899" s="121"/>
      <c r="C899" s="119"/>
      <c r="D899" s="119"/>
      <c r="E899" s="122"/>
      <c r="F899" s="123"/>
    </row>
    <row r="900" spans="2:6" x14ac:dyDescent="0.25">
      <c r="B900" s="121"/>
      <c r="C900" s="119"/>
      <c r="D900" s="119"/>
      <c r="E900" s="122"/>
      <c r="F900" s="123"/>
    </row>
    <row r="901" spans="2:6" x14ac:dyDescent="0.25">
      <c r="B901" s="121"/>
      <c r="C901" s="119"/>
      <c r="D901" s="119"/>
      <c r="E901" s="122"/>
      <c r="F901" s="123"/>
    </row>
    <row r="902" spans="2:6" x14ac:dyDescent="0.25">
      <c r="B902" s="121"/>
      <c r="C902" s="119"/>
      <c r="D902" s="119"/>
      <c r="E902" s="122"/>
      <c r="F902" s="123"/>
    </row>
    <row r="903" spans="2:6" x14ac:dyDescent="0.25">
      <c r="B903" s="121"/>
      <c r="C903" s="119"/>
      <c r="D903" s="119"/>
      <c r="E903" s="122"/>
      <c r="F903" s="123"/>
    </row>
    <row r="904" spans="2:6" x14ac:dyDescent="0.25">
      <c r="B904" s="121"/>
      <c r="C904" s="119"/>
      <c r="D904" s="119"/>
      <c r="E904" s="122"/>
      <c r="F904" s="123"/>
    </row>
    <row r="905" spans="2:6" x14ac:dyDescent="0.25">
      <c r="B905" s="121"/>
      <c r="C905" s="119"/>
      <c r="D905" s="119"/>
      <c r="E905" s="122"/>
      <c r="F905" s="123"/>
    </row>
    <row r="906" spans="2:6" x14ac:dyDescent="0.25">
      <c r="B906" s="121"/>
      <c r="C906" s="119"/>
      <c r="D906" s="119"/>
      <c r="E906" s="122"/>
      <c r="F906" s="123"/>
    </row>
    <row r="907" spans="2:6" x14ac:dyDescent="0.25">
      <c r="B907" s="121"/>
      <c r="C907" s="119"/>
      <c r="D907" s="119"/>
      <c r="E907" s="122"/>
      <c r="F907" s="123"/>
    </row>
    <row r="908" spans="2:6" x14ac:dyDescent="0.25">
      <c r="B908" s="121"/>
      <c r="C908" s="119"/>
      <c r="D908" s="119"/>
      <c r="E908" s="122"/>
      <c r="F908" s="123"/>
    </row>
    <row r="909" spans="2:6" x14ac:dyDescent="0.25">
      <c r="B909" s="121"/>
      <c r="C909" s="119"/>
      <c r="D909" s="119"/>
      <c r="E909" s="122"/>
      <c r="F909" s="123"/>
    </row>
    <row r="910" spans="2:6" x14ac:dyDescent="0.25">
      <c r="B910" s="121"/>
      <c r="C910" s="119"/>
      <c r="D910" s="119"/>
      <c r="E910" s="122"/>
      <c r="F910" s="123"/>
    </row>
    <row r="911" spans="2:6" x14ac:dyDescent="0.25">
      <c r="B911" s="121"/>
      <c r="C911" s="119"/>
      <c r="D911" s="119"/>
      <c r="E911" s="122"/>
      <c r="F911" s="123"/>
    </row>
    <row r="912" spans="2:6" x14ac:dyDescent="0.25">
      <c r="B912" s="121"/>
      <c r="C912" s="119"/>
      <c r="D912" s="119"/>
      <c r="E912" s="122"/>
      <c r="F912" s="123"/>
    </row>
    <row r="913" spans="2:6" x14ac:dyDescent="0.25">
      <c r="B913" s="121"/>
      <c r="C913" s="119"/>
      <c r="D913" s="119"/>
      <c r="E913" s="122"/>
      <c r="F913" s="123"/>
    </row>
    <row r="914" spans="2:6" x14ac:dyDescent="0.25">
      <c r="B914" s="121"/>
      <c r="C914" s="119"/>
      <c r="D914" s="119"/>
      <c r="E914" s="122"/>
      <c r="F914" s="123"/>
    </row>
    <row r="915" spans="2:6" x14ac:dyDescent="0.25">
      <c r="B915" s="121"/>
      <c r="C915" s="119"/>
      <c r="D915" s="119"/>
      <c r="E915" s="122"/>
      <c r="F915" s="123"/>
    </row>
    <row r="916" spans="2:6" x14ac:dyDescent="0.25">
      <c r="B916" s="121"/>
      <c r="C916" s="119"/>
      <c r="D916" s="119"/>
      <c r="E916" s="122"/>
      <c r="F916" s="123"/>
    </row>
    <row r="917" spans="2:6" x14ac:dyDescent="0.25">
      <c r="B917" s="121"/>
      <c r="C917" s="119"/>
      <c r="D917" s="119"/>
      <c r="E917" s="122"/>
      <c r="F917" s="123"/>
    </row>
    <row r="918" spans="2:6" x14ac:dyDescent="0.25">
      <c r="B918" s="121"/>
      <c r="C918" s="119"/>
      <c r="D918" s="119"/>
      <c r="E918" s="122"/>
      <c r="F918" s="123"/>
    </row>
    <row r="919" spans="2:6" x14ac:dyDescent="0.25">
      <c r="B919" s="121"/>
      <c r="C919" s="119"/>
      <c r="D919" s="119"/>
      <c r="E919" s="122"/>
      <c r="F919" s="123"/>
    </row>
    <row r="920" spans="2:6" x14ac:dyDescent="0.25">
      <c r="B920" s="121"/>
      <c r="C920" s="119"/>
      <c r="D920" s="119"/>
      <c r="E920" s="122"/>
      <c r="F920" s="123"/>
    </row>
    <row r="921" spans="2:6" x14ac:dyDescent="0.25">
      <c r="B921" s="121"/>
      <c r="C921" s="119"/>
      <c r="D921" s="119"/>
      <c r="E921" s="122"/>
      <c r="F921" s="123"/>
    </row>
    <row r="922" spans="2:6" x14ac:dyDescent="0.25">
      <c r="B922" s="121"/>
      <c r="C922" s="119"/>
      <c r="D922" s="119"/>
      <c r="E922" s="122"/>
      <c r="F922" s="123"/>
    </row>
    <row r="923" spans="2:6" x14ac:dyDescent="0.25">
      <c r="B923" s="121"/>
      <c r="C923" s="119"/>
      <c r="D923" s="119"/>
      <c r="E923" s="122"/>
      <c r="F923" s="123"/>
    </row>
    <row r="924" spans="2:6" x14ac:dyDescent="0.25">
      <c r="B924" s="121"/>
      <c r="C924" s="119"/>
      <c r="D924" s="119"/>
      <c r="E924" s="122"/>
      <c r="F924" s="123"/>
    </row>
    <row r="925" spans="2:6" x14ac:dyDescent="0.25">
      <c r="B925" s="121"/>
      <c r="C925" s="119"/>
      <c r="D925" s="119"/>
      <c r="E925" s="122"/>
      <c r="F925" s="123"/>
    </row>
    <row r="926" spans="2:6" x14ac:dyDescent="0.25">
      <c r="B926" s="121"/>
      <c r="C926" s="119"/>
      <c r="D926" s="119"/>
      <c r="E926" s="122"/>
      <c r="F926" s="123"/>
    </row>
    <row r="927" spans="2:6" x14ac:dyDescent="0.25">
      <c r="B927" s="121"/>
      <c r="C927" s="119"/>
      <c r="D927" s="119"/>
      <c r="E927" s="122"/>
      <c r="F927" s="123"/>
    </row>
    <row r="928" spans="2:6" x14ac:dyDescent="0.25">
      <c r="B928" s="121"/>
      <c r="C928" s="119"/>
      <c r="D928" s="119"/>
      <c r="E928" s="122"/>
      <c r="F928" s="123"/>
    </row>
    <row r="929" spans="2:6" x14ac:dyDescent="0.25">
      <c r="B929" s="121"/>
      <c r="C929" s="119"/>
      <c r="D929" s="119"/>
      <c r="E929" s="122"/>
      <c r="F929" s="123"/>
    </row>
    <row r="930" spans="2:6" x14ac:dyDescent="0.25">
      <c r="B930" s="121"/>
      <c r="C930" s="119"/>
      <c r="D930" s="119"/>
      <c r="E930" s="122"/>
      <c r="F930" s="123"/>
    </row>
    <row r="931" spans="2:6" x14ac:dyDescent="0.25">
      <c r="B931" s="121"/>
      <c r="C931" s="119"/>
      <c r="D931" s="119"/>
      <c r="E931" s="122"/>
      <c r="F931" s="123"/>
    </row>
    <row r="932" spans="2:6" x14ac:dyDescent="0.25">
      <c r="B932" s="121"/>
      <c r="C932" s="119"/>
      <c r="D932" s="119"/>
      <c r="E932" s="122"/>
      <c r="F932" s="123"/>
    </row>
    <row r="933" spans="2:6" x14ac:dyDescent="0.25">
      <c r="B933" s="121"/>
      <c r="C933" s="119"/>
      <c r="D933" s="119"/>
      <c r="E933" s="122"/>
      <c r="F933" s="123"/>
    </row>
    <row r="934" spans="2:6" x14ac:dyDescent="0.25">
      <c r="B934" s="121"/>
      <c r="C934" s="119"/>
      <c r="D934" s="119"/>
      <c r="E934" s="122"/>
      <c r="F934" s="123"/>
    </row>
    <row r="935" spans="2:6" x14ac:dyDescent="0.25">
      <c r="B935" s="121"/>
      <c r="C935" s="119"/>
      <c r="D935" s="119"/>
      <c r="E935" s="122"/>
      <c r="F935" s="123"/>
    </row>
    <row r="936" spans="2:6" x14ac:dyDescent="0.25">
      <c r="B936" s="121"/>
      <c r="C936" s="119"/>
      <c r="D936" s="119"/>
      <c r="E936" s="122"/>
      <c r="F936" s="123"/>
    </row>
    <row r="937" spans="2:6" x14ac:dyDescent="0.25">
      <c r="B937" s="121"/>
      <c r="C937" s="119"/>
      <c r="D937" s="119"/>
      <c r="E937" s="122"/>
      <c r="F937" s="123"/>
    </row>
    <row r="938" spans="2:6" x14ac:dyDescent="0.25">
      <c r="B938" s="121"/>
      <c r="C938" s="119"/>
      <c r="D938" s="119"/>
      <c r="E938" s="122"/>
      <c r="F938" s="123"/>
    </row>
    <row r="939" spans="2:6" x14ac:dyDescent="0.25">
      <c r="B939" s="121"/>
      <c r="C939" s="119"/>
      <c r="D939" s="119"/>
      <c r="E939" s="122"/>
      <c r="F939" s="123"/>
    </row>
    <row r="940" spans="2:6" x14ac:dyDescent="0.25">
      <c r="B940" s="121"/>
      <c r="C940" s="119"/>
      <c r="D940" s="119"/>
      <c r="E940" s="122"/>
      <c r="F940" s="123"/>
    </row>
    <row r="941" spans="2:6" x14ac:dyDescent="0.25">
      <c r="B941" s="121"/>
      <c r="C941" s="119"/>
      <c r="D941" s="119"/>
      <c r="E941" s="122"/>
      <c r="F941" s="123"/>
    </row>
    <row r="942" spans="2:6" x14ac:dyDescent="0.25">
      <c r="B942" s="121"/>
      <c r="C942" s="119"/>
      <c r="D942" s="119"/>
      <c r="E942" s="122"/>
      <c r="F942" s="123"/>
    </row>
    <row r="943" spans="2:6" x14ac:dyDescent="0.25">
      <c r="B943" s="121"/>
      <c r="C943" s="119"/>
      <c r="D943" s="119"/>
      <c r="E943" s="122"/>
      <c r="F943" s="123"/>
    </row>
    <row r="944" spans="2:6" x14ac:dyDescent="0.25">
      <c r="B944" s="121"/>
      <c r="C944" s="119"/>
      <c r="D944" s="119"/>
      <c r="E944" s="122"/>
      <c r="F944" s="123"/>
    </row>
    <row r="945" spans="2:6" x14ac:dyDescent="0.25">
      <c r="B945" s="121"/>
      <c r="C945" s="119"/>
      <c r="D945" s="119"/>
      <c r="E945" s="122"/>
      <c r="F945" s="123"/>
    </row>
    <row r="946" spans="2:6" x14ac:dyDescent="0.25">
      <c r="B946" s="121"/>
      <c r="C946" s="119"/>
      <c r="D946" s="119"/>
      <c r="E946" s="122"/>
      <c r="F946" s="123"/>
    </row>
    <row r="947" spans="2:6" x14ac:dyDescent="0.25">
      <c r="B947" s="121"/>
      <c r="C947" s="119"/>
      <c r="D947" s="119"/>
      <c r="E947" s="122"/>
      <c r="F947" s="123"/>
    </row>
    <row r="948" spans="2:6" x14ac:dyDescent="0.25">
      <c r="B948" s="121"/>
      <c r="C948" s="119"/>
      <c r="D948" s="119"/>
      <c r="E948" s="122"/>
      <c r="F948" s="123"/>
    </row>
    <row r="949" spans="2:6" x14ac:dyDescent="0.25">
      <c r="B949" s="121"/>
      <c r="C949" s="119"/>
      <c r="D949" s="119"/>
      <c r="E949" s="122"/>
      <c r="F949" s="123"/>
    </row>
    <row r="950" spans="2:6" x14ac:dyDescent="0.25">
      <c r="B950" s="121"/>
      <c r="C950" s="119"/>
      <c r="D950" s="119"/>
      <c r="E950" s="122"/>
      <c r="F950" s="123"/>
    </row>
    <row r="951" spans="2:6" x14ac:dyDescent="0.25">
      <c r="B951" s="121"/>
      <c r="C951" s="119"/>
      <c r="D951" s="119"/>
      <c r="E951" s="122"/>
      <c r="F951" s="123"/>
    </row>
    <row r="952" spans="2:6" x14ac:dyDescent="0.25">
      <c r="B952" s="121"/>
      <c r="C952" s="119"/>
      <c r="D952" s="119"/>
      <c r="E952" s="122"/>
      <c r="F952" s="123"/>
    </row>
    <row r="953" spans="2:6" x14ac:dyDescent="0.25">
      <c r="B953" s="121"/>
      <c r="C953" s="119"/>
      <c r="D953" s="119"/>
      <c r="E953" s="122"/>
      <c r="F953" s="123"/>
    </row>
    <row r="954" spans="2:6" x14ac:dyDescent="0.25">
      <c r="B954" s="121"/>
      <c r="C954" s="119"/>
      <c r="D954" s="119"/>
      <c r="E954" s="122"/>
      <c r="F954" s="123"/>
    </row>
    <row r="955" spans="2:6" x14ac:dyDescent="0.25">
      <c r="B955" s="121"/>
      <c r="C955" s="119"/>
      <c r="D955" s="119"/>
      <c r="E955" s="122"/>
      <c r="F955" s="123"/>
    </row>
    <row r="956" spans="2:6" x14ac:dyDescent="0.25">
      <c r="B956" s="121"/>
      <c r="C956" s="119"/>
      <c r="D956" s="119"/>
      <c r="E956" s="122"/>
      <c r="F956" s="123"/>
    </row>
    <row r="957" spans="2:6" x14ac:dyDescent="0.25">
      <c r="B957" s="121"/>
      <c r="C957" s="119"/>
      <c r="D957" s="119"/>
      <c r="E957" s="122"/>
      <c r="F957" s="123"/>
    </row>
    <row r="958" spans="2:6" x14ac:dyDescent="0.25">
      <c r="B958" s="121"/>
      <c r="C958" s="119"/>
      <c r="D958" s="119"/>
      <c r="E958" s="122"/>
      <c r="F958" s="123"/>
    </row>
    <row r="959" spans="2:6" x14ac:dyDescent="0.25">
      <c r="B959" s="121"/>
      <c r="C959" s="119"/>
      <c r="D959" s="119"/>
      <c r="E959" s="122"/>
      <c r="F959" s="123"/>
    </row>
    <row r="960" spans="2:6" x14ac:dyDescent="0.25">
      <c r="B960" s="121"/>
      <c r="C960" s="119"/>
      <c r="D960" s="119"/>
      <c r="E960" s="122"/>
      <c r="F960" s="123"/>
    </row>
    <row r="961" spans="2:6" x14ac:dyDescent="0.25">
      <c r="B961" s="121"/>
      <c r="C961" s="119"/>
      <c r="D961" s="119"/>
      <c r="E961" s="122"/>
      <c r="F961" s="123"/>
    </row>
    <row r="962" spans="2:6" x14ac:dyDescent="0.25">
      <c r="B962" s="121"/>
      <c r="C962" s="119"/>
      <c r="D962" s="119"/>
      <c r="E962" s="122"/>
      <c r="F962" s="123"/>
    </row>
    <row r="963" spans="2:6" x14ac:dyDescent="0.25">
      <c r="B963" s="121"/>
      <c r="C963" s="119"/>
      <c r="D963" s="119"/>
      <c r="E963" s="122"/>
      <c r="F963" s="123"/>
    </row>
    <row r="964" spans="2:6" x14ac:dyDescent="0.25">
      <c r="B964" s="121"/>
      <c r="C964" s="119"/>
      <c r="D964" s="119"/>
      <c r="E964" s="122"/>
      <c r="F964" s="123"/>
    </row>
    <row r="965" spans="2:6" x14ac:dyDescent="0.25">
      <c r="B965" s="121"/>
      <c r="C965" s="119"/>
      <c r="D965" s="119"/>
      <c r="E965" s="122"/>
      <c r="F965" s="123"/>
    </row>
    <row r="966" spans="2:6" x14ac:dyDescent="0.25">
      <c r="B966" s="121"/>
      <c r="C966" s="119"/>
      <c r="D966" s="119"/>
      <c r="E966" s="122"/>
      <c r="F966" s="123"/>
    </row>
    <row r="967" spans="2:6" x14ac:dyDescent="0.25">
      <c r="B967" s="121"/>
      <c r="C967" s="119"/>
      <c r="D967" s="119"/>
      <c r="E967" s="122"/>
      <c r="F967" s="123"/>
    </row>
    <row r="968" spans="2:6" x14ac:dyDescent="0.25">
      <c r="B968" s="121"/>
      <c r="C968" s="119"/>
      <c r="D968" s="119"/>
      <c r="E968" s="122"/>
      <c r="F968" s="123"/>
    </row>
    <row r="969" spans="2:6" x14ac:dyDescent="0.25">
      <c r="B969" s="121"/>
      <c r="C969" s="119"/>
      <c r="D969" s="119"/>
      <c r="E969" s="122"/>
      <c r="F969" s="123"/>
    </row>
    <row r="970" spans="2:6" x14ac:dyDescent="0.25">
      <c r="B970" s="121"/>
      <c r="C970" s="119"/>
      <c r="D970" s="119"/>
      <c r="E970" s="122"/>
      <c r="F970" s="123"/>
    </row>
    <row r="971" spans="2:6" x14ac:dyDescent="0.25">
      <c r="B971" s="121"/>
      <c r="C971" s="119"/>
      <c r="D971" s="119"/>
      <c r="E971" s="122"/>
      <c r="F971" s="123"/>
    </row>
    <row r="972" spans="2:6" x14ac:dyDescent="0.25">
      <c r="B972" s="121"/>
      <c r="C972" s="119"/>
      <c r="D972" s="119"/>
      <c r="E972" s="122"/>
      <c r="F972" s="123"/>
    </row>
    <row r="973" spans="2:6" x14ac:dyDescent="0.25">
      <c r="B973" s="121"/>
      <c r="C973" s="119"/>
      <c r="D973" s="119"/>
      <c r="E973" s="122"/>
      <c r="F973" s="123"/>
    </row>
    <row r="974" spans="2:6" x14ac:dyDescent="0.25">
      <c r="B974" s="121"/>
      <c r="C974" s="119"/>
      <c r="D974" s="119"/>
      <c r="E974" s="122"/>
      <c r="F974" s="123"/>
    </row>
    <row r="975" spans="2:6" x14ac:dyDescent="0.25">
      <c r="B975" s="121"/>
      <c r="C975" s="119"/>
      <c r="D975" s="119"/>
      <c r="E975" s="122"/>
      <c r="F975" s="123"/>
    </row>
    <row r="976" spans="2:6" x14ac:dyDescent="0.25">
      <c r="B976" s="121"/>
      <c r="C976" s="119"/>
      <c r="D976" s="119"/>
      <c r="E976" s="122"/>
      <c r="F976" s="123"/>
    </row>
    <row r="977" spans="2:6" x14ac:dyDescent="0.25">
      <c r="B977" s="121"/>
      <c r="C977" s="119"/>
      <c r="D977" s="119"/>
      <c r="E977" s="122"/>
      <c r="F977" s="123"/>
    </row>
    <row r="978" spans="2:6" x14ac:dyDescent="0.25">
      <c r="B978" s="121"/>
      <c r="C978" s="119"/>
      <c r="D978" s="119"/>
      <c r="E978" s="122"/>
      <c r="F978" s="123"/>
    </row>
    <row r="979" spans="2:6" x14ac:dyDescent="0.25">
      <c r="B979" s="121"/>
      <c r="C979" s="119"/>
      <c r="D979" s="119"/>
      <c r="E979" s="122"/>
      <c r="F979" s="123"/>
    </row>
    <row r="980" spans="2:6" x14ac:dyDescent="0.25">
      <c r="B980" s="121"/>
      <c r="C980" s="119"/>
      <c r="D980" s="119"/>
      <c r="E980" s="122"/>
      <c r="F980" s="123"/>
    </row>
    <row r="981" spans="2:6" x14ac:dyDescent="0.25">
      <c r="B981" s="121"/>
      <c r="C981" s="119"/>
      <c r="D981" s="119"/>
      <c r="E981" s="122"/>
      <c r="F981" s="123"/>
    </row>
    <row r="982" spans="2:6" x14ac:dyDescent="0.25">
      <c r="B982" s="121"/>
      <c r="C982" s="119"/>
      <c r="D982" s="119"/>
      <c r="E982" s="122"/>
      <c r="F982" s="123"/>
    </row>
    <row r="983" spans="2:6" x14ac:dyDescent="0.25">
      <c r="B983" s="121"/>
      <c r="C983" s="119"/>
      <c r="D983" s="119"/>
      <c r="E983" s="122"/>
      <c r="F983" s="123"/>
    </row>
    <row r="984" spans="2:6" x14ac:dyDescent="0.25">
      <c r="B984" s="121"/>
      <c r="C984" s="119"/>
      <c r="D984" s="119"/>
      <c r="E984" s="122"/>
      <c r="F984" s="123"/>
    </row>
    <row r="985" spans="2:6" x14ac:dyDescent="0.25">
      <c r="B985" s="121"/>
      <c r="C985" s="119"/>
      <c r="D985" s="119"/>
      <c r="E985" s="122"/>
      <c r="F985" s="123"/>
    </row>
    <row r="986" spans="2:6" x14ac:dyDescent="0.25">
      <c r="B986" s="121"/>
      <c r="C986" s="119"/>
      <c r="D986" s="119"/>
      <c r="E986" s="122"/>
      <c r="F986" s="123"/>
    </row>
    <row r="987" spans="2:6" x14ac:dyDescent="0.25">
      <c r="B987" s="121"/>
      <c r="C987" s="119"/>
      <c r="D987" s="119"/>
      <c r="E987" s="122"/>
      <c r="F987" s="123"/>
    </row>
    <row r="988" spans="2:6" x14ac:dyDescent="0.25">
      <c r="B988" s="121"/>
      <c r="C988" s="119"/>
      <c r="D988" s="119"/>
      <c r="E988" s="122"/>
      <c r="F988" s="123"/>
    </row>
    <row r="989" spans="2:6" x14ac:dyDescent="0.25">
      <c r="B989" s="121"/>
      <c r="C989" s="119"/>
      <c r="D989" s="119"/>
      <c r="E989" s="122"/>
      <c r="F989" s="123"/>
    </row>
    <row r="990" spans="2:6" x14ac:dyDescent="0.25">
      <c r="B990" s="121"/>
      <c r="C990" s="119"/>
      <c r="D990" s="119"/>
      <c r="E990" s="122"/>
      <c r="F990" s="123"/>
    </row>
    <row r="991" spans="2:6" x14ac:dyDescent="0.25">
      <c r="B991" s="121"/>
      <c r="C991" s="119"/>
      <c r="D991" s="119"/>
      <c r="E991" s="122"/>
      <c r="F991" s="123"/>
    </row>
    <row r="992" spans="2:6" x14ac:dyDescent="0.25">
      <c r="B992" s="121"/>
      <c r="C992" s="119"/>
      <c r="D992" s="119"/>
      <c r="E992" s="122"/>
      <c r="F992" s="123"/>
    </row>
    <row r="993" spans="2:7" x14ac:dyDescent="0.25">
      <c r="B993" s="121"/>
      <c r="C993" s="119"/>
      <c r="D993" s="119"/>
      <c r="E993" s="122"/>
      <c r="F993" s="123"/>
    </row>
    <row r="994" spans="2:7" x14ac:dyDescent="0.25">
      <c r="B994" s="121"/>
      <c r="C994" s="119"/>
      <c r="D994" s="119"/>
      <c r="E994" s="122"/>
      <c r="F994" s="123"/>
    </row>
    <row r="995" spans="2:7" x14ac:dyDescent="0.25">
      <c r="B995" s="121"/>
      <c r="C995" s="119"/>
      <c r="D995" s="119"/>
      <c r="E995" s="122"/>
      <c r="F995" s="123"/>
    </row>
    <row r="996" spans="2:7" x14ac:dyDescent="0.25">
      <c r="B996" s="121"/>
      <c r="C996" s="119"/>
      <c r="D996" s="119"/>
      <c r="E996" s="122"/>
      <c r="F996" s="123"/>
    </row>
    <row r="997" spans="2:7" x14ac:dyDescent="0.25">
      <c r="B997" s="121"/>
      <c r="C997" s="119"/>
      <c r="D997" s="119"/>
      <c r="E997" s="122"/>
      <c r="F997" s="123"/>
    </row>
    <row r="998" spans="2:7" x14ac:dyDescent="0.25">
      <c r="B998" s="121"/>
      <c r="C998" s="119"/>
      <c r="D998" s="119"/>
      <c r="E998" s="122"/>
      <c r="F998" s="123"/>
    </row>
    <row r="999" spans="2:7" x14ac:dyDescent="0.25">
      <c r="B999" s="121"/>
      <c r="C999" s="119"/>
      <c r="D999" s="119"/>
      <c r="E999" s="122"/>
      <c r="F999" s="123"/>
    </row>
    <row r="1000" spans="2:7" x14ac:dyDescent="0.25">
      <c r="B1000" s="121"/>
      <c r="C1000" s="119"/>
      <c r="D1000" s="119"/>
      <c r="E1000" s="122"/>
      <c r="F1000" s="123"/>
    </row>
    <row r="1001" spans="2:7" x14ac:dyDescent="0.25">
      <c r="B1001" s="121"/>
      <c r="C1001" s="119"/>
      <c r="D1001" s="119"/>
      <c r="E1001" s="122"/>
      <c r="F1001" s="123"/>
    </row>
    <row r="1002" spans="2:7" x14ac:dyDescent="0.25">
      <c r="B1002" s="121"/>
      <c r="C1002" s="119"/>
      <c r="D1002" s="119"/>
      <c r="E1002" s="122"/>
      <c r="F1002" s="123"/>
    </row>
    <row r="1003" spans="2:7" x14ac:dyDescent="0.25">
      <c r="B1003" s="121"/>
      <c r="C1003" s="119"/>
      <c r="D1003" s="119"/>
      <c r="E1003" s="122"/>
      <c r="F1003" s="123"/>
    </row>
    <row r="1004" spans="2:7" x14ac:dyDescent="0.25">
      <c r="B1004" s="121"/>
      <c r="C1004" s="119"/>
      <c r="D1004" s="119"/>
      <c r="E1004" s="122"/>
      <c r="F1004" s="123"/>
    </row>
    <row r="1005" spans="2:7" x14ac:dyDescent="0.25">
      <c r="B1005" s="121"/>
      <c r="C1005" s="119"/>
      <c r="D1005" s="119"/>
      <c r="E1005" s="122"/>
      <c r="F1005" s="123"/>
    </row>
    <row r="1006" spans="2:7" x14ac:dyDescent="0.25">
      <c r="B1006" s="121"/>
      <c r="C1006" s="119"/>
      <c r="D1006" s="119"/>
      <c r="E1006" s="122"/>
      <c r="F1006" s="123"/>
    </row>
    <row r="1007" spans="2:7" x14ac:dyDescent="0.25">
      <c r="B1007" s="121"/>
      <c r="C1007" s="119"/>
      <c r="D1007" s="119"/>
      <c r="E1007" s="122"/>
      <c r="F1007" s="123"/>
      <c r="G1007" s="114"/>
    </row>
    <row r="1008" spans="2:7" x14ac:dyDescent="0.25">
      <c r="B1008" s="121"/>
      <c r="C1008" s="119"/>
      <c r="D1008" s="119"/>
      <c r="E1008" s="122"/>
      <c r="F1008" s="123"/>
    </row>
    <row r="1009" spans="2:7" x14ac:dyDescent="0.25">
      <c r="B1009" s="121"/>
      <c r="C1009" s="119"/>
      <c r="D1009" s="119"/>
      <c r="E1009" s="122"/>
      <c r="F1009" s="123"/>
    </row>
    <row r="1010" spans="2:7" x14ac:dyDescent="0.25">
      <c r="B1010" s="121"/>
      <c r="C1010" s="119"/>
      <c r="D1010" s="119"/>
      <c r="E1010" s="122"/>
      <c r="F1010" s="123"/>
    </row>
    <row r="1011" spans="2:7" x14ac:dyDescent="0.25">
      <c r="B1011" s="121"/>
      <c r="C1011" s="119"/>
      <c r="D1011" s="119"/>
      <c r="E1011" s="122"/>
      <c r="F1011" s="123"/>
    </row>
    <row r="1012" spans="2:7" x14ac:dyDescent="0.25">
      <c r="B1012" s="121"/>
      <c r="C1012" s="119"/>
      <c r="D1012" s="119"/>
      <c r="E1012" s="122"/>
      <c r="F1012" s="123"/>
    </row>
    <row r="1013" spans="2:7" x14ac:dyDescent="0.25">
      <c r="B1013" s="121"/>
      <c r="C1013" s="119"/>
      <c r="D1013" s="119"/>
      <c r="E1013" s="122"/>
      <c r="F1013" s="123"/>
    </row>
    <row r="1014" spans="2:7" x14ac:dyDescent="0.25">
      <c r="B1014" s="121"/>
      <c r="C1014" s="119"/>
      <c r="D1014" s="119"/>
      <c r="E1014" s="122"/>
      <c r="F1014" s="123"/>
      <c r="G1014" s="114"/>
    </row>
    <row r="1015" spans="2:7" x14ac:dyDescent="0.25">
      <c r="B1015" s="121"/>
      <c r="C1015" s="119"/>
      <c r="D1015" s="119"/>
      <c r="E1015" s="122"/>
      <c r="F1015" s="123"/>
      <c r="G1015" s="114"/>
    </row>
    <row r="1016" spans="2:7" x14ac:dyDescent="0.25">
      <c r="B1016" s="121"/>
      <c r="C1016" s="119"/>
      <c r="D1016" s="119"/>
      <c r="E1016" s="122"/>
      <c r="F1016" s="123"/>
    </row>
    <row r="1017" spans="2:7" x14ac:dyDescent="0.25">
      <c r="B1017" s="121"/>
      <c r="C1017" s="119"/>
      <c r="D1017" s="119"/>
      <c r="E1017" s="122"/>
      <c r="F1017" s="123"/>
    </row>
    <row r="1018" spans="2:7" x14ac:dyDescent="0.25">
      <c r="B1018" s="121"/>
      <c r="C1018" s="119"/>
      <c r="D1018" s="119"/>
      <c r="E1018" s="122"/>
      <c r="F1018" s="123"/>
    </row>
    <row r="1019" spans="2:7" x14ac:dyDescent="0.25">
      <c r="B1019" s="121"/>
      <c r="C1019" s="119"/>
      <c r="D1019" s="119"/>
      <c r="E1019" s="122"/>
      <c r="F1019" s="123"/>
    </row>
    <row r="1020" spans="2:7" x14ac:dyDescent="0.25">
      <c r="B1020" s="121"/>
      <c r="C1020" s="119"/>
      <c r="D1020" s="119"/>
      <c r="E1020" s="122"/>
      <c r="F1020" s="123"/>
    </row>
    <row r="1021" spans="2:7" x14ac:dyDescent="0.25">
      <c r="B1021" s="121"/>
      <c r="C1021" s="119"/>
      <c r="D1021" s="119"/>
      <c r="E1021" s="122"/>
      <c r="F1021" s="123"/>
    </row>
    <row r="1022" spans="2:7" x14ac:dyDescent="0.25">
      <c r="B1022" s="121"/>
      <c r="C1022" s="119"/>
      <c r="D1022" s="119"/>
      <c r="E1022" s="122"/>
      <c r="F1022" s="123"/>
    </row>
    <row r="1023" spans="2:7" x14ac:dyDescent="0.25">
      <c r="B1023" s="121"/>
      <c r="C1023" s="119"/>
      <c r="D1023" s="119"/>
      <c r="E1023" s="122"/>
      <c r="F1023" s="123"/>
      <c r="G1023" s="114"/>
    </row>
    <row r="1024" spans="2:7" x14ac:dyDescent="0.25">
      <c r="B1024" s="121"/>
      <c r="C1024" s="119"/>
      <c r="D1024" s="119"/>
      <c r="E1024" s="122"/>
      <c r="F1024" s="123"/>
      <c r="G1024" s="114"/>
    </row>
    <row r="1025" spans="2:7" x14ac:dyDescent="0.25">
      <c r="B1025" s="121"/>
      <c r="C1025" s="119"/>
      <c r="D1025" s="119"/>
      <c r="E1025" s="122"/>
      <c r="F1025" s="123"/>
    </row>
    <row r="1026" spans="2:7" x14ac:dyDescent="0.25">
      <c r="B1026" s="121"/>
      <c r="C1026" s="119"/>
      <c r="D1026" s="119"/>
      <c r="E1026" s="122"/>
      <c r="F1026" s="123"/>
    </row>
    <row r="1027" spans="2:7" x14ac:dyDescent="0.25">
      <c r="B1027" s="121"/>
      <c r="C1027" s="119"/>
      <c r="D1027" s="119"/>
      <c r="E1027" s="122"/>
      <c r="F1027" s="123"/>
    </row>
    <row r="1028" spans="2:7" x14ac:dyDescent="0.25">
      <c r="B1028" s="121"/>
      <c r="C1028" s="119"/>
      <c r="D1028" s="119"/>
      <c r="E1028" s="122"/>
      <c r="F1028" s="123"/>
    </row>
    <row r="1029" spans="2:7" x14ac:dyDescent="0.25">
      <c r="B1029" s="121"/>
      <c r="C1029" s="119"/>
      <c r="D1029" s="119"/>
      <c r="E1029" s="122"/>
      <c r="F1029" s="123"/>
    </row>
    <row r="1030" spans="2:7" x14ac:dyDescent="0.25">
      <c r="B1030" s="121"/>
      <c r="C1030" s="119"/>
      <c r="D1030" s="119"/>
      <c r="E1030" s="122"/>
      <c r="F1030" s="123"/>
    </row>
    <row r="1031" spans="2:7" x14ac:dyDescent="0.25">
      <c r="B1031" s="121"/>
      <c r="C1031" s="119"/>
      <c r="D1031" s="119"/>
      <c r="E1031" s="122"/>
      <c r="F1031" s="123"/>
      <c r="G1031" s="114"/>
    </row>
    <row r="1032" spans="2:7" x14ac:dyDescent="0.25">
      <c r="B1032" s="121"/>
      <c r="C1032" s="119"/>
      <c r="D1032" s="119"/>
      <c r="E1032" s="122"/>
      <c r="F1032" s="123"/>
      <c r="G1032" s="114"/>
    </row>
    <row r="1033" spans="2:7" x14ac:dyDescent="0.25">
      <c r="B1033" s="121"/>
      <c r="C1033" s="119"/>
      <c r="D1033" s="119"/>
      <c r="E1033" s="122"/>
      <c r="F1033" s="123"/>
    </row>
    <row r="1034" spans="2:7" x14ac:dyDescent="0.25">
      <c r="B1034" s="121"/>
      <c r="C1034" s="119"/>
      <c r="D1034" s="119"/>
      <c r="E1034" s="122"/>
      <c r="F1034" s="123"/>
      <c r="G1034" s="114"/>
    </row>
    <row r="1035" spans="2:7" x14ac:dyDescent="0.25">
      <c r="B1035" s="121"/>
      <c r="C1035" s="119"/>
      <c r="D1035" s="119"/>
      <c r="E1035" s="122"/>
      <c r="F1035" s="123"/>
      <c r="G1035" s="114"/>
    </row>
    <row r="1036" spans="2:7" x14ac:dyDescent="0.25">
      <c r="B1036" s="121"/>
      <c r="C1036" s="119"/>
      <c r="D1036" s="119"/>
      <c r="E1036" s="122"/>
      <c r="F1036" s="123"/>
      <c r="G1036" s="114"/>
    </row>
    <row r="1037" spans="2:7" x14ac:dyDescent="0.25">
      <c r="B1037" s="121"/>
      <c r="C1037" s="119"/>
      <c r="D1037" s="119"/>
      <c r="E1037" s="122"/>
      <c r="F1037" s="123"/>
      <c r="G1037" s="114"/>
    </row>
    <row r="1038" spans="2:7" x14ac:dyDescent="0.25">
      <c r="B1038" s="121"/>
      <c r="C1038" s="119"/>
      <c r="D1038" s="119"/>
      <c r="E1038" s="122"/>
      <c r="F1038" s="123"/>
    </row>
    <row r="1039" spans="2:7" x14ac:dyDescent="0.25">
      <c r="B1039" s="121"/>
      <c r="C1039" s="119"/>
      <c r="D1039" s="119"/>
      <c r="E1039" s="122"/>
      <c r="F1039" s="123"/>
      <c r="G1039" s="114"/>
    </row>
    <row r="1040" spans="2:7" x14ac:dyDescent="0.25">
      <c r="B1040" s="121"/>
      <c r="C1040" s="119"/>
      <c r="D1040" s="119"/>
      <c r="E1040" s="122"/>
      <c r="F1040" s="123"/>
    </row>
    <row r="1041" spans="2:7" x14ac:dyDescent="0.25">
      <c r="B1041" s="121"/>
      <c r="C1041" s="119"/>
      <c r="D1041" s="119"/>
      <c r="E1041" s="122"/>
      <c r="F1041" s="123"/>
    </row>
    <row r="1042" spans="2:7" x14ac:dyDescent="0.25">
      <c r="B1042" s="121"/>
      <c r="C1042" s="119"/>
      <c r="D1042" s="119"/>
      <c r="E1042" s="122"/>
      <c r="F1042" s="123"/>
    </row>
    <row r="1043" spans="2:7" x14ac:dyDescent="0.25">
      <c r="B1043" s="121"/>
      <c r="C1043" s="119"/>
      <c r="D1043" s="119"/>
      <c r="E1043" s="122"/>
      <c r="F1043" s="123"/>
    </row>
    <row r="1044" spans="2:7" x14ac:dyDescent="0.25">
      <c r="B1044" s="121"/>
      <c r="C1044" s="119"/>
      <c r="D1044" s="119"/>
      <c r="E1044" s="122"/>
      <c r="F1044" s="123"/>
    </row>
    <row r="1045" spans="2:7" x14ac:dyDescent="0.25">
      <c r="B1045" s="121"/>
      <c r="C1045" s="119"/>
      <c r="D1045" s="119"/>
      <c r="E1045" s="122"/>
      <c r="F1045" s="123"/>
    </row>
    <row r="1046" spans="2:7" x14ac:dyDescent="0.25">
      <c r="B1046" s="121"/>
      <c r="C1046" s="119"/>
      <c r="D1046" s="119"/>
      <c r="E1046" s="122"/>
      <c r="F1046" s="123"/>
    </row>
    <row r="1047" spans="2:7" x14ac:dyDescent="0.25">
      <c r="B1047" s="121"/>
      <c r="C1047" s="119"/>
      <c r="D1047" s="119"/>
      <c r="E1047" s="122"/>
      <c r="F1047" s="123"/>
      <c r="G1047" s="114"/>
    </row>
    <row r="1048" spans="2:7" x14ac:dyDescent="0.25">
      <c r="B1048" s="121"/>
      <c r="C1048" s="119"/>
      <c r="D1048" s="119"/>
      <c r="E1048" s="122"/>
      <c r="F1048" s="123"/>
      <c r="G1048" s="114"/>
    </row>
    <row r="1049" spans="2:7" x14ac:dyDescent="0.25">
      <c r="B1049" s="121"/>
      <c r="C1049" s="119"/>
      <c r="D1049" s="119"/>
      <c r="E1049" s="122"/>
      <c r="F1049" s="123"/>
      <c r="G1049" s="114"/>
    </row>
    <row r="1050" spans="2:7" x14ac:dyDescent="0.25">
      <c r="B1050" s="121"/>
      <c r="C1050" s="119"/>
      <c r="D1050" s="119"/>
      <c r="E1050" s="122"/>
      <c r="F1050" s="123"/>
      <c r="G1050" s="114"/>
    </row>
    <row r="1051" spans="2:7" x14ac:dyDescent="0.25">
      <c r="B1051" s="121"/>
      <c r="C1051" s="119"/>
      <c r="D1051" s="119"/>
      <c r="E1051" s="122"/>
      <c r="F1051" s="123"/>
      <c r="G1051" s="114"/>
    </row>
    <row r="1052" spans="2:7" x14ac:dyDescent="0.25">
      <c r="B1052" s="121"/>
      <c r="C1052" s="119"/>
      <c r="D1052" s="119"/>
      <c r="E1052" s="122"/>
      <c r="F1052" s="123"/>
      <c r="G1052" s="114"/>
    </row>
    <row r="1053" spans="2:7" x14ac:dyDescent="0.25">
      <c r="B1053" s="121"/>
      <c r="C1053" s="119"/>
      <c r="D1053" s="119"/>
      <c r="E1053" s="122"/>
      <c r="F1053" s="123"/>
    </row>
    <row r="1054" spans="2:7" x14ac:dyDescent="0.25">
      <c r="B1054" s="121"/>
      <c r="C1054" s="119"/>
      <c r="D1054" s="119"/>
      <c r="E1054" s="122"/>
      <c r="F1054" s="123"/>
    </row>
    <row r="1055" spans="2:7" x14ac:dyDescent="0.25">
      <c r="B1055" s="121"/>
      <c r="C1055" s="119"/>
      <c r="D1055" s="119"/>
      <c r="E1055" s="122"/>
      <c r="F1055" s="123"/>
      <c r="G1055" s="114"/>
    </row>
    <row r="1056" spans="2:7" x14ac:dyDescent="0.25">
      <c r="B1056" s="121"/>
      <c r="C1056" s="119"/>
      <c r="D1056" s="119"/>
      <c r="E1056" s="122"/>
      <c r="F1056" s="123"/>
    </row>
    <row r="1057" spans="2:7" x14ac:dyDescent="0.25">
      <c r="B1057" s="121"/>
      <c r="C1057" s="119"/>
      <c r="D1057" s="119"/>
      <c r="E1057" s="122"/>
      <c r="F1057" s="123"/>
      <c r="G1057" s="114"/>
    </row>
    <row r="1058" spans="2:7" x14ac:dyDescent="0.25">
      <c r="B1058" s="121"/>
      <c r="C1058" s="119"/>
      <c r="D1058" s="119"/>
      <c r="E1058" s="122"/>
      <c r="F1058" s="123"/>
      <c r="G1058" s="114"/>
    </row>
    <row r="1059" spans="2:7" x14ac:dyDescent="0.25">
      <c r="B1059" s="121"/>
      <c r="C1059" s="119"/>
      <c r="D1059" s="119"/>
      <c r="E1059" s="122"/>
      <c r="F1059" s="123"/>
    </row>
    <row r="1060" spans="2:7" x14ac:dyDescent="0.25">
      <c r="B1060" s="121"/>
      <c r="C1060" s="119"/>
      <c r="D1060" s="119"/>
      <c r="E1060" s="122"/>
      <c r="F1060" s="123"/>
    </row>
    <row r="1061" spans="2:7" x14ac:dyDescent="0.25">
      <c r="B1061" s="121"/>
      <c r="C1061" s="119"/>
      <c r="D1061" s="119"/>
      <c r="E1061" s="122"/>
      <c r="F1061" s="123"/>
    </row>
    <row r="1062" spans="2:7" x14ac:dyDescent="0.25">
      <c r="B1062" s="121"/>
      <c r="C1062" s="119"/>
      <c r="D1062" s="119"/>
      <c r="E1062" s="122"/>
      <c r="F1062" s="123"/>
    </row>
    <row r="1063" spans="2:7" x14ac:dyDescent="0.25">
      <c r="B1063" s="121"/>
      <c r="C1063" s="119"/>
      <c r="D1063" s="119"/>
      <c r="E1063" s="122"/>
      <c r="F1063" s="123"/>
    </row>
    <row r="1064" spans="2:7" x14ac:dyDescent="0.25">
      <c r="B1064" s="121"/>
      <c r="C1064" s="119"/>
      <c r="D1064" s="119"/>
      <c r="E1064" s="122"/>
      <c r="F1064" s="123"/>
    </row>
    <row r="1065" spans="2:7" x14ac:dyDescent="0.25">
      <c r="B1065" s="121"/>
      <c r="C1065" s="119"/>
      <c r="D1065" s="119"/>
      <c r="E1065" s="122"/>
      <c r="F1065" s="123"/>
    </row>
    <row r="1066" spans="2:7" x14ac:dyDescent="0.25">
      <c r="B1066" s="121"/>
      <c r="C1066" s="119"/>
      <c r="D1066" s="119"/>
      <c r="E1066" s="122"/>
      <c r="F1066" s="123"/>
    </row>
    <row r="1067" spans="2:7" x14ac:dyDescent="0.25">
      <c r="B1067" s="121"/>
      <c r="C1067" s="119"/>
      <c r="D1067" s="119"/>
      <c r="E1067" s="122"/>
      <c r="F1067" s="123"/>
    </row>
    <row r="1068" spans="2:7" x14ac:dyDescent="0.25">
      <c r="B1068" s="121"/>
      <c r="C1068" s="119"/>
      <c r="D1068" s="119"/>
      <c r="E1068" s="122"/>
      <c r="F1068" s="123"/>
    </row>
    <row r="1069" spans="2:7" x14ac:dyDescent="0.25">
      <c r="B1069" s="121"/>
      <c r="C1069" s="119"/>
      <c r="D1069" s="119"/>
      <c r="E1069" s="122"/>
      <c r="F1069" s="123"/>
    </row>
    <row r="1070" spans="2:7" x14ac:dyDescent="0.25">
      <c r="B1070" s="121"/>
      <c r="C1070" s="119"/>
      <c r="D1070" s="119"/>
      <c r="E1070" s="122"/>
      <c r="F1070" s="123"/>
    </row>
    <row r="1071" spans="2:7" x14ac:dyDescent="0.25">
      <c r="B1071" s="121"/>
      <c r="C1071" s="119"/>
      <c r="D1071" s="119"/>
      <c r="E1071" s="122"/>
      <c r="F1071" s="123"/>
    </row>
    <row r="1072" spans="2:7" x14ac:dyDescent="0.25">
      <c r="B1072" s="121"/>
      <c r="C1072" s="119"/>
      <c r="D1072" s="119"/>
      <c r="E1072" s="122"/>
      <c r="F1072" s="123"/>
    </row>
    <row r="1073" spans="2:6" x14ac:dyDescent="0.25">
      <c r="B1073" s="121"/>
      <c r="C1073" s="119"/>
      <c r="D1073" s="119"/>
      <c r="E1073" s="122"/>
      <c r="F1073" s="123"/>
    </row>
    <row r="1074" spans="2:6" x14ac:dyDescent="0.25">
      <c r="B1074" s="121"/>
      <c r="C1074" s="119"/>
      <c r="D1074" s="119"/>
      <c r="E1074" s="122"/>
      <c r="F1074" s="123"/>
    </row>
    <row r="1075" spans="2:6" x14ac:dyDescent="0.25">
      <c r="B1075" s="121"/>
      <c r="C1075" s="119"/>
      <c r="D1075" s="119"/>
      <c r="E1075" s="122"/>
      <c r="F1075" s="123"/>
    </row>
    <row r="1076" spans="2:6" x14ac:dyDescent="0.25">
      <c r="B1076" s="121"/>
      <c r="C1076" s="119"/>
      <c r="D1076" s="119"/>
      <c r="E1076" s="122"/>
      <c r="F1076" s="123"/>
    </row>
    <row r="1077" spans="2:6" x14ac:dyDescent="0.25">
      <c r="B1077" s="121"/>
      <c r="C1077" s="119"/>
      <c r="D1077" s="119"/>
      <c r="E1077" s="122"/>
      <c r="F1077" s="123"/>
    </row>
    <row r="1078" spans="2:6" x14ac:dyDescent="0.25">
      <c r="B1078" s="121"/>
      <c r="C1078" s="119"/>
      <c r="D1078" s="119"/>
      <c r="E1078" s="122"/>
      <c r="F1078" s="123"/>
    </row>
    <row r="1079" spans="2:6" x14ac:dyDescent="0.25">
      <c r="B1079" s="121"/>
      <c r="C1079" s="119"/>
      <c r="D1079" s="119"/>
      <c r="E1079" s="122"/>
      <c r="F1079" s="123"/>
    </row>
    <row r="1080" spans="2:6" x14ac:dyDescent="0.25">
      <c r="B1080" s="121"/>
      <c r="C1080" s="119"/>
      <c r="D1080" s="119"/>
      <c r="E1080" s="122"/>
      <c r="F1080" s="123"/>
    </row>
    <row r="1081" spans="2:6" x14ac:dyDescent="0.25">
      <c r="B1081" s="121"/>
      <c r="C1081" s="119"/>
      <c r="D1081" s="119"/>
      <c r="E1081" s="122"/>
      <c r="F1081" s="123"/>
    </row>
    <row r="1082" spans="2:6" x14ac:dyDescent="0.25">
      <c r="B1082" s="121"/>
      <c r="C1082" s="119"/>
      <c r="D1082" s="119"/>
      <c r="E1082" s="122"/>
      <c r="F1082" s="123"/>
    </row>
    <row r="1083" spans="2:6" x14ac:dyDescent="0.25">
      <c r="B1083" s="121"/>
      <c r="C1083" s="119"/>
      <c r="D1083" s="119"/>
      <c r="E1083" s="122"/>
      <c r="F1083" s="123"/>
    </row>
    <row r="1084" spans="2:6" x14ac:dyDescent="0.25">
      <c r="B1084" s="121"/>
      <c r="C1084" s="119"/>
      <c r="D1084" s="119"/>
      <c r="E1084" s="122"/>
      <c r="F1084" s="123"/>
    </row>
    <row r="1085" spans="2:6" x14ac:dyDescent="0.25">
      <c r="B1085" s="121"/>
      <c r="C1085" s="119"/>
      <c r="D1085" s="119"/>
      <c r="E1085" s="122"/>
      <c r="F1085" s="123"/>
    </row>
    <row r="1086" spans="2:6" x14ac:dyDescent="0.25">
      <c r="B1086" s="121"/>
      <c r="C1086" s="119"/>
      <c r="D1086" s="119"/>
      <c r="E1086" s="122"/>
      <c r="F1086" s="123"/>
    </row>
    <row r="1087" spans="2:6" x14ac:dyDescent="0.25">
      <c r="B1087" s="121"/>
      <c r="C1087" s="119"/>
      <c r="D1087" s="119"/>
      <c r="E1087" s="122"/>
      <c r="F1087" s="123"/>
    </row>
    <row r="1088" spans="2:6" x14ac:dyDescent="0.25">
      <c r="B1088" s="121"/>
      <c r="C1088" s="119"/>
      <c r="D1088" s="119"/>
      <c r="E1088" s="122"/>
      <c r="F1088" s="123"/>
    </row>
    <row r="1089" spans="2:6" x14ac:dyDescent="0.25">
      <c r="B1089" s="121"/>
      <c r="C1089" s="119"/>
      <c r="D1089" s="119"/>
      <c r="E1089" s="122"/>
      <c r="F1089" s="123"/>
    </row>
    <row r="1090" spans="2:6" x14ac:dyDescent="0.25">
      <c r="B1090" s="121"/>
      <c r="C1090" s="119"/>
      <c r="D1090" s="119"/>
      <c r="E1090" s="122"/>
      <c r="F1090" s="123"/>
    </row>
    <row r="1091" spans="2:6" x14ac:dyDescent="0.25">
      <c r="B1091" s="121"/>
      <c r="C1091" s="119"/>
      <c r="D1091" s="119"/>
      <c r="E1091" s="122"/>
      <c r="F1091" s="123"/>
    </row>
    <row r="1092" spans="2:6" x14ac:dyDescent="0.25">
      <c r="B1092" s="121"/>
      <c r="C1092" s="119"/>
      <c r="D1092" s="119"/>
      <c r="E1092" s="122"/>
      <c r="F1092" s="123"/>
    </row>
    <row r="1093" spans="2:6" x14ac:dyDescent="0.25">
      <c r="B1093" s="121"/>
      <c r="C1093" s="119"/>
      <c r="D1093" s="119"/>
      <c r="E1093" s="122"/>
      <c r="F1093" s="123"/>
    </row>
    <row r="1094" spans="2:6" x14ac:dyDescent="0.25">
      <c r="B1094" s="121"/>
      <c r="C1094" s="119"/>
      <c r="D1094" s="119"/>
      <c r="E1094" s="122"/>
      <c r="F1094" s="123"/>
    </row>
    <row r="1095" spans="2:6" x14ac:dyDescent="0.25">
      <c r="B1095" s="121"/>
      <c r="C1095" s="119"/>
      <c r="D1095" s="119"/>
      <c r="E1095" s="122"/>
      <c r="F1095" s="123"/>
    </row>
    <row r="1096" spans="2:6" x14ac:dyDescent="0.25">
      <c r="B1096" s="121"/>
      <c r="C1096" s="119"/>
      <c r="D1096" s="119"/>
      <c r="E1096" s="122"/>
      <c r="F1096" s="123"/>
    </row>
    <row r="1097" spans="2:6" x14ac:dyDescent="0.25">
      <c r="B1097" s="121"/>
      <c r="C1097" s="119"/>
      <c r="D1097" s="119"/>
      <c r="E1097" s="122"/>
      <c r="F1097" s="123"/>
    </row>
    <row r="1098" spans="2:6" x14ac:dyDescent="0.25">
      <c r="B1098" s="121"/>
      <c r="C1098" s="119"/>
      <c r="D1098" s="119"/>
      <c r="E1098" s="122"/>
      <c r="F1098" s="123"/>
    </row>
    <row r="1099" spans="2:6" x14ac:dyDescent="0.25">
      <c r="B1099" s="121"/>
      <c r="C1099" s="119"/>
      <c r="D1099" s="119"/>
      <c r="E1099" s="122"/>
      <c r="F1099" s="123"/>
    </row>
    <row r="1100" spans="2:6" x14ac:dyDescent="0.25">
      <c r="B1100" s="121"/>
      <c r="C1100" s="119"/>
      <c r="D1100" s="119"/>
      <c r="E1100" s="122"/>
      <c r="F1100" s="123"/>
    </row>
    <row r="1101" spans="2:6" x14ac:dyDescent="0.25">
      <c r="B1101" s="121"/>
      <c r="C1101" s="119"/>
      <c r="D1101" s="119"/>
      <c r="E1101" s="122"/>
      <c r="F1101" s="123"/>
    </row>
    <row r="1102" spans="2:6" x14ac:dyDescent="0.25">
      <c r="B1102" s="121"/>
      <c r="C1102" s="119"/>
      <c r="D1102" s="119"/>
      <c r="E1102" s="122"/>
      <c r="F1102" s="123"/>
    </row>
    <row r="1103" spans="2:6" x14ac:dyDescent="0.25">
      <c r="B1103" s="121"/>
      <c r="C1103" s="119"/>
      <c r="D1103" s="119"/>
      <c r="E1103" s="122"/>
      <c r="F1103" s="123"/>
    </row>
    <row r="1104" spans="2:6" x14ac:dyDescent="0.25">
      <c r="B1104" s="121"/>
      <c r="C1104" s="119"/>
      <c r="D1104" s="119"/>
      <c r="E1104" s="122"/>
      <c r="F1104" s="123"/>
    </row>
    <row r="1105" spans="2:6" x14ac:dyDescent="0.25">
      <c r="B1105" s="121"/>
      <c r="C1105" s="119"/>
      <c r="D1105" s="119"/>
      <c r="E1105" s="122"/>
      <c r="F1105" s="123"/>
    </row>
    <row r="1106" spans="2:6" x14ac:dyDescent="0.25">
      <c r="B1106" s="121"/>
      <c r="C1106" s="119"/>
      <c r="D1106" s="119"/>
      <c r="E1106" s="122"/>
      <c r="F1106" s="123"/>
    </row>
    <row r="1107" spans="2:6" x14ac:dyDescent="0.25">
      <c r="B1107" s="121"/>
      <c r="C1107" s="119"/>
      <c r="D1107" s="119"/>
      <c r="E1107" s="122"/>
      <c r="F1107" s="123"/>
    </row>
    <row r="1108" spans="2:6" x14ac:dyDescent="0.25">
      <c r="B1108" s="121"/>
      <c r="C1108" s="119"/>
      <c r="D1108" s="119"/>
      <c r="E1108" s="122"/>
      <c r="F1108" s="123"/>
    </row>
    <row r="1109" spans="2:6" x14ac:dyDescent="0.25">
      <c r="B1109" s="121"/>
      <c r="C1109" s="119"/>
      <c r="D1109" s="119"/>
      <c r="E1109" s="122"/>
      <c r="F1109" s="123"/>
    </row>
    <row r="1110" spans="2:6" x14ac:dyDescent="0.25">
      <c r="B1110" s="121"/>
      <c r="C1110" s="119"/>
      <c r="D1110" s="119"/>
      <c r="E1110" s="122"/>
      <c r="F1110" s="123"/>
    </row>
    <row r="1111" spans="2:6" x14ac:dyDescent="0.25">
      <c r="B1111" s="121"/>
      <c r="C1111" s="119"/>
      <c r="D1111" s="119"/>
      <c r="E1111" s="122"/>
      <c r="F1111" s="123"/>
    </row>
    <row r="1112" spans="2:6" x14ac:dyDescent="0.25">
      <c r="B1112" s="121"/>
      <c r="C1112" s="119"/>
      <c r="D1112" s="119"/>
      <c r="E1112" s="122"/>
      <c r="F1112" s="123"/>
    </row>
    <row r="1113" spans="2:6" x14ac:dyDescent="0.25">
      <c r="B1113" s="121"/>
      <c r="C1113" s="119"/>
      <c r="D1113" s="119"/>
      <c r="E1113" s="122"/>
      <c r="F1113" s="123"/>
    </row>
    <row r="1114" spans="2:6" x14ac:dyDescent="0.25">
      <c r="B1114" s="121"/>
      <c r="C1114" s="119"/>
      <c r="D1114" s="119"/>
      <c r="E1114" s="122"/>
      <c r="F1114" s="123"/>
    </row>
    <row r="1115" spans="2:6" x14ac:dyDescent="0.25">
      <c r="B1115" s="121"/>
      <c r="C1115" s="119"/>
      <c r="D1115" s="119"/>
      <c r="E1115" s="122"/>
      <c r="F1115" s="123"/>
    </row>
    <row r="1116" spans="2:6" x14ac:dyDescent="0.25">
      <c r="B1116" s="121"/>
      <c r="C1116" s="119"/>
      <c r="D1116" s="119"/>
      <c r="E1116" s="122"/>
      <c r="F1116" s="123"/>
    </row>
    <row r="1117" spans="2:6" x14ac:dyDescent="0.25">
      <c r="B1117" s="121"/>
      <c r="C1117" s="119"/>
      <c r="D1117" s="119"/>
      <c r="E1117" s="122"/>
      <c r="F1117" s="123"/>
    </row>
    <row r="1118" spans="2:6" x14ac:dyDescent="0.25">
      <c r="B1118" s="121"/>
      <c r="C1118" s="119"/>
      <c r="D1118" s="119"/>
      <c r="E1118" s="122"/>
      <c r="F1118" s="123"/>
    </row>
    <row r="1119" spans="2:6" x14ac:dyDescent="0.25">
      <c r="B1119" s="121"/>
      <c r="C1119" s="119"/>
      <c r="D1119" s="119"/>
      <c r="E1119" s="122"/>
      <c r="F1119" s="123"/>
    </row>
    <row r="1120" spans="2:6" x14ac:dyDescent="0.25">
      <c r="B1120" s="121"/>
      <c r="C1120" s="119"/>
      <c r="D1120" s="119"/>
      <c r="E1120" s="122"/>
      <c r="F1120" s="123"/>
    </row>
    <row r="1121" spans="2:6" x14ac:dyDescent="0.25">
      <c r="B1121" s="121"/>
      <c r="C1121" s="119"/>
      <c r="D1121" s="119"/>
      <c r="E1121" s="122"/>
      <c r="F1121" s="123"/>
    </row>
    <row r="1122" spans="2:6" x14ac:dyDescent="0.25">
      <c r="B1122" s="121"/>
      <c r="C1122" s="119"/>
      <c r="D1122" s="119"/>
      <c r="E1122" s="122"/>
      <c r="F1122" s="123"/>
    </row>
    <row r="1123" spans="2:6" x14ac:dyDescent="0.25">
      <c r="B1123" s="121"/>
      <c r="C1123" s="119"/>
      <c r="D1123" s="119"/>
      <c r="E1123" s="122"/>
      <c r="F1123" s="123"/>
    </row>
    <row r="1124" spans="2:6" x14ac:dyDescent="0.25">
      <c r="B1124" s="121"/>
      <c r="C1124" s="119"/>
      <c r="D1124" s="119"/>
      <c r="E1124" s="122"/>
      <c r="F1124" s="123"/>
    </row>
    <row r="1125" spans="2:6" x14ac:dyDescent="0.25">
      <c r="B1125" s="121"/>
      <c r="C1125" s="119"/>
      <c r="D1125" s="119"/>
      <c r="E1125" s="122"/>
      <c r="F1125" s="123"/>
    </row>
    <row r="1126" spans="2:6" x14ac:dyDescent="0.25">
      <c r="B1126" s="121"/>
      <c r="C1126" s="119"/>
      <c r="D1126" s="119"/>
      <c r="E1126" s="122"/>
      <c r="F1126" s="123"/>
    </row>
    <row r="1127" spans="2:6" x14ac:dyDescent="0.25">
      <c r="B1127" s="121"/>
      <c r="C1127" s="119"/>
      <c r="D1127" s="119"/>
      <c r="E1127" s="122"/>
      <c r="F1127" s="123"/>
    </row>
    <row r="1128" spans="2:6" x14ac:dyDescent="0.25">
      <c r="B1128" s="121"/>
      <c r="C1128" s="119"/>
      <c r="D1128" s="119"/>
      <c r="E1128" s="122"/>
      <c r="F1128" s="123"/>
    </row>
    <row r="1129" spans="2:6" x14ac:dyDescent="0.25">
      <c r="B1129" s="121"/>
      <c r="C1129" s="119"/>
      <c r="D1129" s="119"/>
      <c r="E1129" s="122"/>
      <c r="F1129" s="123"/>
    </row>
    <row r="1130" spans="2:6" x14ac:dyDescent="0.25">
      <c r="B1130" s="121"/>
      <c r="C1130" s="119"/>
      <c r="D1130" s="119"/>
      <c r="E1130" s="122"/>
      <c r="F1130" s="123"/>
    </row>
    <row r="1131" spans="2:6" x14ac:dyDescent="0.25">
      <c r="B1131" s="121"/>
      <c r="C1131" s="119"/>
      <c r="D1131" s="119"/>
      <c r="E1131" s="122"/>
      <c r="F1131" s="123"/>
    </row>
    <row r="1132" spans="2:6" x14ac:dyDescent="0.25">
      <c r="B1132" s="121"/>
      <c r="C1132" s="119"/>
      <c r="D1132" s="119"/>
      <c r="E1132" s="122"/>
      <c r="F1132" s="123"/>
    </row>
    <row r="1133" spans="2:6" x14ac:dyDescent="0.25">
      <c r="B1133" s="121"/>
      <c r="C1133" s="119"/>
      <c r="D1133" s="119"/>
      <c r="E1133" s="122"/>
      <c r="F1133" s="123"/>
    </row>
    <row r="1134" spans="2:6" x14ac:dyDescent="0.25">
      <c r="B1134" s="121"/>
      <c r="C1134" s="119"/>
      <c r="D1134" s="119"/>
      <c r="E1134" s="122"/>
      <c r="F1134" s="123"/>
    </row>
    <row r="1135" spans="2:6" x14ac:dyDescent="0.25">
      <c r="B1135" s="121"/>
      <c r="C1135" s="119"/>
      <c r="D1135" s="119"/>
      <c r="E1135" s="122"/>
      <c r="F1135" s="123"/>
    </row>
    <row r="1136" spans="2:6" x14ac:dyDescent="0.25">
      <c r="B1136" s="121"/>
      <c r="C1136" s="119"/>
      <c r="D1136" s="119"/>
      <c r="E1136" s="122"/>
      <c r="F1136" s="123"/>
    </row>
    <row r="1137" spans="2:6" x14ac:dyDescent="0.25">
      <c r="B1137" s="121"/>
      <c r="C1137" s="119"/>
      <c r="D1137" s="119"/>
      <c r="E1137" s="122"/>
      <c r="F1137" s="123"/>
    </row>
    <row r="1138" spans="2:6" x14ac:dyDescent="0.25">
      <c r="B1138" s="121"/>
      <c r="C1138" s="119"/>
      <c r="D1138" s="119"/>
      <c r="E1138" s="122"/>
      <c r="F1138" s="123"/>
    </row>
    <row r="1139" spans="2:6" x14ac:dyDescent="0.25">
      <c r="B1139" s="121"/>
      <c r="C1139" s="119"/>
      <c r="D1139" s="119"/>
      <c r="E1139" s="122"/>
      <c r="F1139" s="123"/>
    </row>
    <row r="1140" spans="2:6" x14ac:dyDescent="0.25">
      <c r="B1140" s="121"/>
      <c r="C1140" s="119"/>
      <c r="D1140" s="119"/>
      <c r="E1140" s="122"/>
      <c r="F1140" s="123"/>
    </row>
    <row r="1141" spans="2:6" x14ac:dyDescent="0.25">
      <c r="B1141" s="121"/>
      <c r="C1141" s="119"/>
      <c r="D1141" s="119"/>
      <c r="E1141" s="122"/>
      <c r="F1141" s="123"/>
    </row>
    <row r="1142" spans="2:6" x14ac:dyDescent="0.25">
      <c r="B1142" s="121"/>
      <c r="C1142" s="119"/>
      <c r="D1142" s="119"/>
      <c r="E1142" s="122"/>
      <c r="F1142" s="123"/>
    </row>
    <row r="1143" spans="2:6" x14ac:dyDescent="0.25">
      <c r="B1143" s="121"/>
      <c r="C1143" s="119"/>
      <c r="D1143" s="119"/>
      <c r="E1143" s="122"/>
      <c r="F1143" s="123"/>
    </row>
    <row r="1144" spans="2:6" x14ac:dyDescent="0.25">
      <c r="B1144" s="121"/>
      <c r="C1144" s="119"/>
      <c r="D1144" s="119"/>
      <c r="E1144" s="122"/>
      <c r="F1144" s="123"/>
    </row>
    <row r="1145" spans="2:6" x14ac:dyDescent="0.25">
      <c r="B1145" s="121"/>
      <c r="C1145" s="119"/>
      <c r="D1145" s="119"/>
      <c r="E1145" s="122"/>
      <c r="F1145" s="123"/>
    </row>
    <row r="1146" spans="2:6" x14ac:dyDescent="0.25">
      <c r="B1146" s="121"/>
      <c r="C1146" s="119"/>
      <c r="D1146" s="119"/>
      <c r="E1146" s="122"/>
      <c r="F1146" s="123"/>
    </row>
    <row r="1147" spans="2:6" x14ac:dyDescent="0.25">
      <c r="B1147" s="121"/>
      <c r="C1147" s="119"/>
      <c r="D1147" s="119"/>
      <c r="E1147" s="122"/>
      <c r="F1147" s="123"/>
    </row>
    <row r="1148" spans="2:6" x14ac:dyDescent="0.25">
      <c r="B1148" s="121"/>
      <c r="C1148" s="119"/>
      <c r="D1148" s="119"/>
      <c r="E1148" s="122"/>
      <c r="F1148" s="123"/>
    </row>
    <row r="1149" spans="2:6" x14ac:dyDescent="0.25">
      <c r="B1149" s="121"/>
      <c r="C1149" s="119"/>
      <c r="D1149" s="119"/>
      <c r="E1149" s="122"/>
      <c r="F1149" s="123"/>
    </row>
    <row r="1150" spans="2:6" x14ac:dyDescent="0.25">
      <c r="B1150" s="121"/>
      <c r="C1150" s="119"/>
      <c r="D1150" s="119"/>
      <c r="E1150" s="122"/>
      <c r="F1150" s="123"/>
    </row>
    <row r="1151" spans="2:6" x14ac:dyDescent="0.25">
      <c r="B1151" s="121"/>
      <c r="C1151" s="119"/>
      <c r="D1151" s="119"/>
      <c r="E1151" s="122"/>
      <c r="F1151" s="123"/>
    </row>
    <row r="1152" spans="2:6" x14ac:dyDescent="0.25">
      <c r="B1152" s="121"/>
      <c r="C1152" s="119"/>
      <c r="D1152" s="119"/>
      <c r="E1152" s="122"/>
      <c r="F1152" s="123"/>
    </row>
    <row r="1153" spans="2:6" x14ac:dyDescent="0.25">
      <c r="B1153" s="121"/>
      <c r="C1153" s="119"/>
      <c r="D1153" s="119"/>
      <c r="E1153" s="122"/>
      <c r="F1153" s="123"/>
    </row>
    <row r="1154" spans="2:6" x14ac:dyDescent="0.25">
      <c r="B1154" s="121"/>
      <c r="C1154" s="119"/>
      <c r="D1154" s="119"/>
      <c r="E1154" s="122"/>
      <c r="F1154" s="123"/>
    </row>
    <row r="1155" spans="2:6" x14ac:dyDescent="0.25">
      <c r="B1155" s="121"/>
      <c r="C1155" s="119"/>
      <c r="D1155" s="119"/>
      <c r="E1155" s="122"/>
      <c r="F1155" s="123"/>
    </row>
    <row r="1156" spans="2:6" x14ac:dyDescent="0.25">
      <c r="B1156" s="121"/>
      <c r="C1156" s="119"/>
      <c r="D1156" s="119"/>
      <c r="E1156" s="122"/>
      <c r="F1156" s="123"/>
    </row>
    <row r="1157" spans="2:6" x14ac:dyDescent="0.25">
      <c r="B1157" s="121"/>
      <c r="C1157" s="119"/>
      <c r="D1157" s="119"/>
      <c r="E1157" s="122"/>
      <c r="F1157" s="123"/>
    </row>
    <row r="1158" spans="2:6" x14ac:dyDescent="0.25">
      <c r="B1158" s="121"/>
      <c r="C1158" s="119"/>
      <c r="D1158" s="119"/>
      <c r="E1158" s="122"/>
      <c r="F1158" s="123"/>
    </row>
    <row r="1159" spans="2:6" x14ac:dyDescent="0.25">
      <c r="B1159" s="121"/>
      <c r="C1159" s="119"/>
      <c r="D1159" s="119"/>
      <c r="E1159" s="122"/>
      <c r="F1159" s="123"/>
    </row>
    <row r="1160" spans="2:6" x14ac:dyDescent="0.25">
      <c r="B1160" s="121"/>
      <c r="C1160" s="119"/>
      <c r="D1160" s="119"/>
      <c r="E1160" s="122"/>
      <c r="F1160" s="123"/>
    </row>
    <row r="1161" spans="2:6" x14ac:dyDescent="0.25">
      <c r="B1161" s="121"/>
      <c r="C1161" s="119"/>
      <c r="D1161" s="119"/>
      <c r="E1161" s="122"/>
      <c r="F1161" s="123"/>
    </row>
    <row r="1162" spans="2:6" x14ac:dyDescent="0.25">
      <c r="B1162" s="121"/>
      <c r="C1162" s="119"/>
      <c r="D1162" s="119"/>
      <c r="E1162" s="122"/>
      <c r="F1162" s="123"/>
    </row>
    <row r="1163" spans="2:6" x14ac:dyDescent="0.25">
      <c r="B1163" s="121"/>
      <c r="C1163" s="119"/>
      <c r="D1163" s="119"/>
      <c r="E1163" s="122"/>
      <c r="F1163" s="123"/>
    </row>
    <row r="1164" spans="2:6" x14ac:dyDescent="0.25">
      <c r="B1164" s="121"/>
      <c r="C1164" s="119"/>
      <c r="D1164" s="119"/>
      <c r="E1164" s="122"/>
      <c r="F1164" s="123"/>
    </row>
    <row r="1165" spans="2:6" x14ac:dyDescent="0.25">
      <c r="B1165" s="121"/>
      <c r="C1165" s="119"/>
      <c r="D1165" s="119"/>
      <c r="E1165" s="122"/>
      <c r="F1165" s="123"/>
    </row>
    <row r="1166" spans="2:6" x14ac:dyDescent="0.25">
      <c r="B1166" s="121"/>
      <c r="C1166" s="119"/>
      <c r="D1166" s="119"/>
      <c r="E1166" s="122"/>
      <c r="F1166" s="123"/>
    </row>
    <row r="1167" spans="2:6" x14ac:dyDescent="0.25">
      <c r="B1167" s="121"/>
      <c r="C1167" s="119"/>
      <c r="D1167" s="119"/>
      <c r="E1167" s="122"/>
      <c r="F1167" s="123"/>
    </row>
    <row r="1168" spans="2:6" x14ac:dyDescent="0.25">
      <c r="B1168" s="121"/>
      <c r="C1168" s="119"/>
      <c r="D1168" s="119"/>
      <c r="E1168" s="122"/>
      <c r="F1168" s="123"/>
    </row>
    <row r="1169" spans="2:6" x14ac:dyDescent="0.25">
      <c r="B1169" s="121"/>
      <c r="C1169" s="119"/>
      <c r="D1169" s="119"/>
      <c r="E1169" s="122"/>
      <c r="F1169" s="123"/>
    </row>
    <row r="1170" spans="2:6" x14ac:dyDescent="0.25">
      <c r="B1170" s="121"/>
      <c r="C1170" s="119"/>
      <c r="D1170" s="119"/>
      <c r="E1170" s="122"/>
      <c r="F1170" s="123"/>
    </row>
    <row r="1171" spans="2:6" x14ac:dyDescent="0.25">
      <c r="B1171" s="121"/>
      <c r="C1171" s="119"/>
      <c r="D1171" s="119"/>
      <c r="E1171" s="122"/>
      <c r="F1171" s="123"/>
    </row>
    <row r="1172" spans="2:6" x14ac:dyDescent="0.25">
      <c r="B1172" s="121"/>
      <c r="C1172" s="119"/>
      <c r="D1172" s="119"/>
      <c r="E1172" s="122"/>
      <c r="F1172" s="123"/>
    </row>
    <row r="1173" spans="2:6" x14ac:dyDescent="0.25">
      <c r="B1173" s="121"/>
      <c r="C1173" s="119"/>
      <c r="D1173" s="119"/>
      <c r="E1173" s="122"/>
      <c r="F1173" s="123"/>
    </row>
    <row r="1174" spans="2:6" x14ac:dyDescent="0.25">
      <c r="B1174" s="121"/>
      <c r="C1174" s="119"/>
      <c r="D1174" s="119"/>
      <c r="E1174" s="122"/>
      <c r="F1174" s="123"/>
    </row>
    <row r="1175" spans="2:6" x14ac:dyDescent="0.25">
      <c r="B1175" s="121"/>
      <c r="C1175" s="119"/>
      <c r="D1175" s="119"/>
      <c r="E1175" s="122"/>
      <c r="F1175" s="123"/>
    </row>
    <row r="1176" spans="2:6" x14ac:dyDescent="0.25">
      <c r="B1176" s="121"/>
      <c r="C1176" s="119"/>
      <c r="D1176" s="119"/>
      <c r="E1176" s="122"/>
      <c r="F1176" s="123"/>
    </row>
    <row r="1177" spans="2:6" x14ac:dyDescent="0.25">
      <c r="B1177" s="121"/>
      <c r="C1177" s="119"/>
      <c r="D1177" s="119"/>
      <c r="E1177" s="122"/>
      <c r="F1177" s="123"/>
    </row>
    <row r="1178" spans="2:6" x14ac:dyDescent="0.25">
      <c r="B1178" s="121"/>
      <c r="C1178" s="119"/>
      <c r="D1178" s="119"/>
      <c r="E1178" s="122"/>
      <c r="F1178" s="123"/>
    </row>
    <row r="1179" spans="2:6" x14ac:dyDescent="0.25">
      <c r="B1179" s="121"/>
      <c r="C1179" s="119"/>
      <c r="D1179" s="119"/>
      <c r="E1179" s="122"/>
      <c r="F1179" s="123"/>
    </row>
    <row r="1180" spans="2:6" x14ac:dyDescent="0.25">
      <c r="B1180" s="121"/>
      <c r="C1180" s="119"/>
      <c r="D1180" s="119"/>
      <c r="E1180" s="122"/>
      <c r="F1180" s="123"/>
    </row>
    <row r="1181" spans="2:6" x14ac:dyDescent="0.25">
      <c r="B1181" s="121"/>
      <c r="C1181" s="119"/>
      <c r="D1181" s="119"/>
      <c r="E1181" s="122"/>
      <c r="F1181" s="123"/>
    </row>
    <row r="1182" spans="2:6" x14ac:dyDescent="0.25">
      <c r="B1182" s="121"/>
      <c r="C1182" s="119"/>
      <c r="D1182" s="119"/>
      <c r="E1182" s="122"/>
      <c r="F1182" s="123"/>
    </row>
    <row r="1183" spans="2:6" x14ac:dyDescent="0.25">
      <c r="B1183" s="121"/>
      <c r="C1183" s="119"/>
      <c r="D1183" s="119"/>
      <c r="E1183" s="122"/>
      <c r="F1183" s="123"/>
    </row>
    <row r="1184" spans="2:6" x14ac:dyDescent="0.25">
      <c r="B1184" s="121"/>
      <c r="C1184" s="119"/>
      <c r="D1184" s="119"/>
      <c r="E1184" s="122"/>
      <c r="F1184" s="123"/>
    </row>
    <row r="1185" spans="2:6" x14ac:dyDescent="0.25">
      <c r="B1185" s="121"/>
      <c r="C1185" s="119"/>
      <c r="D1185" s="119"/>
      <c r="E1185" s="122"/>
      <c r="F1185" s="123"/>
    </row>
    <row r="1186" spans="2:6" x14ac:dyDescent="0.25">
      <c r="B1186" s="121"/>
      <c r="C1186" s="119"/>
      <c r="D1186" s="119"/>
      <c r="E1186" s="122"/>
      <c r="F1186" s="123"/>
    </row>
    <row r="1187" spans="2:6" x14ac:dyDescent="0.25">
      <c r="B1187" s="121"/>
      <c r="C1187" s="119"/>
      <c r="D1187" s="119"/>
      <c r="E1187" s="122"/>
      <c r="F1187" s="123"/>
    </row>
    <row r="1188" spans="2:6" x14ac:dyDescent="0.25">
      <c r="B1188" s="121"/>
      <c r="C1188" s="119"/>
      <c r="D1188" s="119"/>
      <c r="E1188" s="122"/>
      <c r="F1188" s="123"/>
    </row>
    <row r="1189" spans="2:6" x14ac:dyDescent="0.25">
      <c r="B1189" s="121"/>
      <c r="C1189" s="119"/>
      <c r="D1189" s="119"/>
      <c r="E1189" s="122"/>
      <c r="F1189" s="123"/>
    </row>
    <row r="1190" spans="2:6" x14ac:dyDescent="0.25">
      <c r="B1190" s="121"/>
      <c r="C1190" s="119"/>
      <c r="D1190" s="119"/>
      <c r="E1190" s="122"/>
      <c r="F1190" s="123"/>
    </row>
    <row r="1191" spans="2:6" x14ac:dyDescent="0.25">
      <c r="B1191" s="121"/>
      <c r="C1191" s="119"/>
      <c r="D1191" s="119"/>
      <c r="E1191" s="122"/>
      <c r="F1191" s="123"/>
    </row>
    <row r="1192" spans="2:6" x14ac:dyDescent="0.25">
      <c r="B1192" s="121"/>
      <c r="C1192" s="119"/>
      <c r="D1192" s="119"/>
      <c r="E1192" s="122"/>
      <c r="F1192" s="123"/>
    </row>
    <row r="1193" spans="2:6" x14ac:dyDescent="0.25">
      <c r="B1193" s="121"/>
      <c r="C1193" s="119"/>
      <c r="D1193" s="119"/>
      <c r="E1193" s="122"/>
      <c r="F1193" s="123"/>
    </row>
    <row r="1194" spans="2:6" x14ac:dyDescent="0.25">
      <c r="B1194" s="121"/>
      <c r="C1194" s="119"/>
      <c r="D1194" s="119"/>
      <c r="E1194" s="122"/>
      <c r="F1194" s="123"/>
    </row>
    <row r="1195" spans="2:6" x14ac:dyDescent="0.25">
      <c r="B1195" s="121"/>
      <c r="C1195" s="119"/>
      <c r="D1195" s="119"/>
      <c r="E1195" s="122"/>
      <c r="F1195" s="123"/>
    </row>
    <row r="1196" spans="2:6" x14ac:dyDescent="0.25">
      <c r="B1196" s="121"/>
      <c r="C1196" s="119"/>
      <c r="D1196" s="119"/>
      <c r="E1196" s="122"/>
      <c r="F1196" s="123"/>
    </row>
    <row r="1197" spans="2:6" x14ac:dyDescent="0.25">
      <c r="B1197" s="121"/>
      <c r="C1197" s="119"/>
      <c r="D1197" s="119"/>
      <c r="E1197" s="122"/>
      <c r="F1197" s="123"/>
    </row>
    <row r="1198" spans="2:6" x14ac:dyDescent="0.25">
      <c r="B1198" s="121"/>
      <c r="C1198" s="119"/>
      <c r="D1198" s="119"/>
      <c r="E1198" s="122"/>
      <c r="F1198" s="123"/>
    </row>
    <row r="1199" spans="2:6" x14ac:dyDescent="0.25">
      <c r="B1199" s="121"/>
      <c r="C1199" s="119"/>
      <c r="D1199" s="119"/>
      <c r="E1199" s="122"/>
      <c r="F1199" s="123"/>
    </row>
    <row r="1200" spans="2:6" ht="15.75" thickBot="1" x14ac:dyDescent="0.3">
      <c r="B1200" s="127"/>
      <c r="C1200" s="128"/>
      <c r="D1200" s="128"/>
      <c r="E1200" s="129"/>
      <c r="F1200" s="130"/>
    </row>
  </sheetData>
  <sortState ref="B5:F44">
    <sortCondition ref="B5:B44"/>
  </sortState>
  <mergeCells count="1">
    <mergeCell ref="B3:F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Error" error="Please select from the dropdown." xr:uid="{00000000-0002-0000-0200-000000000000}">
          <x14:formula1>
            <xm:f>'Dropdown Lists'!$C$3:$C$20</xm:f>
          </x14:formula1>
          <xm:sqref>D5:D1200</xm:sqref>
        </x14:dataValidation>
        <x14:dataValidation type="list" showErrorMessage="1" errorTitle="Error" error="Please select from dropdown." xr:uid="{00000000-0002-0000-0200-000001000000}">
          <x14:formula1>
            <xm:f>'Dropdown Lists'!$D$3:$D$23</xm:f>
          </x14:formula1>
          <xm:sqref>C5:C1200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W24"/>
  <sheetViews>
    <sheetView workbookViewId="0">
      <selection activeCell="G43" sqref="G43"/>
    </sheetView>
  </sheetViews>
  <sheetFormatPr defaultRowHeight="15" x14ac:dyDescent="0.25"/>
  <cols>
    <col min="1" max="1" width="0.85546875" customWidth="1"/>
    <col min="2" max="2" width="26.7109375" customWidth="1"/>
    <col min="3" max="4" width="29" customWidth="1"/>
    <col min="5" max="5" width="11" bestFit="1" customWidth="1"/>
    <col min="8" max="8" width="9.85546875" bestFit="1" customWidth="1"/>
    <col min="9" max="9" width="13.7109375" bestFit="1" customWidth="1"/>
    <col min="10" max="10" width="15.42578125" bestFit="1" customWidth="1"/>
    <col min="11" max="11" width="14.85546875" bestFit="1" customWidth="1"/>
    <col min="12" max="12" width="17.7109375" bestFit="1" customWidth="1"/>
    <col min="13" max="13" width="10.42578125" bestFit="1" customWidth="1"/>
    <col min="14" max="14" width="11.5703125" bestFit="1" customWidth="1"/>
    <col min="15" max="15" width="15.140625" bestFit="1" customWidth="1"/>
    <col min="16" max="16" width="17.7109375" bestFit="1" customWidth="1"/>
    <col min="17" max="17" width="15" bestFit="1" customWidth="1"/>
    <col min="18" max="18" width="25.140625" bestFit="1" customWidth="1"/>
    <col min="19" max="19" width="10.140625" customWidth="1"/>
    <col min="20" max="20" width="11" bestFit="1" customWidth="1"/>
    <col min="21" max="22" width="10.42578125" customWidth="1"/>
    <col min="23" max="23" width="10.28515625" customWidth="1"/>
  </cols>
  <sheetData>
    <row r="1" spans="2:23" ht="5.25" customHeight="1" thickBot="1" x14ac:dyDescent="0.3"/>
    <row r="2" spans="2:23" ht="16.5" thickBot="1" x14ac:dyDescent="0.3">
      <c r="B2" s="131" t="s">
        <v>76</v>
      </c>
      <c r="C2" s="132" t="s">
        <v>77</v>
      </c>
      <c r="D2" s="133" t="s">
        <v>78</v>
      </c>
      <c r="E2" s="134" t="s">
        <v>79</v>
      </c>
      <c r="F2" s="134" t="s">
        <v>80</v>
      </c>
      <c r="G2" s="134" t="s">
        <v>81</v>
      </c>
      <c r="H2" s="134" t="s">
        <v>82</v>
      </c>
      <c r="I2" s="134" t="s">
        <v>83</v>
      </c>
      <c r="J2" s="135" t="s">
        <v>84</v>
      </c>
      <c r="K2" s="135" t="s">
        <v>85</v>
      </c>
      <c r="L2" s="136" t="s">
        <v>86</v>
      </c>
      <c r="M2" s="137" t="s">
        <v>87</v>
      </c>
      <c r="N2" s="136" t="s">
        <v>36</v>
      </c>
      <c r="O2" s="136" t="s">
        <v>88</v>
      </c>
      <c r="P2" s="136" t="s">
        <v>89</v>
      </c>
      <c r="Q2" s="136" t="s">
        <v>90</v>
      </c>
      <c r="R2" s="138" t="s">
        <v>91</v>
      </c>
      <c r="S2" s="136" t="s">
        <v>61</v>
      </c>
      <c r="T2" s="136" t="s">
        <v>51</v>
      </c>
      <c r="U2" s="136" t="s">
        <v>92</v>
      </c>
      <c r="V2" s="136" t="s">
        <v>62</v>
      </c>
      <c r="W2" s="136" t="s">
        <v>74</v>
      </c>
    </row>
    <row r="3" spans="2:23" x14ac:dyDescent="0.25">
      <c r="B3" s="108" t="s">
        <v>36</v>
      </c>
      <c r="C3" s="139" t="s">
        <v>47</v>
      </c>
      <c r="D3" s="171" t="s">
        <v>100</v>
      </c>
      <c r="E3" s="172" t="s">
        <v>101</v>
      </c>
      <c r="F3" s="173" t="s">
        <v>93</v>
      </c>
      <c r="G3" s="173">
        <v>80525</v>
      </c>
      <c r="H3" s="173" t="s">
        <v>120</v>
      </c>
      <c r="I3" s="174">
        <v>42505</v>
      </c>
      <c r="J3" s="175">
        <v>250000</v>
      </c>
      <c r="K3" s="175">
        <v>250000</v>
      </c>
      <c r="L3" s="176">
        <v>65000</v>
      </c>
      <c r="M3" s="177">
        <v>1</v>
      </c>
      <c r="N3" s="176">
        <v>1795</v>
      </c>
      <c r="O3" s="176"/>
      <c r="P3" s="176"/>
      <c r="Q3" s="176"/>
      <c r="R3" s="178"/>
      <c r="S3" s="176"/>
      <c r="T3" s="176"/>
      <c r="U3" s="176"/>
      <c r="V3" s="176"/>
      <c r="W3" s="172"/>
    </row>
    <row r="4" spans="2:23" x14ac:dyDescent="0.25">
      <c r="B4" s="18" t="s">
        <v>37</v>
      </c>
      <c r="C4" s="141" t="s">
        <v>48</v>
      </c>
      <c r="D4" s="179" t="s">
        <v>102</v>
      </c>
      <c r="E4" s="172" t="s">
        <v>103</v>
      </c>
      <c r="F4" s="173" t="s">
        <v>93</v>
      </c>
      <c r="G4" s="173">
        <v>80537</v>
      </c>
      <c r="H4" s="173" t="s">
        <v>121</v>
      </c>
      <c r="I4" s="174">
        <v>42505</v>
      </c>
      <c r="J4" s="175">
        <v>300000</v>
      </c>
      <c r="K4" s="175">
        <v>300000</v>
      </c>
      <c r="L4" s="176">
        <v>80000</v>
      </c>
      <c r="M4" s="177">
        <v>1</v>
      </c>
      <c r="N4" s="176">
        <v>1500</v>
      </c>
      <c r="O4" s="176"/>
      <c r="P4" s="176"/>
      <c r="Q4" s="176"/>
      <c r="R4" s="178"/>
      <c r="S4" s="176"/>
      <c r="T4" s="176"/>
      <c r="U4" s="176"/>
      <c r="V4" s="176"/>
      <c r="W4" s="172"/>
    </row>
    <row r="5" spans="2:23" x14ac:dyDescent="0.25">
      <c r="B5" s="18" t="s">
        <v>38</v>
      </c>
      <c r="C5" s="141" t="s">
        <v>49</v>
      </c>
      <c r="D5" s="179" t="s">
        <v>104</v>
      </c>
      <c r="E5" s="172" t="s">
        <v>105</v>
      </c>
      <c r="F5" s="173" t="s">
        <v>93</v>
      </c>
      <c r="G5" s="173">
        <v>80631</v>
      </c>
      <c r="H5" s="173" t="s">
        <v>121</v>
      </c>
      <c r="I5" s="174">
        <v>42505</v>
      </c>
      <c r="J5" s="175">
        <v>180000</v>
      </c>
      <c r="K5" s="175">
        <v>180000</v>
      </c>
      <c r="L5" s="176">
        <v>40000</v>
      </c>
      <c r="M5" s="177">
        <v>1</v>
      </c>
      <c r="N5" s="176">
        <v>1650</v>
      </c>
      <c r="O5" s="176"/>
      <c r="P5" s="176"/>
      <c r="Q5" s="176"/>
      <c r="R5" s="178"/>
      <c r="S5" s="176"/>
      <c r="T5" s="176"/>
      <c r="U5" s="176"/>
      <c r="V5" s="176"/>
      <c r="W5" s="172"/>
    </row>
    <row r="6" spans="2:23" x14ac:dyDescent="0.25">
      <c r="B6" s="18" t="s">
        <v>39</v>
      </c>
      <c r="C6" s="141" t="s">
        <v>50</v>
      </c>
      <c r="D6" s="179" t="s">
        <v>106</v>
      </c>
      <c r="E6" s="172"/>
      <c r="F6" s="173"/>
      <c r="G6" s="173"/>
      <c r="H6" s="173"/>
      <c r="I6" s="174"/>
      <c r="J6" s="175"/>
      <c r="K6" s="175"/>
      <c r="L6" s="176"/>
      <c r="M6" s="177"/>
      <c r="N6" s="176"/>
      <c r="O6" s="176"/>
      <c r="P6" s="176"/>
      <c r="Q6" s="176"/>
      <c r="R6" s="178"/>
      <c r="S6" s="176"/>
      <c r="T6" s="176"/>
      <c r="U6" s="176"/>
      <c r="V6" s="176"/>
      <c r="W6" s="172"/>
    </row>
    <row r="7" spans="2:23" x14ac:dyDescent="0.25">
      <c r="B7" s="18" t="s">
        <v>40</v>
      </c>
      <c r="C7" s="141" t="s">
        <v>51</v>
      </c>
      <c r="D7" s="179"/>
      <c r="E7" s="172"/>
      <c r="F7" s="173"/>
      <c r="G7" s="173"/>
      <c r="H7" s="173"/>
      <c r="I7" s="174"/>
      <c r="J7" s="175"/>
      <c r="K7" s="175"/>
      <c r="L7" s="176"/>
      <c r="M7" s="177"/>
      <c r="N7" s="176"/>
      <c r="O7" s="176"/>
      <c r="P7" s="176"/>
      <c r="Q7" s="176"/>
      <c r="R7" s="178"/>
      <c r="S7" s="176"/>
      <c r="T7" s="176"/>
      <c r="U7" s="176"/>
      <c r="V7" s="176"/>
      <c r="W7" s="172"/>
    </row>
    <row r="8" spans="2:23" x14ac:dyDescent="0.25">
      <c r="B8" s="18" t="s">
        <v>41</v>
      </c>
      <c r="C8" s="141" t="s">
        <v>52</v>
      </c>
      <c r="D8" s="179"/>
      <c r="E8" s="172"/>
      <c r="F8" s="173"/>
      <c r="G8" s="173"/>
      <c r="H8" s="173"/>
      <c r="I8" s="174"/>
      <c r="J8" s="175"/>
      <c r="K8" s="175"/>
      <c r="L8" s="176"/>
      <c r="M8" s="177"/>
      <c r="N8" s="176"/>
      <c r="O8" s="176"/>
      <c r="P8" s="176"/>
      <c r="Q8" s="176"/>
      <c r="R8" s="178"/>
      <c r="S8" s="176"/>
      <c r="T8" s="176"/>
      <c r="U8" s="176"/>
      <c r="V8" s="176"/>
      <c r="W8" s="172"/>
    </row>
    <row r="9" spans="2:23" x14ac:dyDescent="0.25">
      <c r="B9" s="142" t="s">
        <v>42</v>
      </c>
      <c r="C9" s="141" t="s">
        <v>53</v>
      </c>
      <c r="D9" s="179"/>
      <c r="E9" s="172"/>
      <c r="F9" s="173"/>
      <c r="G9" s="173"/>
      <c r="H9" s="173"/>
      <c r="I9" s="174"/>
      <c r="J9" s="175"/>
      <c r="K9" s="175"/>
      <c r="L9" s="176"/>
      <c r="M9" s="177"/>
      <c r="N9" s="176"/>
      <c r="O9" s="176"/>
      <c r="P9" s="176"/>
      <c r="Q9" s="176"/>
      <c r="R9" s="178"/>
      <c r="S9" s="176"/>
      <c r="T9" s="176"/>
      <c r="U9" s="176"/>
      <c r="V9" s="176"/>
      <c r="W9" s="172"/>
    </row>
    <row r="10" spans="2:23" x14ac:dyDescent="0.25">
      <c r="B10" s="142" t="s">
        <v>43</v>
      </c>
      <c r="C10" s="141" t="s">
        <v>54</v>
      </c>
      <c r="D10" s="179"/>
      <c r="E10" s="172"/>
      <c r="F10" s="173"/>
      <c r="G10" s="173"/>
      <c r="H10" s="173"/>
      <c r="I10" s="174"/>
      <c r="J10" s="175"/>
      <c r="K10" s="175"/>
      <c r="L10" s="176"/>
      <c r="M10" s="177"/>
      <c r="N10" s="176"/>
      <c r="O10" s="176"/>
      <c r="P10" s="176"/>
      <c r="Q10" s="176"/>
      <c r="R10" s="178"/>
      <c r="S10" s="176"/>
      <c r="T10" s="176"/>
      <c r="U10" s="176"/>
      <c r="V10" s="176"/>
      <c r="W10" s="172"/>
    </row>
    <row r="11" spans="2:23" ht="15.75" thickBot="1" x14ac:dyDescent="0.3">
      <c r="B11" s="100" t="s">
        <v>44</v>
      </c>
      <c r="C11" s="141" t="s">
        <v>55</v>
      </c>
      <c r="D11" s="179"/>
      <c r="E11" s="172"/>
      <c r="F11" s="173"/>
      <c r="G11" s="173"/>
      <c r="H11" s="173"/>
      <c r="I11" s="174"/>
      <c r="J11" s="175"/>
      <c r="K11" s="175"/>
      <c r="L11" s="176"/>
      <c r="M11" s="177"/>
      <c r="N11" s="176"/>
      <c r="O11" s="176"/>
      <c r="P11" s="176"/>
      <c r="Q11" s="176"/>
      <c r="R11" s="178"/>
      <c r="S11" s="176"/>
      <c r="T11" s="176"/>
      <c r="U11" s="176"/>
      <c r="V11" s="176"/>
      <c r="W11" s="172"/>
    </row>
    <row r="12" spans="2:23" x14ac:dyDescent="0.25">
      <c r="C12" s="141" t="s">
        <v>60</v>
      </c>
      <c r="D12" s="179"/>
      <c r="E12" s="172"/>
      <c r="F12" s="173"/>
      <c r="G12" s="173"/>
      <c r="H12" s="173"/>
      <c r="I12" s="174"/>
      <c r="J12" s="175"/>
      <c r="K12" s="175"/>
      <c r="L12" s="176"/>
      <c r="M12" s="177"/>
      <c r="N12" s="176"/>
      <c r="O12" s="176"/>
      <c r="P12" s="176"/>
      <c r="Q12" s="176"/>
      <c r="R12" s="178"/>
      <c r="S12" s="176"/>
      <c r="T12" s="176"/>
      <c r="U12" s="176"/>
      <c r="V12" s="176"/>
      <c r="W12" s="172"/>
    </row>
    <row r="13" spans="2:23" x14ac:dyDescent="0.25">
      <c r="C13" s="141" t="s">
        <v>61</v>
      </c>
      <c r="D13" s="179"/>
      <c r="E13" s="172"/>
      <c r="F13" s="173"/>
      <c r="G13" s="173"/>
      <c r="H13" s="173"/>
      <c r="I13" s="174"/>
      <c r="J13" s="175"/>
      <c r="K13" s="175"/>
      <c r="L13" s="176"/>
      <c r="M13" s="177"/>
      <c r="N13" s="176"/>
      <c r="O13" s="176"/>
      <c r="P13" s="176"/>
      <c r="Q13" s="176"/>
      <c r="R13" s="180"/>
      <c r="S13" s="176"/>
      <c r="T13" s="176"/>
      <c r="U13" s="176"/>
      <c r="V13" s="176"/>
      <c r="W13" s="172"/>
    </row>
    <row r="14" spans="2:23" x14ac:dyDescent="0.25">
      <c r="C14" s="141" t="s">
        <v>62</v>
      </c>
      <c r="D14" s="181"/>
      <c r="E14" s="172"/>
      <c r="F14" s="173"/>
      <c r="G14" s="173"/>
      <c r="H14" s="173"/>
      <c r="I14" s="174"/>
      <c r="J14" s="175"/>
      <c r="K14" s="175"/>
      <c r="L14" s="176"/>
      <c r="M14" s="177"/>
      <c r="N14" s="176"/>
      <c r="O14" s="176"/>
      <c r="P14" s="172"/>
      <c r="Q14" s="172"/>
      <c r="R14" s="172"/>
      <c r="S14" s="176"/>
      <c r="T14" s="176"/>
      <c r="U14" s="176"/>
      <c r="V14" s="176"/>
      <c r="W14" s="172"/>
    </row>
    <row r="15" spans="2:23" x14ac:dyDescent="0.25">
      <c r="C15" s="141" t="s">
        <v>63</v>
      </c>
      <c r="D15" s="181"/>
      <c r="E15" s="172"/>
      <c r="F15" s="173"/>
      <c r="G15" s="173"/>
      <c r="H15" s="173"/>
      <c r="I15" s="174"/>
      <c r="J15" s="175"/>
      <c r="K15" s="175"/>
      <c r="L15" s="176"/>
      <c r="M15" s="177"/>
      <c r="N15" s="176"/>
      <c r="O15" s="176"/>
      <c r="P15" s="176"/>
      <c r="Q15" s="176"/>
      <c r="R15" s="180"/>
      <c r="S15" s="176"/>
      <c r="T15" s="176"/>
      <c r="U15" s="176"/>
      <c r="V15" s="176"/>
      <c r="W15" s="172"/>
    </row>
    <row r="16" spans="2:23" x14ac:dyDescent="0.25">
      <c r="C16" s="141" t="s">
        <v>64</v>
      </c>
      <c r="D16" s="181"/>
      <c r="E16" s="172"/>
      <c r="F16" s="173"/>
      <c r="G16" s="173"/>
      <c r="H16" s="173"/>
      <c r="I16" s="174"/>
      <c r="J16" s="175"/>
      <c r="K16" s="175"/>
      <c r="L16" s="176"/>
      <c r="M16" s="177"/>
      <c r="N16" s="176"/>
      <c r="O16" s="176"/>
      <c r="P16" s="176"/>
      <c r="Q16" s="176"/>
      <c r="R16" s="178"/>
      <c r="S16" s="176"/>
      <c r="T16" s="176"/>
      <c r="U16" s="176"/>
      <c r="V16" s="176"/>
      <c r="W16" s="172"/>
    </row>
    <row r="17" spans="3:23" x14ac:dyDescent="0.25">
      <c r="C17" s="141" t="s">
        <v>65</v>
      </c>
      <c r="D17" s="181"/>
      <c r="E17" s="172"/>
      <c r="F17" s="173"/>
      <c r="G17" s="173"/>
      <c r="H17" s="173"/>
      <c r="I17" s="174"/>
      <c r="J17" s="175"/>
      <c r="K17" s="175"/>
      <c r="L17" s="176"/>
      <c r="M17" s="177"/>
      <c r="N17" s="176"/>
      <c r="O17" s="176"/>
      <c r="P17" s="176"/>
      <c r="Q17" s="176"/>
      <c r="R17" s="182"/>
      <c r="S17" s="176"/>
      <c r="T17" s="176"/>
      <c r="U17" s="176"/>
      <c r="V17" s="176"/>
      <c r="W17" s="172"/>
    </row>
    <row r="18" spans="3:23" x14ac:dyDescent="0.25">
      <c r="C18" s="141" t="s">
        <v>66</v>
      </c>
      <c r="D18" s="181"/>
      <c r="E18" s="172"/>
      <c r="F18" s="173"/>
      <c r="G18" s="173"/>
      <c r="H18" s="173"/>
      <c r="I18" s="174"/>
      <c r="J18" s="175"/>
      <c r="K18" s="175"/>
      <c r="L18" s="176"/>
      <c r="M18" s="177"/>
      <c r="N18" s="176"/>
      <c r="O18" s="176"/>
      <c r="P18" s="176"/>
      <c r="Q18" s="176"/>
      <c r="R18" s="182"/>
      <c r="S18" s="176"/>
      <c r="T18" s="176"/>
      <c r="U18" s="176"/>
      <c r="V18" s="176"/>
      <c r="W18" s="172"/>
    </row>
    <row r="19" spans="3:23" x14ac:dyDescent="0.25">
      <c r="C19" s="141" t="s">
        <v>67</v>
      </c>
      <c r="D19" s="181"/>
      <c r="E19" s="172"/>
      <c r="F19" s="173"/>
      <c r="G19" s="173"/>
      <c r="H19" s="173"/>
      <c r="I19" s="174"/>
      <c r="J19" s="175"/>
      <c r="K19" s="175"/>
      <c r="L19" s="176"/>
      <c r="M19" s="177"/>
      <c r="N19" s="176"/>
      <c r="O19" s="176"/>
      <c r="P19" s="176"/>
      <c r="Q19" s="176"/>
      <c r="R19" s="182"/>
      <c r="S19" s="176"/>
      <c r="T19" s="176"/>
      <c r="U19" s="176"/>
      <c r="V19" s="176"/>
      <c r="W19" s="172"/>
    </row>
    <row r="20" spans="3:23" ht="15.75" thickBot="1" x14ac:dyDescent="0.3">
      <c r="C20" s="143" t="s">
        <v>68</v>
      </c>
      <c r="D20" s="181"/>
      <c r="E20" s="172"/>
      <c r="F20" s="173"/>
      <c r="G20" s="173"/>
      <c r="H20" s="173"/>
      <c r="I20" s="174"/>
      <c r="J20" s="175"/>
      <c r="K20" s="175"/>
      <c r="L20" s="176"/>
      <c r="M20" s="177"/>
      <c r="N20" s="176"/>
      <c r="O20" s="176"/>
      <c r="P20" s="176"/>
      <c r="Q20" s="176"/>
      <c r="R20" s="182"/>
      <c r="S20" s="176"/>
      <c r="T20" s="176"/>
      <c r="U20" s="176"/>
      <c r="V20" s="176"/>
      <c r="W20" s="172"/>
    </row>
    <row r="21" spans="3:23" x14ac:dyDescent="0.25">
      <c r="D21" s="181"/>
      <c r="E21" s="172"/>
      <c r="F21" s="173"/>
      <c r="G21" s="173"/>
      <c r="H21" s="173"/>
      <c r="I21" s="174"/>
      <c r="J21" s="175"/>
      <c r="K21" s="175"/>
      <c r="L21" s="176"/>
      <c r="M21" s="177"/>
      <c r="N21" s="176"/>
      <c r="O21" s="176"/>
      <c r="P21" s="176"/>
      <c r="Q21" s="176"/>
      <c r="R21" s="182"/>
      <c r="S21" s="176"/>
      <c r="T21" s="176"/>
      <c r="U21" s="176"/>
      <c r="V21" s="176"/>
      <c r="W21" s="172"/>
    </row>
    <row r="22" spans="3:23" x14ac:dyDescent="0.25">
      <c r="D22" s="181"/>
      <c r="E22" s="172"/>
      <c r="F22" s="172"/>
      <c r="G22" s="172"/>
      <c r="H22" s="172"/>
      <c r="I22" s="172"/>
      <c r="J22" s="172"/>
      <c r="K22" s="172"/>
      <c r="L22" s="176"/>
      <c r="M22" s="177"/>
      <c r="N22" s="176"/>
      <c r="O22" s="176"/>
      <c r="P22" s="176"/>
      <c r="Q22" s="176"/>
      <c r="R22" s="178"/>
      <c r="S22" s="176"/>
      <c r="T22" s="176"/>
      <c r="U22" s="176"/>
      <c r="V22" s="176"/>
      <c r="W22" s="172"/>
    </row>
    <row r="23" spans="3:23" ht="15.75" thickBot="1" x14ac:dyDescent="0.3">
      <c r="D23" s="183"/>
      <c r="E23" s="172"/>
      <c r="F23" s="172"/>
      <c r="G23" s="172"/>
      <c r="H23" s="172"/>
      <c r="I23" s="172"/>
      <c r="J23" s="172"/>
      <c r="K23" s="172"/>
      <c r="L23" s="172"/>
      <c r="M23" s="172"/>
      <c r="N23" s="172"/>
      <c r="O23" s="172"/>
      <c r="P23" s="172"/>
      <c r="Q23" s="172"/>
      <c r="R23" s="172"/>
      <c r="S23" s="172"/>
      <c r="T23" s="172"/>
      <c r="U23" s="172"/>
      <c r="V23" s="172"/>
      <c r="W23" s="172"/>
    </row>
    <row r="24" spans="3:23" x14ac:dyDescent="0.25">
      <c r="F24" s="1"/>
      <c r="G24" s="1"/>
      <c r="H24" s="1"/>
      <c r="I24" s="1"/>
      <c r="J24" s="140"/>
      <c r="K24" s="14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Property Report</vt:lpstr>
      <vt:lpstr>Income</vt:lpstr>
      <vt:lpstr>Expense</vt:lpstr>
      <vt:lpstr>Dropdown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 Williams</cp:lastModifiedBy>
  <cp:lastPrinted>2016-09-06T20:52:32Z</cp:lastPrinted>
  <dcterms:created xsi:type="dcterms:W3CDTF">2016-01-26T18:10:11Z</dcterms:created>
  <dcterms:modified xsi:type="dcterms:W3CDTF">2018-06-07T13:41:10Z</dcterms:modified>
</cp:coreProperties>
</file>