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/>
  </bookViews>
  <sheets>
    <sheet name="ETH" sheetId="1" r:id="rId1"/>
    <sheet name="XRP" sheetId="2" r:id="rId2"/>
    <sheet name="Лист3" sheetId="3" r:id="rId3"/>
    <sheet name="Поповнення" sheetId="4" r:id="rId4"/>
  </sheets>
  <calcPr calcId="124519"/>
</workbook>
</file>

<file path=xl/calcChain.xml><?xml version="1.0" encoding="utf-8"?>
<calcChain xmlns="http://schemas.openxmlformats.org/spreadsheetml/2006/main">
  <c r="D8" i="1"/>
  <c r="D8" i="2"/>
  <c r="F1" i="4"/>
  <c r="E1"/>
  <c r="C7" i="2"/>
  <c r="C8" s="1"/>
  <c r="D5"/>
  <c r="C7" i="1"/>
  <c r="C8" s="1"/>
  <c r="D5"/>
  <c r="D4"/>
  <c r="C2" i="3"/>
  <c r="E2"/>
  <c r="B5"/>
  <c r="C5" s="1"/>
  <c r="B4"/>
  <c r="B2"/>
  <c r="D3" i="2"/>
  <c r="D2"/>
  <c r="D3" i="1"/>
  <c r="D2"/>
  <c r="D7" s="1"/>
  <c r="B8" l="1"/>
  <c r="D5" i="3"/>
  <c r="D4" i="2"/>
  <c r="D7" s="1"/>
  <c r="B8" s="1"/>
</calcChain>
</file>

<file path=xl/sharedStrings.xml><?xml version="1.0" encoding="utf-8"?>
<sst xmlns="http://schemas.openxmlformats.org/spreadsheetml/2006/main" count="31" uniqueCount="14">
  <si>
    <t>buy</t>
  </si>
  <si>
    <t>в місяць</t>
  </si>
  <si>
    <t>в день</t>
  </si>
  <si>
    <t>баланс</t>
  </si>
  <si>
    <t>операцій в день</t>
  </si>
  <si>
    <t>період між операціями</t>
  </si>
  <si>
    <t>+ Внесок</t>
  </si>
  <si>
    <t>USD</t>
  </si>
  <si>
    <t>Дата/Час</t>
  </si>
  <si>
    <t>Операція</t>
  </si>
  <si>
    <t>Валюта</t>
  </si>
  <si>
    <t>Кількість</t>
  </si>
  <si>
    <t>Ціна</t>
  </si>
  <si>
    <t>Витрачено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</si>
</sst>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8" sqref="D8"/>
    </sheetView>
  </sheetViews>
  <sheetFormatPr defaultRowHeight="15"/>
  <cols>
    <col min="3" max="3" width="12" bestFit="1" customWidth="1"/>
    <col min="4" max="4" width="11" bestFit="1" customWidth="1"/>
    <col min="5" max="5" width="12" bestFit="1" customWidth="1"/>
  </cols>
  <sheetData>
    <row r="1" spans="1:4">
      <c r="A1" t="s">
        <v>9</v>
      </c>
      <c r="B1" t="s">
        <v>12</v>
      </c>
      <c r="C1" t="s">
        <v>11</v>
      </c>
      <c r="D1" t="s">
        <v>13</v>
      </c>
    </row>
    <row r="2" spans="1:4">
      <c r="A2" t="s">
        <v>0</v>
      </c>
      <c r="B2">
        <v>305</v>
      </c>
      <c r="C2">
        <v>2.168256E-2</v>
      </c>
      <c r="D2">
        <f>B2*C2</f>
        <v>6.6131808000000003</v>
      </c>
    </row>
    <row r="3" spans="1:4">
      <c r="A3" t="s">
        <v>0</v>
      </c>
      <c r="B3">
        <v>264</v>
      </c>
      <c r="C3">
        <v>2.1999999999999999E-2</v>
      </c>
      <c r="D3">
        <f>B3*C3</f>
        <v>5.8079999999999998</v>
      </c>
    </row>
    <row r="4" spans="1:4">
      <c r="A4" t="s">
        <v>0</v>
      </c>
      <c r="B4">
        <v>223</v>
      </c>
      <c r="C4">
        <v>2.293483E-2</v>
      </c>
      <c r="D4">
        <f t="shared" ref="D4" si="0">B4*C4</f>
        <v>5.1144670899999998</v>
      </c>
    </row>
    <row r="5" spans="1:4">
      <c r="A5" t="s">
        <v>0</v>
      </c>
      <c r="B5">
        <v>188</v>
      </c>
      <c r="C5">
        <v>2.6425520000000001E-2</v>
      </c>
      <c r="D5">
        <f t="shared" ref="D5" si="1">B5*C5</f>
        <v>4.9679977600000003</v>
      </c>
    </row>
    <row r="7" spans="1:4">
      <c r="C7">
        <f>SUM(C2:C6)</f>
        <v>9.3042910000000006E-2</v>
      </c>
      <c r="D7">
        <f>SUM(D2:D6)</f>
        <v>22.503645649999999</v>
      </c>
    </row>
    <row r="8" spans="1:4">
      <c r="B8">
        <f>D8/C8</f>
        <v>290.8173549341879</v>
      </c>
      <c r="C8">
        <f>ROUND(C7*(1-0.002),8)</f>
        <v>9.2856820000000007E-2</v>
      </c>
      <c r="D8">
        <f>D7*1.2</f>
        <v>27.004374779999999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C7" sqref="C7"/>
    </sheetView>
  </sheetViews>
  <sheetFormatPr defaultRowHeight="15"/>
  <cols>
    <col min="1" max="1" width="10.140625" bestFit="1" customWidth="1"/>
    <col min="3" max="4" width="12" bestFit="1" customWidth="1"/>
  </cols>
  <sheetData>
    <row r="1" spans="1:4">
      <c r="A1" t="s">
        <v>9</v>
      </c>
      <c r="B1" t="s">
        <v>12</v>
      </c>
      <c r="C1" t="s">
        <v>11</v>
      </c>
      <c r="D1" t="s">
        <v>13</v>
      </c>
    </row>
    <row r="2" spans="1:4">
      <c r="A2" t="s">
        <v>0</v>
      </c>
      <c r="B2">
        <v>0.38400000000000001</v>
      </c>
      <c r="C2">
        <v>20.235189890000001</v>
      </c>
      <c r="D2">
        <f>B2*C2</f>
        <v>7.7703129177600001</v>
      </c>
    </row>
    <row r="3" spans="1:4">
      <c r="A3" t="s">
        <v>0</v>
      </c>
      <c r="B3">
        <v>0.32400000000000001</v>
      </c>
      <c r="C3">
        <v>13.40123459</v>
      </c>
      <c r="D3">
        <f>B3*C3</f>
        <v>4.3420000071600002</v>
      </c>
    </row>
    <row r="4" spans="1:4">
      <c r="A4" t="s">
        <v>0</v>
      </c>
      <c r="B4">
        <v>0.31</v>
      </c>
      <c r="C4">
        <v>17.15230996</v>
      </c>
      <c r="D4">
        <f t="shared" ref="D4:D5" si="0">B4*C4</f>
        <v>5.3172160876000003</v>
      </c>
    </row>
    <row r="5" spans="1:4">
      <c r="A5" t="s">
        <v>0</v>
      </c>
      <c r="B5">
        <v>0.26600000000000001</v>
      </c>
      <c r="C5">
        <v>18.917301989999999</v>
      </c>
      <c r="D5">
        <f t="shared" si="0"/>
        <v>5.03200232934</v>
      </c>
    </row>
    <row r="7" spans="1:4">
      <c r="C7">
        <f>SUM(C2:C6)</f>
        <v>69.706036429999997</v>
      </c>
      <c r="D7">
        <f>SUM(D2:D6)</f>
        <v>22.461531341859999</v>
      </c>
    </row>
    <row r="8" spans="1:4">
      <c r="B8">
        <f>D8/C8</f>
        <v>0.38745357933063856</v>
      </c>
      <c r="C8">
        <f>ROUND(C7*(1-0.002),8)</f>
        <v>69.566624360000006</v>
      </c>
      <c r="D8">
        <f>D7*1.2</f>
        <v>26.953837610231997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defaultRowHeight="15"/>
  <cols>
    <col min="1" max="1" width="22.85546875" bestFit="1" customWidth="1"/>
    <col min="2" max="2" width="9" customWidth="1"/>
    <col min="4" max="4" width="3" bestFit="1" customWidth="1"/>
  </cols>
  <sheetData>
    <row r="1" spans="1:5">
      <c r="A1" t="s">
        <v>1</v>
      </c>
      <c r="B1">
        <v>100000</v>
      </c>
    </row>
    <row r="2" spans="1:5">
      <c r="A2" t="s">
        <v>2</v>
      </c>
      <c r="B2">
        <f>ROUNDUP(B1/30,0)</f>
        <v>3334</v>
      </c>
      <c r="C2">
        <f>B2*0.002</f>
        <v>6.6680000000000001</v>
      </c>
      <c r="E2">
        <f>C2*0.05</f>
        <v>0.33340000000000003</v>
      </c>
    </row>
    <row r="3" spans="1:5">
      <c r="A3" t="s">
        <v>3</v>
      </c>
      <c r="B3">
        <v>1000</v>
      </c>
    </row>
    <row r="4" spans="1:5">
      <c r="A4" t="s">
        <v>4</v>
      </c>
      <c r="B4">
        <f>ROUND(B2/B3,0)</f>
        <v>3</v>
      </c>
    </row>
    <row r="5" spans="1:5">
      <c r="A5" t="s">
        <v>5</v>
      </c>
      <c r="B5">
        <f>ROUNDUP(24*60/B4,0)</f>
        <v>480</v>
      </c>
      <c r="C5">
        <f>INT(B5/60)</f>
        <v>8</v>
      </c>
      <c r="D5">
        <f>B5-C5*60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1" sqref="F1"/>
    </sheetView>
  </sheetViews>
  <sheetFormatPr defaultRowHeight="15"/>
  <cols>
    <col min="1" max="1" width="15.28515625" bestFit="1" customWidth="1"/>
    <col min="2" max="2" width="9.5703125" bestFit="1" customWidth="1"/>
    <col min="3" max="3" width="7.7109375" bestFit="1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>
        <f>SUM(D:D)</f>
        <v>45.15</v>
      </c>
      <c r="F1">
        <f>ETH!D7+XRP!D7</f>
        <v>44.965176991859998</v>
      </c>
    </row>
    <row r="2" spans="1:6">
      <c r="D2">
        <v>15</v>
      </c>
    </row>
    <row r="3" spans="1:6">
      <c r="A3" s="1">
        <v>43694.734027777777</v>
      </c>
      <c r="B3" t="s">
        <v>6</v>
      </c>
      <c r="C3" t="s">
        <v>7</v>
      </c>
      <c r="D3">
        <v>10</v>
      </c>
    </row>
    <row r="4" spans="1:6">
      <c r="A4" s="1">
        <v>43662.48333333333</v>
      </c>
      <c r="B4" t="s">
        <v>6</v>
      </c>
      <c r="C4" t="s">
        <v>7</v>
      </c>
      <c r="D4">
        <v>10</v>
      </c>
    </row>
    <row r="5" spans="1:6">
      <c r="A5" s="1">
        <v>43657.21875</v>
      </c>
      <c r="B5" t="s">
        <v>6</v>
      </c>
      <c r="C5" t="s">
        <v>7</v>
      </c>
      <c r="D5">
        <v>10.15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ETH</vt:lpstr>
      <vt:lpstr>XRP</vt:lpstr>
      <vt:lpstr>Лист3</vt:lpstr>
      <vt:lpstr>Поповнення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szpt_user045</dc:creator>
  <cp:lastModifiedBy>szpt_user045</cp:lastModifiedBy>
  <dcterms:created xsi:type="dcterms:W3CDTF">2019-07-11T05:19:56Z</dcterms:created>
  <dcterms:modified xsi:type="dcterms:W3CDTF">2019-08-29T05:40:35Z</dcterms:modified>
</cp:coreProperties>
</file>