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lormccormick/Datto Workplace/BUSINESS/LOGISTICS/8 SPRING 20/ACLER/PACKING LISTS/WNG/DROP 1/"/>
    </mc:Choice>
  </mc:AlternateContent>
  <xr:revisionPtr revIDLastSave="0" documentId="8_{538DA177-5963-8349-92AF-DE99F2F998B6}" xr6:coauthVersionLast="45" xr6:coauthVersionMax="45" xr10:uidLastSave="{00000000-0000-0000-0000-000000000000}"/>
  <bookViews>
    <workbookView xWindow="11840" yWindow="2680" windowWidth="15940" windowHeight="15300" xr2:uid="{00000000-000D-0000-FFFF-FFFF00000000}"/>
  </bookViews>
  <sheets>
    <sheet name="USA" sheetId="10" r:id="rId1"/>
  </sheets>
  <definedNames>
    <definedName name="_xlnm.Print_Area" localSheetId="0">USA!$A$1:$S$68</definedName>
    <definedName name="_xlnm.Print_Titles" localSheetId="0">USA!$1:$14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0" l="1"/>
  <c r="L30" i="10"/>
  <c r="L28" i="10"/>
  <c r="L34" i="10"/>
  <c r="M34" i="10" s="1"/>
  <c r="L33" i="10"/>
  <c r="M33" i="10" s="1"/>
  <c r="L32" i="10"/>
  <c r="L25" i="10"/>
  <c r="M25" i="10" s="1"/>
  <c r="L26" i="10"/>
  <c r="M26" i="10" s="1"/>
  <c r="L27" i="10"/>
  <c r="L24" i="10"/>
  <c r="M24" i="10" s="1"/>
  <c r="L23" i="10"/>
  <c r="M23" i="10" s="1"/>
  <c r="L31" i="10"/>
  <c r="L22" i="10"/>
  <c r="M22" i="10" s="1"/>
  <c r="M31" i="10" l="1"/>
  <c r="M27" i="10"/>
  <c r="L20" i="10" l="1"/>
  <c r="K45" i="10"/>
  <c r="K43" i="10"/>
  <c r="K44" i="10"/>
  <c r="K46" i="10"/>
  <c r="K47" i="10"/>
  <c r="L21" i="10"/>
  <c r="L16" i="10"/>
  <c r="M16" i="10" s="1"/>
  <c r="M20" i="10" l="1"/>
  <c r="S37" i="10"/>
  <c r="N37" i="10"/>
  <c r="O37" i="10"/>
  <c r="L19" i="10" l="1"/>
  <c r="M19" i="10" s="1"/>
  <c r="L18" i="10"/>
  <c r="M18" i="10" s="1"/>
  <c r="L17" i="10"/>
  <c r="M17" i="10" s="1"/>
  <c r="L15" i="10"/>
  <c r="L37" i="10" l="1"/>
  <c r="M15" i="10"/>
  <c r="M37" i="10" s="1"/>
  <c r="K42" i="10" l="1"/>
  <c r="K48" i="10" l="1"/>
  <c r="J38" i="10" l="1"/>
  <c r="H38" i="10"/>
  <c r="G38" i="10"/>
  <c r="F38" i="10"/>
</calcChain>
</file>

<file path=xl/sharedStrings.xml><?xml version="1.0" encoding="utf-8"?>
<sst xmlns="http://schemas.openxmlformats.org/spreadsheetml/2006/main" count="141" uniqueCount="71">
  <si>
    <t>WnG Designs Packing List</t>
  </si>
  <si>
    <t>SHIPPING MARKS &amp; NOS.  :</t>
  </si>
  <si>
    <t>Date of Packing List</t>
  </si>
  <si>
    <t>PO No</t>
    <phoneticPr fontId="0" type="noConversion"/>
  </si>
  <si>
    <t>SIDE MARK</t>
  </si>
  <si>
    <t>Style No.</t>
    <phoneticPr fontId="0" type="noConversion"/>
  </si>
  <si>
    <t>STYLE NO.</t>
  </si>
  <si>
    <t>Invoice No</t>
  </si>
  <si>
    <t xml:space="preserve">COLOUR  </t>
  </si>
  <si>
    <t>GW:</t>
  </si>
  <si>
    <t>Total Cartons</t>
  </si>
  <si>
    <t>SIZE</t>
  </si>
  <si>
    <t>NW:</t>
  </si>
  <si>
    <t>Total Pieces</t>
  </si>
  <si>
    <t>QTY</t>
  </si>
  <si>
    <t>MEAS:</t>
  </si>
  <si>
    <t>Total Nett Weight Kg</t>
  </si>
  <si>
    <t>MADE IN CHINA</t>
  </si>
  <si>
    <t>Total Gross Weight Kg</t>
  </si>
  <si>
    <t>CBM:</t>
  </si>
  <si>
    <t>NO. OF</t>
  </si>
  <si>
    <t>Ship 
Mode</t>
  </si>
  <si>
    <t>Sub Total</t>
    <phoneticPr fontId="0" type="noConversion"/>
  </si>
  <si>
    <t>Each Carton of 
total qty.,</t>
    <phoneticPr fontId="0" type="noConversion"/>
  </si>
  <si>
    <t>MEAS (CM)</t>
  </si>
  <si>
    <t>CBM</t>
  </si>
  <si>
    <t>C/NO.</t>
  </si>
  <si>
    <t>BUNDLE</t>
  </si>
  <si>
    <t>COLOUR</t>
  </si>
  <si>
    <t>(PCS.)</t>
  </si>
  <si>
    <t>KGS</t>
  </si>
  <si>
    <t>L</t>
  </si>
  <si>
    <t>W</t>
  </si>
  <si>
    <t>H</t>
  </si>
  <si>
    <t>Total:</t>
  </si>
  <si>
    <t>CT/No:</t>
  </si>
  <si>
    <t>STYLE NO.</t>
    <phoneticPr fontId="16" type="noConversion"/>
  </si>
  <si>
    <t>Description</t>
    <phoneticPr fontId="16" type="noConversion"/>
  </si>
  <si>
    <t>N.W.</t>
  </si>
  <si>
    <t>G.W</t>
  </si>
  <si>
    <t>STYLE</t>
  </si>
  <si>
    <t>60x40x30cm</t>
  </si>
  <si>
    <t>PO</t>
  </si>
  <si>
    <t>款名</t>
  </si>
  <si>
    <t>颜色</t>
  </si>
  <si>
    <t>AU6</t>
  </si>
  <si>
    <t>AU8</t>
  </si>
  <si>
    <t>AU10</t>
  </si>
  <si>
    <t>AU12</t>
  </si>
  <si>
    <t>AU14</t>
  </si>
  <si>
    <t>TOTAL</t>
  </si>
  <si>
    <t>USA-</t>
  </si>
  <si>
    <t>AW2001204D</t>
  </si>
  <si>
    <t>Paringa Dress</t>
  </si>
  <si>
    <t>Nude 肉</t>
  </si>
  <si>
    <t>USA 339</t>
  </si>
  <si>
    <t>USA 339
USA 345</t>
  </si>
  <si>
    <t>Midnight 藍</t>
  </si>
  <si>
    <t>USA 345</t>
  </si>
  <si>
    <t>Pumplin 南瓜</t>
  </si>
  <si>
    <t>AW200165T</t>
  </si>
  <si>
    <t>Jervois Top</t>
  </si>
  <si>
    <t>Nude</t>
  </si>
  <si>
    <t>USA
PO-00339</t>
  </si>
  <si>
    <t>USA
PO-00345</t>
  </si>
  <si>
    <t>Midnight</t>
  </si>
  <si>
    <t>CT/No: 1-15</t>
  </si>
  <si>
    <t>PO-339/345</t>
  </si>
  <si>
    <t>Pumpkin</t>
  </si>
  <si>
    <t>Pumpkin 南瓜</t>
  </si>
  <si>
    <t>15 Cartons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</si>
</sst>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_ "/>
  </numFmts>
  <fonts count="25">
    <font>
      <sz val="10"/>
      <name val="Arial"/>
      <family val="2"/>
    </font>
    <font>
      <sz val="20"/>
      <name val="Calibri"/>
      <family val="2"/>
    </font>
    <font>
      <b/>
      <i/>
      <sz val="20"/>
      <name val="Calibri"/>
      <family val="2"/>
    </font>
    <font>
      <b/>
      <u/>
      <sz val="20"/>
      <name val="Calibri"/>
      <family val="2"/>
    </font>
    <font>
      <u/>
      <sz val="20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2.5"/>
      <name val="Arial"/>
      <family val="2"/>
    </font>
    <font>
      <sz val="16"/>
      <name val="Arial Unicode MS"/>
      <family val="2"/>
      <charset val="136"/>
    </font>
    <font>
      <sz val="20"/>
      <name val="Arial"/>
      <family val="2"/>
    </font>
    <font>
      <b/>
      <sz val="20"/>
      <name val="Arial"/>
      <family val="2"/>
    </font>
    <font>
      <sz val="12"/>
      <name val="宋体"/>
      <family val="3"/>
      <charset val="136"/>
    </font>
    <font>
      <sz val="16"/>
      <name val="Arial"/>
      <family val="2"/>
    </font>
    <font>
      <b/>
      <sz val="16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9"/>
      <name val="細明體"/>
      <family val="3"/>
      <charset val="136"/>
    </font>
    <font>
      <sz val="9"/>
      <name val="宋体"/>
      <family val="3"/>
      <charset val="134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</font>
    <font>
      <b/>
      <sz val="18"/>
      <color theme="1"/>
      <name val="Calibri"/>
      <family val="2"/>
      <scheme val="minor"/>
    </font>
    <font>
      <sz val="18"/>
      <name val="Arial"/>
      <family val="2"/>
    </font>
    <font>
      <b/>
      <i/>
      <sz val="18"/>
      <color theme="1"/>
      <name val="Calibri"/>
      <family val="2"/>
      <scheme val="minor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151">
    <xf numFmtId="0" fontId="0" fillId="0" borderId="0" xfId="0"/>
    <xf numFmtId="0" fontId="1" fillId="0" borderId="0" xfId="0" applyFont="1"/>
    <xf numFmtId="0" fontId="4" fillId="0" borderId="3" xfId="0" applyFont="1" applyBorder="1"/>
    <xf numFmtId="0" fontId="1" fillId="0" borderId="4" xfId="0" applyFont="1" applyBorder="1"/>
    <xf numFmtId="0" fontId="3" fillId="0" borderId="5" xfId="0" applyFont="1" applyBorder="1"/>
    <xf numFmtId="1" fontId="1" fillId="0" borderId="0" xfId="0" applyNumberFormat="1" applyFont="1"/>
    <xf numFmtId="0" fontId="1" fillId="0" borderId="6" xfId="0" applyFont="1" applyBorder="1"/>
    <xf numFmtId="0" fontId="4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8" xfId="0" applyFont="1" applyBorder="1"/>
    <xf numFmtId="0" fontId="2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8" fillId="0" borderId="11" xfId="0" applyFont="1" applyBorder="1"/>
    <xf numFmtId="0" fontId="9" fillId="0" borderId="13" xfId="0" applyFont="1" applyBorder="1"/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2" borderId="9" xfId="0" applyFont="1" applyFill="1" applyBorder="1"/>
    <xf numFmtId="0" fontId="9" fillId="0" borderId="14" xfId="0" applyFont="1" applyBorder="1"/>
    <xf numFmtId="0" fontId="9" fillId="2" borderId="17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4" fillId="2" borderId="17" xfId="0" applyFont="1" applyFill="1" applyBorder="1" applyAlignment="1">
      <alignment horizontal="center"/>
    </xf>
    <xf numFmtId="0" fontId="9" fillId="0" borderId="0" xfId="0" applyFont="1"/>
    <xf numFmtId="0" fontId="12" fillId="3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8" fillId="3" borderId="11" xfId="0" applyFont="1" applyFill="1" applyBorder="1"/>
    <xf numFmtId="0" fontId="5" fillId="2" borderId="10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3" xfId="0" applyFont="1" applyBorder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/>
    </xf>
    <xf numFmtId="0" fontId="19" fillId="3" borderId="24" xfId="0" applyFont="1" applyFill="1" applyBorder="1" applyAlignment="1">
      <alignment horizontal="center"/>
    </xf>
    <xf numFmtId="0" fontId="19" fillId="3" borderId="25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0" fontId="18" fillId="3" borderId="1" xfId="0" applyFont="1" applyFill="1" applyBorder="1"/>
    <xf numFmtId="0" fontId="19" fillId="3" borderId="1" xfId="0" applyFont="1" applyFill="1" applyBorder="1" applyAlignment="1">
      <alignment horizontal="center"/>
    </xf>
    <xf numFmtId="0" fontId="0" fillId="3" borderId="1" xfId="0" applyFill="1" applyBorder="1"/>
    <xf numFmtId="0" fontId="7" fillId="0" borderId="20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/>
    </xf>
    <xf numFmtId="0" fontId="22" fillId="3" borderId="28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22" fillId="3" borderId="3" xfId="0" applyFont="1" applyFill="1" applyBorder="1"/>
    <xf numFmtId="0" fontId="22" fillId="3" borderId="3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21" fillId="3" borderId="31" xfId="0" applyFont="1" applyFill="1" applyBorder="1" applyAlignment="1">
      <alignment horizontal="center"/>
    </xf>
    <xf numFmtId="0" fontId="22" fillId="3" borderId="29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/>
    </xf>
    <xf numFmtId="0" fontId="21" fillId="3" borderId="28" xfId="0" applyFont="1" applyFill="1" applyBorder="1" applyAlignment="1">
      <alignment horizontal="center"/>
    </xf>
    <xf numFmtId="0" fontId="21" fillId="3" borderId="29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 wrapText="1"/>
    </xf>
    <xf numFmtId="0" fontId="22" fillId="3" borderId="38" xfId="0" applyFont="1" applyFill="1" applyBorder="1" applyAlignment="1">
      <alignment horizontal="center" vertical="center"/>
    </xf>
    <xf numFmtId="0" fontId="22" fillId="3" borderId="39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24" fillId="3" borderId="17" xfId="0" applyFont="1" applyFill="1" applyBorder="1" applyAlignment="1">
      <alignment horizontal="center"/>
    </xf>
    <xf numFmtId="0" fontId="21" fillId="3" borderId="37" xfId="0" applyFont="1" applyFill="1" applyBorder="1" applyAlignment="1">
      <alignment horizontal="center" vertical="center" wrapText="1"/>
    </xf>
    <xf numFmtId="0" fontId="21" fillId="3" borderId="43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2" fillId="3" borderId="41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2" fillId="3" borderId="42" xfId="0" applyFont="1" applyFill="1" applyBorder="1" applyAlignment="1">
      <alignment horizontal="center" vertical="center"/>
    </xf>
    <xf numFmtId="0" fontId="22" fillId="3" borderId="48" xfId="0" applyFont="1" applyFill="1" applyBorder="1" applyAlignment="1">
      <alignment horizontal="center" vertical="center"/>
    </xf>
    <xf numFmtId="0" fontId="22" fillId="3" borderId="49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 wrapText="1"/>
    </xf>
    <xf numFmtId="0" fontId="22" fillId="3" borderId="33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0" fontId="15" fillId="3" borderId="4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2" fillId="2" borderId="10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 applyAlignment="1">
      <alignment horizontal="left"/>
    </xf>
    <xf numFmtId="1" fontId="20" fillId="4" borderId="0" xfId="0" applyNumberFormat="1" applyFont="1" applyFill="1" applyAlignment="1">
      <alignment horizontal="left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S52"/>
  <sheetViews>
    <sheetView tabSelected="1" view="pageBreakPreview" zoomScale="50" zoomScaleNormal="100" zoomScaleSheetLayoutView="50" workbookViewId="0">
      <selection activeCell="N35" sqref="N35"/>
    </sheetView>
  </sheetViews>
  <sheetFormatPr baseColWidth="10" defaultColWidth="8.83203125" defaultRowHeight="13"/>
  <cols>
    <col min="1" max="1" width="9.5" customWidth="1"/>
    <col min="2" max="2" width="20.5" customWidth="1"/>
    <col min="3" max="3" width="26.1640625" customWidth="1"/>
    <col min="4" max="4" width="27.5" customWidth="1"/>
    <col min="5" max="5" width="21.83203125" customWidth="1"/>
    <col min="6" max="10" width="10.5" customWidth="1"/>
    <col min="11" max="11" width="13.33203125" customWidth="1"/>
    <col min="12" max="13" width="14.6640625" customWidth="1"/>
    <col min="14" max="14" width="13.1640625" customWidth="1"/>
    <col min="15" max="15" width="12" customWidth="1"/>
    <col min="16" max="16" width="10.5" customWidth="1"/>
    <col min="17" max="17" width="8.83203125" customWidth="1"/>
    <col min="18" max="18" width="8.5" customWidth="1"/>
    <col min="19" max="19" width="16.5" customWidth="1"/>
  </cols>
  <sheetData>
    <row r="1" spans="1:19" ht="29.25" customHeight="1" thickBot="1">
      <c r="A1" s="1"/>
      <c r="B1" s="1"/>
      <c r="C1" s="1"/>
      <c r="D1" s="1"/>
      <c r="E1" s="131" t="s">
        <v>0</v>
      </c>
      <c r="F1" s="131"/>
      <c r="G1" s="131"/>
      <c r="H1" s="131"/>
      <c r="I1" s="131"/>
      <c r="J1" s="131"/>
      <c r="K1" s="131"/>
      <c r="L1" s="131"/>
      <c r="M1" s="1"/>
      <c r="N1" s="1"/>
      <c r="O1" s="1"/>
      <c r="P1" s="1"/>
      <c r="Q1" s="1"/>
      <c r="R1" s="1"/>
      <c r="S1" s="1"/>
    </row>
    <row r="2" spans="1:19" ht="26">
      <c r="A2" s="132" t="s">
        <v>1</v>
      </c>
      <c r="B2" s="133"/>
      <c r="C2" s="133"/>
      <c r="D2" s="2"/>
      <c r="E2" s="2"/>
      <c r="F2" s="134" t="s">
        <v>2</v>
      </c>
      <c r="G2" s="135"/>
      <c r="H2" s="135"/>
      <c r="I2" s="135"/>
      <c r="J2" s="135"/>
      <c r="K2" s="33"/>
      <c r="L2" s="136">
        <v>43846</v>
      </c>
      <c r="M2" s="136"/>
      <c r="N2" s="136"/>
      <c r="O2" s="33"/>
      <c r="P2" s="33"/>
      <c r="Q2" s="33"/>
      <c r="R2" s="33"/>
      <c r="S2" s="3"/>
    </row>
    <row r="3" spans="1:19" ht="26">
      <c r="A3" s="4"/>
      <c r="B3" s="1"/>
      <c r="C3" s="1"/>
      <c r="D3" s="1"/>
      <c r="E3" s="1"/>
      <c r="F3" s="127" t="s">
        <v>3</v>
      </c>
      <c r="G3" s="126"/>
      <c r="H3" s="1"/>
      <c r="I3" s="1"/>
      <c r="J3" s="1"/>
      <c r="K3" s="1"/>
      <c r="L3" s="137" t="s">
        <v>67</v>
      </c>
      <c r="M3" s="137"/>
      <c r="N3" s="5"/>
      <c r="O3" s="1"/>
      <c r="P3" s="1"/>
      <c r="Q3" s="1"/>
      <c r="R3" s="1"/>
      <c r="S3" s="6"/>
    </row>
    <row r="4" spans="1:19" ht="26">
      <c r="A4" s="127" t="s">
        <v>66</v>
      </c>
      <c r="B4" s="126"/>
      <c r="C4" s="126"/>
      <c r="D4" s="7" t="s">
        <v>4</v>
      </c>
      <c r="E4" s="1"/>
      <c r="F4" s="127" t="s">
        <v>5</v>
      </c>
      <c r="G4" s="12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6"/>
    </row>
    <row r="5" spans="1:19" ht="26">
      <c r="A5" s="25" t="s">
        <v>51</v>
      </c>
      <c r="B5" s="25"/>
      <c r="D5" s="1" t="s">
        <v>35</v>
      </c>
      <c r="E5" s="1"/>
      <c r="F5" s="127" t="s">
        <v>7</v>
      </c>
      <c r="G5" s="126"/>
      <c r="H5" s="1"/>
      <c r="I5" s="1"/>
      <c r="J5" s="1"/>
      <c r="K5" s="1"/>
      <c r="L5" s="126"/>
      <c r="M5" s="126"/>
      <c r="N5" s="1"/>
      <c r="O5" s="1"/>
      <c r="P5" s="1"/>
      <c r="Q5" s="1"/>
      <c r="R5" s="1"/>
      <c r="S5" s="6"/>
    </row>
    <row r="6" spans="1:19" ht="26">
      <c r="A6" s="127" t="s">
        <v>36</v>
      </c>
      <c r="B6" s="126"/>
      <c r="C6" s="126"/>
      <c r="D6" s="1" t="s">
        <v>12</v>
      </c>
      <c r="E6" s="1"/>
      <c r="F6" s="127" t="s">
        <v>10</v>
      </c>
      <c r="G6" s="126"/>
      <c r="H6" s="126"/>
      <c r="I6" s="126"/>
      <c r="J6" s="126"/>
      <c r="K6" s="1"/>
      <c r="L6" s="1">
        <v>15</v>
      </c>
      <c r="M6" s="1"/>
      <c r="N6" s="1"/>
      <c r="O6" s="1"/>
      <c r="P6" s="1"/>
      <c r="Q6" s="1"/>
      <c r="R6" s="1"/>
      <c r="S6" s="6"/>
    </row>
    <row r="7" spans="1:19" ht="26">
      <c r="A7" s="32" t="s">
        <v>8</v>
      </c>
      <c r="B7" s="1"/>
      <c r="C7" s="1"/>
      <c r="D7" s="1" t="s">
        <v>9</v>
      </c>
      <c r="E7" s="1"/>
      <c r="F7" s="127" t="s">
        <v>13</v>
      </c>
      <c r="G7" s="126"/>
      <c r="H7" s="1"/>
      <c r="I7" s="1"/>
      <c r="J7" s="1"/>
      <c r="K7" s="1"/>
      <c r="L7" s="1">
        <v>374</v>
      </c>
      <c r="M7" s="1"/>
      <c r="N7" s="1"/>
      <c r="O7" s="1"/>
      <c r="P7" s="1"/>
      <c r="Q7" s="1"/>
      <c r="R7" s="1"/>
      <c r="S7" s="6"/>
    </row>
    <row r="8" spans="1:19" ht="26">
      <c r="A8" s="32" t="s">
        <v>11</v>
      </c>
      <c r="B8" s="1"/>
      <c r="C8" s="1"/>
      <c r="D8" s="1" t="s">
        <v>15</v>
      </c>
      <c r="E8" s="1"/>
      <c r="F8" s="127" t="s">
        <v>16</v>
      </c>
      <c r="G8" s="126"/>
      <c r="H8" s="126"/>
      <c r="I8" s="126"/>
      <c r="J8" s="126"/>
      <c r="K8" s="1"/>
      <c r="L8" s="8"/>
      <c r="M8" s="1"/>
      <c r="N8" s="1"/>
      <c r="O8" s="1"/>
      <c r="P8" s="1"/>
      <c r="Q8" s="1"/>
      <c r="R8" s="1"/>
      <c r="S8" s="6"/>
    </row>
    <row r="9" spans="1:19" ht="26">
      <c r="A9" s="32" t="s">
        <v>14</v>
      </c>
      <c r="B9" s="1"/>
      <c r="C9" s="1"/>
      <c r="D9" s="1" t="s">
        <v>17</v>
      </c>
      <c r="E9" s="1"/>
      <c r="F9" s="127" t="s">
        <v>18</v>
      </c>
      <c r="G9" s="126"/>
      <c r="H9" s="126"/>
      <c r="I9" s="126"/>
      <c r="J9" s="126"/>
      <c r="K9" s="1"/>
      <c r="L9" s="8"/>
      <c r="M9" s="1"/>
      <c r="N9" s="1"/>
      <c r="O9" s="1"/>
      <c r="P9" s="1"/>
      <c r="Q9" s="1"/>
      <c r="R9" s="1"/>
      <c r="S9" s="6"/>
    </row>
    <row r="10" spans="1:19" ht="26">
      <c r="A10" s="127"/>
      <c r="B10" s="126"/>
      <c r="C10" s="126"/>
      <c r="D10" s="1"/>
      <c r="E10" s="1"/>
      <c r="F10" s="127" t="s">
        <v>19</v>
      </c>
      <c r="G10" s="126"/>
      <c r="H10" s="1"/>
      <c r="I10" s="1"/>
      <c r="J10" s="1"/>
      <c r="K10" s="1"/>
      <c r="L10" s="9">
        <v>1.08</v>
      </c>
      <c r="M10" s="1"/>
      <c r="N10" s="1"/>
      <c r="O10" s="1"/>
      <c r="P10" s="1"/>
      <c r="Q10" s="1"/>
      <c r="R10" s="1"/>
      <c r="S10" s="6"/>
    </row>
    <row r="11" spans="1:19" ht="26">
      <c r="A11" s="32"/>
      <c r="B11" s="1"/>
      <c r="C11" s="1"/>
      <c r="D11" s="1"/>
      <c r="E11" s="1"/>
      <c r="F11" s="32" t="s">
        <v>15</v>
      </c>
      <c r="G11" s="1"/>
      <c r="H11" s="1"/>
      <c r="I11" s="1"/>
      <c r="J11" s="1"/>
      <c r="K11" s="1"/>
      <c r="L11" s="1" t="s">
        <v>41</v>
      </c>
      <c r="M11" s="1"/>
      <c r="N11" s="1"/>
      <c r="O11" s="1"/>
      <c r="P11" s="1"/>
      <c r="Q11" s="1"/>
      <c r="R11" s="1"/>
      <c r="S11" s="6"/>
    </row>
    <row r="12" spans="1:19" ht="27" thickBot="1">
      <c r="A12" s="129"/>
      <c r="B12" s="130"/>
      <c r="C12" s="31"/>
      <c r="D12" s="31"/>
      <c r="E12" s="31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10"/>
    </row>
    <row r="13" spans="1:19" ht="68" thickBot="1">
      <c r="A13" s="29"/>
      <c r="B13" s="29" t="s">
        <v>20</v>
      </c>
      <c r="C13" s="29"/>
      <c r="D13" s="29"/>
      <c r="E13" s="29"/>
      <c r="F13" s="128" t="s">
        <v>11</v>
      </c>
      <c r="G13" s="128"/>
      <c r="H13" s="128"/>
      <c r="I13" s="128"/>
      <c r="J13" s="128"/>
      <c r="K13" s="11" t="s">
        <v>21</v>
      </c>
      <c r="L13" s="12" t="s">
        <v>22</v>
      </c>
      <c r="M13" s="13" t="s">
        <v>23</v>
      </c>
      <c r="N13" s="29" t="s">
        <v>38</v>
      </c>
      <c r="O13" s="29" t="s">
        <v>39</v>
      </c>
      <c r="P13" s="125" t="s">
        <v>24</v>
      </c>
      <c r="Q13" s="125"/>
      <c r="R13" s="125"/>
      <c r="S13" s="29" t="s">
        <v>25</v>
      </c>
    </row>
    <row r="14" spans="1:19" ht="27" thickBot="1">
      <c r="A14" s="35" t="s">
        <v>26</v>
      </c>
      <c r="B14" s="35" t="s">
        <v>27</v>
      </c>
      <c r="C14" s="35" t="s">
        <v>6</v>
      </c>
      <c r="D14" s="35" t="s">
        <v>37</v>
      </c>
      <c r="E14" s="35" t="s">
        <v>28</v>
      </c>
      <c r="F14" s="50">
        <v>6</v>
      </c>
      <c r="G14" s="50">
        <v>8</v>
      </c>
      <c r="H14" s="50">
        <v>10</v>
      </c>
      <c r="I14" s="50">
        <v>12</v>
      </c>
      <c r="J14" s="50">
        <v>14</v>
      </c>
      <c r="K14" s="34"/>
      <c r="L14" s="35"/>
      <c r="M14" s="35" t="s">
        <v>29</v>
      </c>
      <c r="N14" s="35" t="s">
        <v>30</v>
      </c>
      <c r="O14" s="35" t="s">
        <v>30</v>
      </c>
      <c r="P14" s="35" t="s">
        <v>31</v>
      </c>
      <c r="Q14" s="35" t="s">
        <v>32</v>
      </c>
      <c r="R14" s="35" t="s">
        <v>33</v>
      </c>
      <c r="S14" s="35"/>
    </row>
    <row r="15" spans="1:19" s="28" customFormat="1" ht="41.25" customHeight="1">
      <c r="A15" s="41">
        <v>1</v>
      </c>
      <c r="B15" s="41" t="s">
        <v>55</v>
      </c>
      <c r="C15" s="40" t="s">
        <v>52</v>
      </c>
      <c r="D15" s="40" t="s">
        <v>53</v>
      </c>
      <c r="E15" s="51" t="s">
        <v>54</v>
      </c>
      <c r="F15" s="40">
        <v>10</v>
      </c>
      <c r="G15" s="40"/>
      <c r="H15" s="52"/>
      <c r="I15" s="52"/>
      <c r="J15" s="40">
        <v>16</v>
      </c>
      <c r="K15" s="40"/>
      <c r="L15" s="41">
        <f t="shared" ref="L15:L31" si="0">SUM(F15:K15)</f>
        <v>26</v>
      </c>
      <c r="M15" s="65">
        <f>L15</f>
        <v>26</v>
      </c>
      <c r="N15" s="40">
        <v>16</v>
      </c>
      <c r="O15" s="40">
        <v>17</v>
      </c>
      <c r="P15" s="40">
        <v>60</v>
      </c>
      <c r="Q15" s="40">
        <v>40</v>
      </c>
      <c r="R15" s="40">
        <v>15</v>
      </c>
      <c r="S15" s="40">
        <v>7.1999999999999995E-2</v>
      </c>
    </row>
    <row r="16" spans="1:19" s="28" customFormat="1" ht="41.25" customHeight="1">
      <c r="A16" s="67">
        <v>2</v>
      </c>
      <c r="B16" s="67" t="s">
        <v>55</v>
      </c>
      <c r="C16" s="66" t="s">
        <v>52</v>
      </c>
      <c r="D16" s="66" t="s">
        <v>53</v>
      </c>
      <c r="E16" s="38" t="s">
        <v>54</v>
      </c>
      <c r="F16" s="66"/>
      <c r="G16" s="66">
        <v>25</v>
      </c>
      <c r="H16" s="39"/>
      <c r="I16" s="39"/>
      <c r="J16" s="66"/>
      <c r="K16" s="66"/>
      <c r="L16" s="67">
        <f t="shared" si="0"/>
        <v>25</v>
      </c>
      <c r="M16" s="71">
        <f>L16</f>
        <v>25</v>
      </c>
      <c r="N16" s="66">
        <v>14</v>
      </c>
      <c r="O16" s="66">
        <v>15</v>
      </c>
      <c r="P16" s="66">
        <v>60</v>
      </c>
      <c r="Q16" s="66">
        <v>40</v>
      </c>
      <c r="R16" s="66">
        <v>30</v>
      </c>
      <c r="S16" s="66">
        <v>7.1999999999999995E-2</v>
      </c>
    </row>
    <row r="17" spans="1:19" s="28" customFormat="1" ht="41.25" customHeight="1">
      <c r="A17" s="67">
        <v>3</v>
      </c>
      <c r="B17" s="67" t="s">
        <v>55</v>
      </c>
      <c r="C17" s="88" t="s">
        <v>52</v>
      </c>
      <c r="D17" s="88" t="s">
        <v>53</v>
      </c>
      <c r="E17" s="38" t="s">
        <v>54</v>
      </c>
      <c r="F17" s="66"/>
      <c r="G17" s="66">
        <v>8</v>
      </c>
      <c r="H17" s="39">
        <v>16</v>
      </c>
      <c r="I17" s="39"/>
      <c r="J17" s="66"/>
      <c r="K17" s="66"/>
      <c r="L17" s="67">
        <f t="shared" si="0"/>
        <v>24</v>
      </c>
      <c r="M17" s="81">
        <f>L17</f>
        <v>24</v>
      </c>
      <c r="N17" s="82">
        <v>14</v>
      </c>
      <c r="O17" s="82">
        <v>15</v>
      </c>
      <c r="P17" s="82">
        <v>60</v>
      </c>
      <c r="Q17" s="82">
        <v>40</v>
      </c>
      <c r="R17" s="82">
        <v>30</v>
      </c>
      <c r="S17" s="82">
        <v>7.1999999999999995E-2</v>
      </c>
    </row>
    <row r="18" spans="1:19" s="28" customFormat="1" ht="41.25" customHeight="1">
      <c r="A18" s="27">
        <v>4</v>
      </c>
      <c r="B18" s="84" t="s">
        <v>55</v>
      </c>
      <c r="C18" s="88" t="s">
        <v>52</v>
      </c>
      <c r="D18" s="88" t="s">
        <v>53</v>
      </c>
      <c r="E18" s="38" t="s">
        <v>54</v>
      </c>
      <c r="F18" s="26"/>
      <c r="G18" s="26"/>
      <c r="H18" s="37">
        <v>25</v>
      </c>
      <c r="I18" s="37"/>
      <c r="J18" s="26"/>
      <c r="K18" s="26"/>
      <c r="L18" s="27">
        <f t="shared" si="0"/>
        <v>25</v>
      </c>
      <c r="M18" s="71">
        <f t="shared" ref="M18:M19" si="1">L18</f>
        <v>25</v>
      </c>
      <c r="N18" s="26">
        <v>15</v>
      </c>
      <c r="O18" s="26">
        <v>16</v>
      </c>
      <c r="P18" s="26">
        <v>40</v>
      </c>
      <c r="Q18" s="26">
        <v>40</v>
      </c>
      <c r="R18" s="26">
        <v>30</v>
      </c>
      <c r="S18" s="26">
        <v>7.1999999999999995E-2</v>
      </c>
    </row>
    <row r="19" spans="1:19" s="28" customFormat="1" ht="41.25" customHeight="1">
      <c r="A19" s="27">
        <v>5</v>
      </c>
      <c r="B19" s="84" t="s">
        <v>55</v>
      </c>
      <c r="C19" s="88" t="s">
        <v>52</v>
      </c>
      <c r="D19" s="88" t="s">
        <v>53</v>
      </c>
      <c r="E19" s="38" t="s">
        <v>54</v>
      </c>
      <c r="F19" s="26"/>
      <c r="G19" s="26"/>
      <c r="H19" s="37"/>
      <c r="I19" s="37">
        <v>25</v>
      </c>
      <c r="J19" s="26"/>
      <c r="K19" s="26"/>
      <c r="L19" s="27">
        <f t="shared" si="0"/>
        <v>25</v>
      </c>
      <c r="M19" s="71">
        <f t="shared" si="1"/>
        <v>25</v>
      </c>
      <c r="N19" s="26">
        <v>15.5</v>
      </c>
      <c r="O19" s="26">
        <v>16.5</v>
      </c>
      <c r="P19" s="66">
        <v>60</v>
      </c>
      <c r="Q19" s="66">
        <v>40</v>
      </c>
      <c r="R19" s="66">
        <v>30</v>
      </c>
      <c r="S19" s="66">
        <v>7.1999999999999995E-2</v>
      </c>
    </row>
    <row r="20" spans="1:19" s="28" customFormat="1" ht="41.25" customHeight="1">
      <c r="A20" s="138">
        <v>6</v>
      </c>
      <c r="B20" s="142" t="s">
        <v>56</v>
      </c>
      <c r="C20" s="140" t="s">
        <v>52</v>
      </c>
      <c r="D20" s="140" t="s">
        <v>53</v>
      </c>
      <c r="E20" s="36" t="s">
        <v>54</v>
      </c>
      <c r="F20" s="26"/>
      <c r="G20" s="26"/>
      <c r="H20" s="37"/>
      <c r="I20" s="37">
        <v>5</v>
      </c>
      <c r="J20" s="26"/>
      <c r="K20" s="26"/>
      <c r="L20" s="27">
        <f t="shared" si="0"/>
        <v>5</v>
      </c>
      <c r="M20" s="119">
        <f>L20+L21</f>
        <v>25</v>
      </c>
      <c r="N20" s="112">
        <v>14.5</v>
      </c>
      <c r="O20" s="112">
        <v>15.5</v>
      </c>
      <c r="P20" s="112">
        <v>60</v>
      </c>
      <c r="Q20" s="112">
        <v>40</v>
      </c>
      <c r="R20" s="112">
        <v>30</v>
      </c>
      <c r="S20" s="112">
        <v>7.1999999999999995E-2</v>
      </c>
    </row>
    <row r="21" spans="1:19" s="28" customFormat="1" ht="41.25" customHeight="1">
      <c r="A21" s="139"/>
      <c r="B21" s="139"/>
      <c r="C21" s="141"/>
      <c r="D21" s="141"/>
      <c r="E21" s="36" t="s">
        <v>57</v>
      </c>
      <c r="F21" s="26">
        <v>20</v>
      </c>
      <c r="G21" s="26"/>
      <c r="H21" s="37"/>
      <c r="I21" s="37"/>
      <c r="J21" s="26"/>
      <c r="K21" s="26"/>
      <c r="L21" s="27">
        <f t="shared" si="0"/>
        <v>20</v>
      </c>
      <c r="M21" s="120"/>
      <c r="N21" s="118"/>
      <c r="O21" s="117"/>
      <c r="P21" s="113"/>
      <c r="Q21" s="113"/>
      <c r="R21" s="113"/>
      <c r="S21" s="113"/>
    </row>
    <row r="22" spans="1:19" s="28" customFormat="1" ht="41.25" customHeight="1">
      <c r="A22" s="92">
        <v>7</v>
      </c>
      <c r="B22" s="27" t="s">
        <v>58</v>
      </c>
      <c r="C22" s="64" t="s">
        <v>52</v>
      </c>
      <c r="D22" s="64" t="s">
        <v>53</v>
      </c>
      <c r="E22" s="97" t="s">
        <v>57</v>
      </c>
      <c r="F22" s="87"/>
      <c r="G22" s="87">
        <v>25</v>
      </c>
      <c r="H22" s="98"/>
      <c r="I22" s="98"/>
      <c r="J22" s="87"/>
      <c r="K22" s="87"/>
      <c r="L22" s="83">
        <f>G22</f>
        <v>25</v>
      </c>
      <c r="M22" s="73">
        <f>L22</f>
        <v>25</v>
      </c>
      <c r="N22" s="94">
        <v>14.5</v>
      </c>
      <c r="O22" s="95">
        <v>15.5</v>
      </c>
      <c r="P22" s="100">
        <v>60</v>
      </c>
      <c r="Q22" s="100">
        <v>40</v>
      </c>
      <c r="R22" s="100">
        <v>30</v>
      </c>
      <c r="S22" s="100">
        <v>7.1999999999999995E-2</v>
      </c>
    </row>
    <row r="23" spans="1:19" s="28" customFormat="1" ht="41.25" customHeight="1">
      <c r="A23" s="27">
        <v>8</v>
      </c>
      <c r="B23" s="27" t="s">
        <v>58</v>
      </c>
      <c r="C23" s="64" t="s">
        <v>52</v>
      </c>
      <c r="D23" s="64" t="s">
        <v>53</v>
      </c>
      <c r="E23" s="97" t="s">
        <v>57</v>
      </c>
      <c r="F23" s="26"/>
      <c r="G23" s="26">
        <v>24</v>
      </c>
      <c r="H23" s="37"/>
      <c r="I23" s="37"/>
      <c r="J23" s="26"/>
      <c r="K23" s="26"/>
      <c r="L23" s="83">
        <f>G23</f>
        <v>24</v>
      </c>
      <c r="M23" s="73">
        <f t="shared" ref="M23:M26" si="2">L23</f>
        <v>24</v>
      </c>
      <c r="N23" s="26">
        <v>14</v>
      </c>
      <c r="O23" s="99">
        <v>15</v>
      </c>
      <c r="P23" s="100">
        <v>60</v>
      </c>
      <c r="Q23" s="100">
        <v>40</v>
      </c>
      <c r="R23" s="100">
        <v>30</v>
      </c>
      <c r="S23" s="100">
        <v>7.1999999999999995E-2</v>
      </c>
    </row>
    <row r="24" spans="1:19" s="28" customFormat="1" ht="41.25" customHeight="1">
      <c r="A24" s="27">
        <v>9</v>
      </c>
      <c r="B24" s="27" t="s">
        <v>58</v>
      </c>
      <c r="C24" s="64" t="s">
        <v>52</v>
      </c>
      <c r="D24" s="64" t="s">
        <v>53</v>
      </c>
      <c r="E24" s="97" t="s">
        <v>57</v>
      </c>
      <c r="F24" s="26"/>
      <c r="G24" s="26"/>
      <c r="H24" s="37">
        <v>25</v>
      </c>
      <c r="I24" s="37"/>
      <c r="J24" s="26"/>
      <c r="K24" s="26"/>
      <c r="L24" s="83">
        <f>SUM(F24:K24)</f>
        <v>25</v>
      </c>
      <c r="M24" s="73">
        <f t="shared" si="2"/>
        <v>25</v>
      </c>
      <c r="N24" s="26">
        <v>16</v>
      </c>
      <c r="O24" s="99">
        <v>16</v>
      </c>
      <c r="P24" s="100">
        <v>60</v>
      </c>
      <c r="Q24" s="100">
        <v>40</v>
      </c>
      <c r="R24" s="100">
        <v>30</v>
      </c>
      <c r="S24" s="100">
        <v>7.1999999999999995E-2</v>
      </c>
    </row>
    <row r="25" spans="1:19" s="28" customFormat="1" ht="41.25" customHeight="1">
      <c r="A25" s="27">
        <v>10</v>
      </c>
      <c r="B25" s="27" t="s">
        <v>58</v>
      </c>
      <c r="C25" s="64" t="s">
        <v>52</v>
      </c>
      <c r="D25" s="64" t="s">
        <v>53</v>
      </c>
      <c r="E25" s="97" t="s">
        <v>57</v>
      </c>
      <c r="F25" s="26"/>
      <c r="G25" s="26"/>
      <c r="H25" s="37">
        <v>25</v>
      </c>
      <c r="I25" s="37"/>
      <c r="J25" s="26"/>
      <c r="K25" s="26"/>
      <c r="L25" s="83">
        <f t="shared" ref="L25:L27" si="3">SUM(F25:K25)</f>
        <v>25</v>
      </c>
      <c r="M25" s="73">
        <f t="shared" si="2"/>
        <v>25</v>
      </c>
      <c r="N25" s="26">
        <v>16</v>
      </c>
      <c r="O25" s="99">
        <v>16</v>
      </c>
      <c r="P25" s="100">
        <v>60</v>
      </c>
      <c r="Q25" s="100">
        <v>40</v>
      </c>
      <c r="R25" s="100">
        <v>30</v>
      </c>
      <c r="S25" s="100">
        <v>7.1999999999999995E-2</v>
      </c>
    </row>
    <row r="26" spans="1:19" s="28" customFormat="1" ht="41.25" customHeight="1">
      <c r="A26" s="27">
        <v>11</v>
      </c>
      <c r="B26" s="27" t="s">
        <v>58</v>
      </c>
      <c r="C26" s="64" t="s">
        <v>52</v>
      </c>
      <c r="D26" s="64" t="s">
        <v>53</v>
      </c>
      <c r="E26" s="97" t="s">
        <v>57</v>
      </c>
      <c r="F26" s="26"/>
      <c r="G26" s="26"/>
      <c r="H26" s="37">
        <v>3</v>
      </c>
      <c r="I26" s="37">
        <v>22</v>
      </c>
      <c r="J26" s="26"/>
      <c r="K26" s="26"/>
      <c r="L26" s="83">
        <f t="shared" si="3"/>
        <v>25</v>
      </c>
      <c r="M26" s="73">
        <f t="shared" si="2"/>
        <v>25</v>
      </c>
      <c r="N26" s="26">
        <v>16.5</v>
      </c>
      <c r="O26" s="99">
        <v>16.5</v>
      </c>
      <c r="P26" s="96">
        <v>60</v>
      </c>
      <c r="Q26" s="96">
        <v>40</v>
      </c>
      <c r="R26" s="96">
        <v>30</v>
      </c>
      <c r="S26" s="96">
        <v>7.1999999999999995E-2</v>
      </c>
    </row>
    <row r="27" spans="1:19" s="28" customFormat="1" ht="41.25" customHeight="1">
      <c r="A27" s="92">
        <v>12</v>
      </c>
      <c r="B27" s="138" t="s">
        <v>58</v>
      </c>
      <c r="C27" s="64" t="s">
        <v>52</v>
      </c>
      <c r="D27" s="64" t="s">
        <v>53</v>
      </c>
      <c r="E27" s="97" t="s">
        <v>57</v>
      </c>
      <c r="F27" s="88"/>
      <c r="G27" s="88"/>
      <c r="H27" s="39"/>
      <c r="I27" s="39">
        <v>17</v>
      </c>
      <c r="J27" s="88"/>
      <c r="K27" s="88"/>
      <c r="L27" s="83">
        <f t="shared" si="3"/>
        <v>17</v>
      </c>
      <c r="M27" s="119">
        <f>L27+L28+L29+L30</f>
        <v>29</v>
      </c>
      <c r="N27" s="112">
        <v>13</v>
      </c>
      <c r="O27" s="149">
        <v>14</v>
      </c>
      <c r="P27" s="145">
        <v>60</v>
      </c>
      <c r="Q27" s="145">
        <v>40</v>
      </c>
      <c r="R27" s="145">
        <v>30</v>
      </c>
      <c r="S27" s="145">
        <v>7.1999999999999995E-2</v>
      </c>
    </row>
    <row r="28" spans="1:19" s="28" customFormat="1" ht="41.25" customHeight="1">
      <c r="A28" s="92"/>
      <c r="B28" s="143"/>
      <c r="C28" s="140" t="s">
        <v>60</v>
      </c>
      <c r="D28" s="140" t="s">
        <v>61</v>
      </c>
      <c r="E28" s="97" t="s">
        <v>54</v>
      </c>
      <c r="F28" s="88"/>
      <c r="G28" s="88"/>
      <c r="H28" s="39"/>
      <c r="I28" s="39"/>
      <c r="J28" s="88">
        <v>1</v>
      </c>
      <c r="K28" s="88"/>
      <c r="L28" s="83">
        <f>SUM(F28:K28)</f>
        <v>1</v>
      </c>
      <c r="M28" s="124"/>
      <c r="N28" s="148"/>
      <c r="O28" s="150"/>
      <c r="P28" s="146"/>
      <c r="Q28" s="146"/>
      <c r="R28" s="146"/>
      <c r="S28" s="146"/>
    </row>
    <row r="29" spans="1:19" s="28" customFormat="1" ht="41.25" customHeight="1">
      <c r="A29" s="92"/>
      <c r="B29" s="143"/>
      <c r="C29" s="144"/>
      <c r="D29" s="144"/>
      <c r="E29" s="97" t="s">
        <v>57</v>
      </c>
      <c r="F29" s="88">
        <v>3</v>
      </c>
      <c r="G29" s="88">
        <v>2</v>
      </c>
      <c r="H29" s="39">
        <v>1</v>
      </c>
      <c r="I29" s="39">
        <v>1</v>
      </c>
      <c r="J29" s="88"/>
      <c r="K29" s="88"/>
      <c r="L29" s="83">
        <f t="shared" ref="L29:L30" si="4">SUM(F29:K29)</f>
        <v>7</v>
      </c>
      <c r="M29" s="124"/>
      <c r="N29" s="148"/>
      <c r="O29" s="150"/>
      <c r="P29" s="146"/>
      <c r="Q29" s="146"/>
      <c r="R29" s="146"/>
      <c r="S29" s="146"/>
    </row>
    <row r="30" spans="1:19" s="28" customFormat="1" ht="41.25" customHeight="1">
      <c r="A30" s="92"/>
      <c r="B30" s="139"/>
      <c r="C30" s="141"/>
      <c r="D30" s="141"/>
      <c r="E30" s="97" t="s">
        <v>59</v>
      </c>
      <c r="F30" s="88">
        <v>1</v>
      </c>
      <c r="G30" s="88">
        <v>1</v>
      </c>
      <c r="H30" s="39">
        <v>1</v>
      </c>
      <c r="I30" s="39">
        <v>1</v>
      </c>
      <c r="J30" s="88"/>
      <c r="K30" s="88"/>
      <c r="L30" s="83">
        <f t="shared" si="4"/>
        <v>4</v>
      </c>
      <c r="M30" s="120"/>
      <c r="N30" s="118"/>
      <c r="O30" s="117"/>
      <c r="P30" s="147"/>
      <c r="Q30" s="147"/>
      <c r="R30" s="147"/>
      <c r="S30" s="147"/>
    </row>
    <row r="31" spans="1:19" s="28" customFormat="1" ht="41.25" customHeight="1">
      <c r="A31" s="138">
        <v>13</v>
      </c>
      <c r="B31" s="138" t="s">
        <v>58</v>
      </c>
      <c r="C31" s="140" t="s">
        <v>52</v>
      </c>
      <c r="D31" s="140" t="s">
        <v>53</v>
      </c>
      <c r="E31" s="97" t="s">
        <v>57</v>
      </c>
      <c r="F31" s="26"/>
      <c r="G31" s="26"/>
      <c r="H31" s="37"/>
      <c r="I31" s="37"/>
      <c r="J31" s="26">
        <v>18</v>
      </c>
      <c r="K31" s="26"/>
      <c r="L31" s="83">
        <f t="shared" si="0"/>
        <v>18</v>
      </c>
      <c r="M31" s="119">
        <f>L31+L32</f>
        <v>26</v>
      </c>
      <c r="N31" s="112">
        <v>16.5</v>
      </c>
      <c r="O31" s="112">
        <v>17.5</v>
      </c>
      <c r="P31" s="112">
        <v>60</v>
      </c>
      <c r="Q31" s="112">
        <v>40</v>
      </c>
      <c r="R31" s="112">
        <v>30</v>
      </c>
      <c r="S31" s="112">
        <v>7.1999999999999995E-2</v>
      </c>
    </row>
    <row r="32" spans="1:19" s="28" customFormat="1" ht="41.25" customHeight="1">
      <c r="A32" s="139"/>
      <c r="B32" s="139"/>
      <c r="C32" s="141"/>
      <c r="D32" s="141"/>
      <c r="E32" s="36" t="s">
        <v>59</v>
      </c>
      <c r="F32" s="26"/>
      <c r="G32" s="26"/>
      <c r="H32" s="37"/>
      <c r="I32" s="37">
        <v>8</v>
      </c>
      <c r="J32" s="26"/>
      <c r="K32" s="26"/>
      <c r="L32" s="27">
        <f>SUM(F32:K32)</f>
        <v>8</v>
      </c>
      <c r="M32" s="120"/>
      <c r="N32" s="118"/>
      <c r="O32" s="118"/>
      <c r="P32" s="118"/>
      <c r="Q32" s="118"/>
      <c r="R32" s="118"/>
      <c r="S32" s="118"/>
    </row>
    <row r="33" spans="1:19" s="28" customFormat="1" ht="41.25" customHeight="1">
      <c r="A33" s="92">
        <v>14</v>
      </c>
      <c r="B33" s="92" t="s">
        <v>58</v>
      </c>
      <c r="C33" s="93" t="s">
        <v>52</v>
      </c>
      <c r="D33" s="93" t="s">
        <v>53</v>
      </c>
      <c r="E33" s="36" t="s">
        <v>69</v>
      </c>
      <c r="F33" s="26">
        <v>9</v>
      </c>
      <c r="G33" s="26"/>
      <c r="H33" s="37">
        <v>13</v>
      </c>
      <c r="I33" s="37"/>
      <c r="J33" s="26"/>
      <c r="K33" s="26"/>
      <c r="L33" s="27">
        <f>SUM(F33:K33)</f>
        <v>22</v>
      </c>
      <c r="M33" s="86">
        <f>L33</f>
        <v>22</v>
      </c>
      <c r="N33" s="87">
        <v>12.5</v>
      </c>
      <c r="O33" s="87">
        <v>13.5</v>
      </c>
      <c r="P33" s="87">
        <v>60</v>
      </c>
      <c r="Q33" s="87">
        <v>40</v>
      </c>
      <c r="R33" s="87">
        <v>30</v>
      </c>
      <c r="S33" s="101">
        <v>7.1999999999999995E-2</v>
      </c>
    </row>
    <row r="34" spans="1:19" s="28" customFormat="1" ht="41.25" customHeight="1">
      <c r="A34" s="83">
        <v>15</v>
      </c>
      <c r="B34" s="83" t="s">
        <v>58</v>
      </c>
      <c r="C34" s="85" t="s">
        <v>52</v>
      </c>
      <c r="D34" s="85" t="s">
        <v>53</v>
      </c>
      <c r="E34" s="36" t="s">
        <v>69</v>
      </c>
      <c r="F34" s="26"/>
      <c r="G34" s="26">
        <v>18</v>
      </c>
      <c r="H34" s="37"/>
      <c r="I34" s="37"/>
      <c r="J34" s="26">
        <v>5</v>
      </c>
      <c r="K34" s="26"/>
      <c r="L34" s="27">
        <f>SUM(F34:K34)</f>
        <v>23</v>
      </c>
      <c r="M34" s="86">
        <f>L34</f>
        <v>23</v>
      </c>
      <c r="N34" s="87">
        <v>13.5</v>
      </c>
      <c r="O34" s="87">
        <v>14.5</v>
      </c>
      <c r="P34" s="87">
        <v>60</v>
      </c>
      <c r="Q34" s="87">
        <v>40</v>
      </c>
      <c r="R34" s="87">
        <v>30</v>
      </c>
      <c r="S34" s="101">
        <v>7.1999999999999995E-2</v>
      </c>
    </row>
    <row r="35" spans="1:19" s="28" customFormat="1" ht="41.25" customHeight="1">
      <c r="A35" s="27"/>
      <c r="B35" s="27"/>
      <c r="C35" s="64"/>
      <c r="D35" s="64"/>
      <c r="E35" s="36"/>
      <c r="F35" s="26"/>
      <c r="G35" s="26"/>
      <c r="H35" s="37"/>
      <c r="I35" s="37"/>
      <c r="J35" s="26"/>
      <c r="K35" s="26"/>
      <c r="L35" s="27"/>
      <c r="M35" s="73"/>
      <c r="N35" s="26"/>
      <c r="O35" s="26"/>
      <c r="P35" s="26"/>
      <c r="Q35" s="26"/>
      <c r="R35" s="26"/>
      <c r="S35" s="74"/>
    </row>
    <row r="36" spans="1:19" s="28" customFormat="1" ht="41.25" customHeight="1" thickBot="1">
      <c r="A36" s="75"/>
      <c r="B36" s="75"/>
      <c r="C36" s="76"/>
      <c r="D36" s="76"/>
      <c r="E36" s="77"/>
      <c r="F36" s="78"/>
      <c r="G36" s="78"/>
      <c r="H36" s="79"/>
      <c r="I36" s="79"/>
      <c r="J36" s="78"/>
      <c r="K36" s="78"/>
      <c r="L36" s="75"/>
      <c r="M36" s="72"/>
      <c r="N36" s="78"/>
      <c r="O36" s="78"/>
      <c r="P36" s="78"/>
      <c r="Q36" s="78"/>
      <c r="R36" s="78"/>
      <c r="S36" s="80"/>
    </row>
    <row r="37" spans="1:19" s="14" customFormat="1" ht="27" thickBot="1">
      <c r="A37" s="20"/>
      <c r="B37" s="20"/>
      <c r="C37" s="21"/>
      <c r="D37" s="21"/>
      <c r="E37" s="21"/>
      <c r="F37" s="21"/>
      <c r="G37" s="21"/>
      <c r="H37" s="121" t="s">
        <v>70</v>
      </c>
      <c r="I37" s="122"/>
      <c r="J37" s="123"/>
      <c r="K37" s="21" t="s">
        <v>34</v>
      </c>
      <c r="L37" s="21">
        <f>SUM(L15:L36)</f>
        <v>374</v>
      </c>
      <c r="M37" s="24">
        <f>SUM(M15:M36)</f>
        <v>374</v>
      </c>
      <c r="N37" s="22">
        <f>SUM(N15:N36)</f>
        <v>221.5</v>
      </c>
      <c r="O37" s="22">
        <f>SUM(O15:O36)</f>
        <v>233.5</v>
      </c>
      <c r="P37" s="20"/>
      <c r="Q37" s="20"/>
      <c r="R37" s="20"/>
      <c r="S37" s="23">
        <f>SUM(S15:S36)</f>
        <v>1.0799999999999998</v>
      </c>
    </row>
    <row r="38" spans="1:19" s="14" customFormat="1" ht="27" thickBot="1">
      <c r="A38" s="15"/>
      <c r="B38" s="16"/>
      <c r="C38" s="16"/>
      <c r="D38" s="16"/>
      <c r="E38" s="16"/>
      <c r="F38" s="17">
        <f>SUM(F15:F37)</f>
        <v>43</v>
      </c>
      <c r="G38" s="17">
        <f>SUM(G15:G37)</f>
        <v>103</v>
      </c>
      <c r="H38" s="17">
        <f>SUM(H15:H37)</f>
        <v>109</v>
      </c>
      <c r="I38" s="17">
        <v>4</v>
      </c>
      <c r="J38" s="17">
        <f>SUM(J15:J37)</f>
        <v>40</v>
      </c>
      <c r="K38" s="16"/>
      <c r="L38" s="18"/>
      <c r="M38" s="16"/>
      <c r="N38" s="16"/>
      <c r="O38" s="16"/>
      <c r="P38" s="16"/>
      <c r="Q38" s="16"/>
      <c r="R38" s="16"/>
      <c r="S38" s="19"/>
    </row>
    <row r="39" spans="1:19" ht="31.5" customHeight="1"/>
    <row r="40" spans="1:19" ht="31.5" customHeight="1" thickBot="1">
      <c r="B40" s="47" t="s">
        <v>51</v>
      </c>
      <c r="C40" s="47"/>
      <c r="D40" s="48"/>
      <c r="E40" s="49"/>
      <c r="F40" s="49"/>
      <c r="G40" s="49"/>
      <c r="H40" s="49"/>
      <c r="I40" s="49"/>
      <c r="J40" s="49"/>
      <c r="K40" s="49"/>
    </row>
    <row r="41" spans="1:19" ht="31.5" customHeight="1" thickBot="1">
      <c r="B41" s="42" t="s">
        <v>42</v>
      </c>
      <c r="C41" s="43" t="s">
        <v>40</v>
      </c>
      <c r="D41" s="44" t="s">
        <v>43</v>
      </c>
      <c r="E41" s="45" t="s">
        <v>44</v>
      </c>
      <c r="F41" s="43" t="s">
        <v>45</v>
      </c>
      <c r="G41" s="46" t="s">
        <v>46</v>
      </c>
      <c r="H41" s="46" t="s">
        <v>47</v>
      </c>
      <c r="I41" s="46" t="s">
        <v>48</v>
      </c>
      <c r="J41" s="44" t="s">
        <v>49</v>
      </c>
      <c r="K41" s="45" t="s">
        <v>50</v>
      </c>
    </row>
    <row r="42" spans="1:19" ht="48.75" customHeight="1">
      <c r="B42" s="89" t="s">
        <v>63</v>
      </c>
      <c r="C42" s="90" t="s">
        <v>52</v>
      </c>
      <c r="D42" s="91" t="s">
        <v>53</v>
      </c>
      <c r="E42" s="59" t="s">
        <v>62</v>
      </c>
      <c r="F42" s="60">
        <v>10</v>
      </c>
      <c r="G42" s="61">
        <v>33</v>
      </c>
      <c r="H42" s="61">
        <v>41</v>
      </c>
      <c r="I42" s="61">
        <v>30</v>
      </c>
      <c r="J42" s="62">
        <v>16</v>
      </c>
      <c r="K42" s="59">
        <f>SUM(F42:J42)</f>
        <v>130</v>
      </c>
    </row>
    <row r="43" spans="1:19" ht="48.75" customHeight="1">
      <c r="B43" s="103" t="s">
        <v>64</v>
      </c>
      <c r="C43" s="106" t="s">
        <v>52</v>
      </c>
      <c r="D43" s="109" t="s">
        <v>53</v>
      </c>
      <c r="E43" s="55" t="s">
        <v>65</v>
      </c>
      <c r="F43" s="68">
        <v>20</v>
      </c>
      <c r="G43" s="69">
        <v>49</v>
      </c>
      <c r="H43" s="69">
        <v>53</v>
      </c>
      <c r="I43" s="69">
        <v>39</v>
      </c>
      <c r="J43" s="70">
        <v>18</v>
      </c>
      <c r="K43" s="55">
        <f t="shared" ref="K43:K47" si="5">SUM(F43:J43)</f>
        <v>179</v>
      </c>
    </row>
    <row r="44" spans="1:19" ht="48.75" customHeight="1">
      <c r="B44" s="114"/>
      <c r="C44" s="115"/>
      <c r="D44" s="116"/>
      <c r="E44" s="55" t="s">
        <v>68</v>
      </c>
      <c r="F44" s="68">
        <v>9</v>
      </c>
      <c r="G44" s="69">
        <v>18</v>
      </c>
      <c r="H44" s="69">
        <v>13</v>
      </c>
      <c r="I44" s="69">
        <v>8</v>
      </c>
      <c r="J44" s="70">
        <v>5</v>
      </c>
      <c r="K44" s="55">
        <f t="shared" si="5"/>
        <v>53</v>
      </c>
    </row>
    <row r="45" spans="1:19" ht="48.75" customHeight="1">
      <c r="B45" s="103" t="s">
        <v>64</v>
      </c>
      <c r="C45" s="106" t="s">
        <v>60</v>
      </c>
      <c r="D45" s="109" t="s">
        <v>61</v>
      </c>
      <c r="E45" s="55" t="s">
        <v>62</v>
      </c>
      <c r="F45" s="68"/>
      <c r="G45" s="69"/>
      <c r="H45" s="69"/>
      <c r="I45" s="69"/>
      <c r="J45" s="70">
        <v>1</v>
      </c>
      <c r="K45" s="55">
        <f t="shared" si="5"/>
        <v>1</v>
      </c>
    </row>
    <row r="46" spans="1:19" ht="48.75" customHeight="1">
      <c r="B46" s="104"/>
      <c r="C46" s="107"/>
      <c r="D46" s="110"/>
      <c r="E46" s="55" t="s">
        <v>65</v>
      </c>
      <c r="F46" s="68">
        <v>3</v>
      </c>
      <c r="G46" s="69">
        <v>2</v>
      </c>
      <c r="H46" s="69">
        <v>1</v>
      </c>
      <c r="I46" s="69">
        <v>1</v>
      </c>
      <c r="J46" s="70"/>
      <c r="K46" s="55">
        <f t="shared" si="5"/>
        <v>7</v>
      </c>
    </row>
    <row r="47" spans="1:19" ht="48.75" customHeight="1" thickBot="1">
      <c r="B47" s="105"/>
      <c r="C47" s="108"/>
      <c r="D47" s="111"/>
      <c r="E47" s="102" t="s">
        <v>68</v>
      </c>
      <c r="F47" s="53">
        <v>1</v>
      </c>
      <c r="G47" s="54">
        <v>1</v>
      </c>
      <c r="H47" s="54">
        <v>1</v>
      </c>
      <c r="I47" s="54">
        <v>1</v>
      </c>
      <c r="J47" s="63"/>
      <c r="K47" s="55">
        <f t="shared" si="5"/>
        <v>4</v>
      </c>
    </row>
    <row r="48" spans="1:19" ht="31.5" customHeight="1">
      <c r="B48" s="56"/>
      <c r="C48" s="56"/>
      <c r="D48" s="56"/>
      <c r="E48" s="56"/>
      <c r="F48" s="57"/>
      <c r="G48" s="57"/>
      <c r="H48" s="57"/>
      <c r="I48" s="57"/>
      <c r="J48" s="57"/>
      <c r="K48" s="58">
        <f>SUM(K42:K47)</f>
        <v>374</v>
      </c>
    </row>
    <row r="49" ht="31.5" customHeight="1"/>
    <row r="50" ht="31.5" customHeight="1"/>
    <row r="51" ht="31.5" customHeight="1"/>
    <row r="52" ht="31.5" customHeight="1"/>
  </sheetData>
  <mergeCells count="59">
    <mergeCell ref="S27:S30"/>
    <mergeCell ref="N31:N32"/>
    <mergeCell ref="O31:O32"/>
    <mergeCell ref="P31:P32"/>
    <mergeCell ref="Q31:Q32"/>
    <mergeCell ref="R31:R32"/>
    <mergeCell ref="S31:S32"/>
    <mergeCell ref="N27:N30"/>
    <mergeCell ref="O27:O30"/>
    <mergeCell ref="P27:P30"/>
    <mergeCell ref="Q27:Q30"/>
    <mergeCell ref="R27:R30"/>
    <mergeCell ref="A20:A21"/>
    <mergeCell ref="D31:D32"/>
    <mergeCell ref="C31:C32"/>
    <mergeCell ref="B20:B21"/>
    <mergeCell ref="C20:C21"/>
    <mergeCell ref="D20:D21"/>
    <mergeCell ref="B31:B32"/>
    <mergeCell ref="A31:A32"/>
    <mergeCell ref="B27:B30"/>
    <mergeCell ref="D28:D30"/>
    <mergeCell ref="C28:C30"/>
    <mergeCell ref="A4:C4"/>
    <mergeCell ref="F4:G4"/>
    <mergeCell ref="F5:G5"/>
    <mergeCell ref="F9:J9"/>
    <mergeCell ref="A10:C10"/>
    <mergeCell ref="F10:G10"/>
    <mergeCell ref="E1:L1"/>
    <mergeCell ref="A2:C2"/>
    <mergeCell ref="F2:J2"/>
    <mergeCell ref="L2:N2"/>
    <mergeCell ref="F3:G3"/>
    <mergeCell ref="L3:M3"/>
    <mergeCell ref="P13:R13"/>
    <mergeCell ref="L5:M5"/>
    <mergeCell ref="A6:C6"/>
    <mergeCell ref="F6:J6"/>
    <mergeCell ref="F7:G7"/>
    <mergeCell ref="F8:J8"/>
    <mergeCell ref="F13:J13"/>
    <mergeCell ref="A12:B12"/>
    <mergeCell ref="B45:B47"/>
    <mergeCell ref="C45:C47"/>
    <mergeCell ref="D45:D47"/>
    <mergeCell ref="R20:R21"/>
    <mergeCell ref="S20:S21"/>
    <mergeCell ref="B43:B44"/>
    <mergeCell ref="C43:C44"/>
    <mergeCell ref="D43:D44"/>
    <mergeCell ref="O20:O21"/>
    <mergeCell ref="N20:N21"/>
    <mergeCell ref="M20:M21"/>
    <mergeCell ref="P20:P21"/>
    <mergeCell ref="Q20:Q21"/>
    <mergeCell ref="H37:J37"/>
    <mergeCell ref="M31:M32"/>
    <mergeCell ref="M27:M30"/>
  </mergeCells>
  <phoneticPr fontId="17" type="noConversion"/>
  <pageMargins left="0.25" right="0.25" top="0.75" bottom="0.75" header="0.3" footer="0.3"/>
  <pageSetup paperSize="9" scale="19" orientation="landscape" r:id="rId1"/>
  <headerFooter alignWithMargins="0"/>
  <rowBreaks count="1" manualBreakCount="1">
    <brk id="41" max="18" man="1"/>
  </rowBreaks>
  <colBreaks count="1" manualBreakCount="1">
    <brk id="1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USA</vt:lpstr>
      <vt:lpstr>USA!Print_Area</vt:lpstr>
      <vt:lpstr>USA!Print_Titles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nolocgo</dc:creator>
  <cp:lastModifiedBy>Microsoft Office User</cp:lastModifiedBy>
  <cp:lastPrinted>2019-06-20T06:07:04Z</cp:lastPrinted>
  <dcterms:created xsi:type="dcterms:W3CDTF">2013-01-31T18:04:55Z</dcterms:created>
  <dcterms:modified xsi:type="dcterms:W3CDTF">2020-01-24T01:13:47Z</dcterms:modified>
</cp:coreProperties>
</file>